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202300"/>
  <xr:revisionPtr revIDLastSave="0" documentId="8_{69FE59A7-7CF0-47DB-AAF9-3549194B69AD}" xr6:coauthVersionLast="47" xr6:coauthVersionMax="47" xr10:uidLastSave="{00000000-0000-0000-0000-000000000000}"/>
  <bookViews>
    <workbookView xWindow="-108" yWindow="-108" windowWidth="23256" windowHeight="12456" xr2:uid="{3F332102-3272-4C59-8A60-5A501F32755E}"/>
  </bookViews>
  <sheets>
    <sheet name="Środki czystości i papi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K11" i="1" s="1"/>
  <c r="H5" i="1"/>
  <c r="H29" i="1"/>
  <c r="J29" i="1" s="1"/>
  <c r="H28" i="1"/>
  <c r="J28" i="1" s="1"/>
  <c r="H27" i="1"/>
  <c r="J27" i="1" s="1"/>
  <c r="H26" i="1"/>
  <c r="J26" i="1" s="1"/>
  <c r="H25" i="1"/>
  <c r="J25" i="1" s="1"/>
  <c r="H24" i="1"/>
  <c r="H23" i="1"/>
  <c r="J23" i="1" s="1"/>
  <c r="H10" i="1"/>
  <c r="J10" i="1" s="1"/>
  <c r="K10" i="1" s="1"/>
  <c r="H12" i="1"/>
  <c r="J12" i="1" s="1"/>
  <c r="K12" i="1" s="1"/>
  <c r="K29" i="1" l="1"/>
  <c r="H30" i="1"/>
  <c r="H31" i="1" s="1"/>
  <c r="J5" i="1"/>
  <c r="K5" i="1" s="1"/>
  <c r="K23" i="1"/>
  <c r="J24" i="1"/>
  <c r="K24" i="1" s="1"/>
  <c r="K25" i="1"/>
  <c r="K26" i="1"/>
  <c r="K27" i="1"/>
  <c r="K28" i="1"/>
  <c r="H9" i="1"/>
  <c r="H8" i="1"/>
  <c r="J8" i="1" s="1"/>
  <c r="K8" i="1" s="1"/>
  <c r="H7" i="1"/>
  <c r="J7" i="1" s="1"/>
  <c r="K7" i="1" s="1"/>
  <c r="H6" i="1"/>
  <c r="J6" i="1" s="1"/>
  <c r="K6" i="1" s="1"/>
  <c r="J30" i="1" l="1"/>
  <c r="H13" i="1"/>
  <c r="J9" i="1"/>
  <c r="K9" i="1" s="1"/>
  <c r="K13" i="1" s="1"/>
  <c r="H18" i="1" s="1"/>
  <c r="K30" i="1"/>
  <c r="H34" i="1" s="1"/>
  <c r="J13" i="1" l="1"/>
  <c r="H15" i="1"/>
</calcChain>
</file>

<file path=xl/sharedStrings.xml><?xml version="1.0" encoding="utf-8"?>
<sst xmlns="http://schemas.openxmlformats.org/spreadsheetml/2006/main" count="96" uniqueCount="50">
  <si>
    <t>Lp</t>
  </si>
  <si>
    <t>Asortyment</t>
  </si>
  <si>
    <t>Oferowany produkt i nazwa producenta</t>
  </si>
  <si>
    <t>Należy załączyć:
- kartę charakterystki produktu lub
- opis oferowanego przedmiotu zamówienia</t>
  </si>
  <si>
    <t xml:space="preserve">Ilość sztuk </t>
  </si>
  <si>
    <t>JM</t>
  </si>
  <si>
    <t xml:space="preserve"> cena netto</t>
  </si>
  <si>
    <t>wartość netto</t>
  </si>
  <si>
    <t>VAT [%]</t>
  </si>
  <si>
    <t>wartość brutto</t>
  </si>
  <si>
    <t>uwagi</t>
  </si>
  <si>
    <t>1.</t>
  </si>
  <si>
    <t>Karta charakterystyki produktu</t>
  </si>
  <si>
    <t>2.</t>
  </si>
  <si>
    <t>Opis oferowanego przedmiotu zamówienia</t>
  </si>
  <si>
    <t>3.</t>
  </si>
  <si>
    <t>4.</t>
  </si>
  <si>
    <t>5.</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</si>
  <si>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użyciaw butelce  o pojemnosci max 0,5l spriskiwacz doza maks 2,5ml .</t>
  </si>
  <si>
    <t>Wartość netto</t>
  </si>
  <si>
    <t>Wartość vat 23%</t>
  </si>
  <si>
    <t>Wartość brutto</t>
  </si>
  <si>
    <t>6.</t>
  </si>
  <si>
    <t>7.</t>
  </si>
  <si>
    <r>
      <t>Papier toaletowy w rolkach nadający się do podajnikow.</t>
    </r>
    <r>
      <rPr>
        <sz val="10"/>
        <rFont val="Aptos Narrow"/>
        <family val="2"/>
        <charset val="238"/>
        <scheme val="minor"/>
      </rPr>
      <t xml:space="preserve"> Surowiec: 100% celuloza, kolor: biały, białość: 80 %, długość wstęgi minimum 160-170 m, szerokość wstęg min 9 cm do 9,4 cm średnica: 19 cm, średnica gilzy max  6 cm, ilość listków w roli min 450  gramatura min 2 x 16 g/m²,  ilość w opakowaniu min 12 szt. </t>
    </r>
  </si>
  <si>
    <r>
      <rPr>
        <b/>
        <sz val="10"/>
        <color rgb="FF000000"/>
        <rFont val="Aptos Narrow"/>
        <family val="2"/>
        <charset val="238"/>
        <scheme val="minor"/>
      </rPr>
      <t>Ręcznik składany</t>
    </r>
    <r>
      <rPr>
        <sz val="10"/>
        <color rgb="FF000000"/>
        <rFont val="Aptos Narrow"/>
        <family val="2"/>
        <charset val="238"/>
        <scheme val="minor"/>
      </rPr>
      <t xml:space="preserve"> W,ilość warstw 2, wymiar listka wysokośc min 32 xx 20cm wymiar po złożeniu min 20x 8  cm, min 18 gr/ m2, czysta celuloza dwuwarstwowa ,opakowanie do dostawy karton min 2000 listków . Produkt musi posiadać certyfikat ECOLABEL lub równoważny wykonany w technologi DRY TECH lub równoważny, ilość w opakowaniu min 20 szt. </t>
    </r>
  </si>
  <si>
    <r>
      <t xml:space="preserve">Mydło w piance </t>
    </r>
    <r>
      <rPr>
        <sz val="10"/>
        <color theme="1"/>
        <rFont val="Aptos Narrow"/>
        <family val="2"/>
        <charset val="238"/>
        <scheme val="minor"/>
      </rPr>
      <t xml:space="preserve"> o pojemności od 250ml-500ml. Produkt o wysokiej wydajności około 1200 procji.W składzie zawiera glicerynę, posiada włsciwości nawilżąjące.Przebadany dermatoligicznie </t>
    </r>
  </si>
  <si>
    <r>
      <rPr>
        <b/>
        <sz val="10"/>
        <color theme="1"/>
        <rFont val="Aptos Narrow"/>
        <family val="2"/>
        <scheme val="minor"/>
      </rPr>
      <t xml:space="preserve">Dozownik </t>
    </r>
    <r>
      <rPr>
        <sz val="10"/>
        <color theme="1"/>
        <rFont val="Aptos Narrow"/>
        <family val="2"/>
        <charset val="238"/>
        <scheme val="minor"/>
      </rPr>
      <t>antybakteryjny z twoprzywa sztucznego ABS do recznika składanego W  dozownik w kolorze białym o wysokości max 35 /30/15 cm pojemność max. 2,5 opakowania.Dozownik wykoanany w technologi Defend Tech z jonami srebra.Pojemnik posiada gładką powierzcznie oraz kluczyk.</t>
    </r>
  </si>
  <si>
    <r>
      <rPr>
        <b/>
        <sz val="10"/>
        <color rgb="FF000000"/>
        <rFont val="Aptos Narrow"/>
        <family val="2"/>
        <scheme val="minor"/>
      </rPr>
      <t>Dozownik</t>
    </r>
    <r>
      <rPr>
        <sz val="10"/>
        <color rgb="FF000000"/>
        <rFont val="Aptos Narrow"/>
        <family val="2"/>
        <charset val="238"/>
        <scheme val="minor"/>
      </rPr>
      <t xml:space="preserve"> antybakteryjny z twoprzywa sztucznego ABS   dozownik w kolorze białym  na papier mini jumbo.Maxymalna  średniaca roli  22 cm.Dozownik wykoanany w technologi Defend Tech z jonami srebra.Pojemnik posiada gładką powierzcznie, wyposażony jest  w kluczyk.</t>
    </r>
  </si>
  <si>
    <r>
      <rPr>
        <b/>
        <sz val="10"/>
        <color theme="1"/>
        <rFont val="Aptos Narrow"/>
        <family val="2"/>
        <scheme val="minor"/>
      </rPr>
      <t>Dozownik</t>
    </r>
    <r>
      <rPr>
        <sz val="10"/>
        <color theme="1"/>
        <rFont val="Aptos Narrow"/>
        <family val="2"/>
        <charset val="238"/>
        <scheme val="minor"/>
      </rPr>
      <t xml:space="preserve"> mydła w pianie, antybakteryjny z tworzywa sztucznego ABS do którego pasują wkłady o pojemnośći max 500 ml .Pojemnik posiada gładką powierzcznie, wyposażony jest  w kluczyk  okienko  kontroli ilości mydła  Dozownik wykonany w technologi Defend Tech z jonami srebra</t>
    </r>
  </si>
  <si>
    <t>Montaż dozowników po stronie dostawcy.</t>
  </si>
  <si>
    <t xml:space="preserve"> Podane wymiary są maxymalne wszytkie dozowniki muszą być z jedej seri producenta. </t>
  </si>
  <si>
    <t>Wartość vat 8%</t>
  </si>
  <si>
    <t xml:space="preserve">Karta charakterystyki produktu </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</si>
  <si>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 pojemność opakowania 8-10l</t>
  </si>
  <si>
    <t>8.</t>
  </si>
  <si>
    <t>GOTOWY DO UŻYCIA ŚRODEK DO MYCIA SZYB I LUSTER - działający dobrze na każdego rodzaju brud i tłuszcz, nie pozostawia smug, mający w swoim składzie 2-Butoksyetanol 1-&lt;5%, 2-Propanol, kolor niebieski,
1-&lt;5%- opakowanie do dostawy kanister 10 litrów, wartość pH 10</t>
  </si>
  <si>
    <t xml:space="preserve">GOTOWY DO UŻYCIA ŚRODEK DO MYCIA SZYB I LUSTER - działający dobrze na każdego rodzaju brud i tłuszcz, nie pozostawia smug, mający w swoim składzie 2-Butoksyetanol 1-&lt;5%, 2-Propanol, kolor niebieski,
1-&lt;5%- butelka ze spryskiwaczem doza max 2,5ml  pojemność 0,5l-0,7l.max </t>
  </si>
  <si>
    <t xml:space="preserve">ŚRODKI CZYSTOŚCI: </t>
  </si>
  <si>
    <t>CZYŚCIWO-PAPIER:</t>
  </si>
  <si>
    <t>Stawka VAT [%]</t>
  </si>
  <si>
    <t>wartość VAT</t>
  </si>
  <si>
    <t>Wartośc VAT</t>
  </si>
  <si>
    <t>opak.</t>
  </si>
  <si>
    <t>szt</t>
  </si>
  <si>
    <t>Środek do mycia szyb i luster. 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1000ml-2000ml .</t>
  </si>
  <si>
    <r>
      <t xml:space="preserve">Ekologiczny skoncentrowany preparat do </t>
    </r>
    <r>
      <rPr>
        <b/>
        <sz val="10"/>
        <color rgb="FF000000"/>
        <rFont val="Aptos Narrow"/>
        <family val="2"/>
        <charset val="238"/>
        <scheme val="minor"/>
      </rPr>
      <t xml:space="preserve">codzinnego mycia łazienek </t>
    </r>
    <r>
      <rPr>
        <sz val="10"/>
        <color rgb="FF000000"/>
        <rFont val="Aptos Narrow"/>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1000ml-2000ml .            </t>
    </r>
  </si>
  <si>
    <r>
      <t>Ekologiczny, skoncentrowany, wydajny preparat na bazie kwasu cytrynowego, przeznaczony do </t>
    </r>
    <r>
      <rPr>
        <b/>
        <sz val="10"/>
        <color rgb="FF1A1C21"/>
        <rFont val="Aptos Narrow"/>
        <family val="2"/>
        <charset val="238"/>
        <scheme val="minor"/>
      </rPr>
      <t>codziennego mycia muszli klozetowych, pisuarów</t>
    </r>
    <r>
      <rPr>
        <sz val="10"/>
        <color rgb="FF1A1C21"/>
        <rFont val="Aptos Narrow"/>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1000ml-2000ml .</t>
    </r>
  </si>
  <si>
    <r>
      <t xml:space="preserve">Ekologiczny, skoncentrowany, wydajny preparat do </t>
    </r>
    <r>
      <rPr>
        <b/>
        <sz val="10"/>
        <color rgb="FF000000"/>
        <rFont val="Aptos Narrow"/>
        <family val="2"/>
        <charset val="238"/>
        <scheme val="minor"/>
      </rPr>
      <t xml:space="preserve">odświeżania powietrza w pokojach hotelowych, </t>
    </r>
    <r>
      <rPr>
        <sz val="10"/>
        <color rgb="FF000000"/>
        <rFont val="Aptos Narrow"/>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1000ml-2000ml .</t>
    </r>
  </si>
  <si>
    <r>
      <t xml:space="preserve">Czyściwo papierowe wielozadaniowe </t>
    </r>
    <r>
      <rPr>
        <sz val="10"/>
        <rFont val="Aptos Narrow"/>
        <family val="2"/>
        <charset val="238"/>
        <scheme val="minor"/>
      </rPr>
      <t>Kolor biały dwywarswowy, 100 % celuloza , bardzo mocne i chłonne, wysokośc roli min 19 x 23cm Opakowanie handlowe: 6  szt .Długość roli min 100 m Materiał wykonania 100% celuloza .Atest PZH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</si>
</sst>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Aptos Narrow"/>
      <family val="2"/>
      <charset val="238"/>
      <scheme val="minor"/>
    </font>
    <font>
      <b/>
      <i/>
      <sz val="10"/>
      <name val="Aptos Narrow"/>
      <family val="2"/>
      <charset val="238"/>
      <scheme val="minor"/>
    </font>
    <font>
      <sz val="11"/>
      <color theme="1"/>
      <name val="Aptos Narrow"/>
      <family val="2"/>
      <scheme val="minor"/>
    </font>
    <font>
      <b/>
      <sz val="10"/>
      <color theme="1"/>
      <name val="Aptos Narrow"/>
      <family val="2"/>
      <charset val="238"/>
      <scheme val="minor"/>
    </font>
    <font>
      <sz val="10"/>
      <color theme="1"/>
      <name val="Aptos Narrow"/>
      <family val="2"/>
      <charset val="238"/>
      <scheme val="minor"/>
    </font>
    <font>
      <sz val="10"/>
      <name val="Aptos Narrow"/>
      <family val="2"/>
      <charset val="238"/>
      <scheme val="minor"/>
    </font>
    <font>
      <sz val="10"/>
      <color rgb="FF000000"/>
      <name val="Aptos Narrow"/>
      <family val="2"/>
      <charset val="238"/>
      <scheme val="minor"/>
    </font>
    <font>
      <b/>
      <sz val="10"/>
      <color rgb="FF000000"/>
      <name val="Aptos Narrow"/>
      <family val="2"/>
      <charset val="238"/>
      <scheme val="minor"/>
    </font>
    <font>
      <sz val="10"/>
      <color rgb="FF1A1C21"/>
      <name val="Aptos Narrow"/>
      <family val="2"/>
      <charset val="238"/>
      <scheme val="minor"/>
    </font>
    <font>
      <b/>
      <sz val="10"/>
      <color rgb="FF1A1C21"/>
      <name val="Aptos Narrow"/>
      <family val="2"/>
      <charset val="238"/>
      <scheme val="minor"/>
    </font>
    <font>
      <b/>
      <sz val="10"/>
      <name val="Aptos Narrow"/>
      <family val="2"/>
      <charset val="238"/>
      <scheme val="minor"/>
    </font>
    <font>
      <sz val="8"/>
      <name val="Aptos Narrow"/>
      <family val="2"/>
      <charset val="238"/>
      <scheme val="minor"/>
    </font>
    <font>
      <b/>
      <sz val="10"/>
      <color theme="1"/>
      <name val="Aptos Narrow"/>
      <family val="2"/>
      <scheme val="minor"/>
    </font>
    <font>
      <sz val="10"/>
      <color theme="1"/>
      <name val="Aptos Narrow"/>
      <family val="2"/>
      <scheme val="minor"/>
    </font>
    <font>
      <b/>
      <sz val="10"/>
      <color rgb="FF000000"/>
      <name val="Aptos Narrow"/>
      <family val="2"/>
      <scheme val="minor"/>
    </font>
    <font>
      <sz val="10"/>
      <color rgb="FF000000"/>
      <name val="Aptos Narrow"/>
      <family val="2"/>
      <scheme val="minor"/>
    </font>
    <font>
      <b/>
      <sz val="16"/>
      <color theme="1"/>
      <name val="Aptos Narrow"/>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1"/>
      </top>
      <bottom/>
      <diagonal/>
    </border>
    <border>
      <left/>
      <right/>
      <top style="thin">
        <color theme="1"/>
      </top>
      <bottom style="thin">
        <color auto="1"/>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auto="1"/>
      </right>
      <top style="thin">
        <color auto="1"/>
      </top>
      <bottom style="thin">
        <color auto="1"/>
      </bottom>
      <diagonal/>
    </border>
    <border>
      <left/>
      <right style="thin">
        <color auto="1"/>
      </right>
      <top style="thin">
        <color theme="1"/>
      </top>
      <bottom/>
      <diagonal/>
    </border>
    <border>
      <left/>
      <right style="thin">
        <color auto="1"/>
      </right>
      <top style="thin">
        <color theme="1"/>
      </top>
      <bottom style="thin">
        <color auto="1"/>
      </bottom>
      <diagonal/>
    </border>
  </borders>
  <cellStyleXfs count="2">
    <xf numFmtId="0" fontId="0" fillId="0" borderId="0"/>
    <xf numFmtId="0" fontId="2" fillId="0" borderId="0"/>
  </cellStyleXfs>
  <cellXfs count="56">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4" fontId="3" fillId="2" borderId="2" xfId="1" applyNumberFormat="1" applyFont="1" applyFill="1" applyBorder="1" applyAlignment="1" applyProtection="1">
      <alignment horizontal="center" vertical="center" wrapText="1"/>
      <protection locked="0"/>
    </xf>
    <xf numFmtId="0" fontId="4" fillId="0" borderId="0" xfId="0" applyFont="1"/>
    <xf numFmtId="3" fontId="3" fillId="2" borderId="2" xfId="1"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xf>
    <xf numFmtId="0" fontId="5" fillId="3" borderId="3" xfId="0" applyFont="1" applyFill="1" applyBorder="1" applyAlignment="1">
      <alignment horizontal="left" vertical="center" wrapText="1" inden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2" fontId="4" fillId="0" borderId="3" xfId="0" applyNumberFormat="1" applyFont="1" applyBorder="1" applyAlignment="1">
      <alignment horizontal="right" vertical="center" wrapText="1"/>
    </xf>
    <xf numFmtId="44" fontId="4" fillId="0" borderId="3" xfId="0" applyNumberFormat="1" applyFont="1" applyBorder="1" applyAlignment="1">
      <alignment horizontal="right" vertical="center" wrapText="1"/>
    </xf>
    <xf numFmtId="0" fontId="6"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0" fillId="3" borderId="3" xfId="0" applyFont="1" applyFill="1" applyBorder="1" applyAlignment="1">
      <alignment horizontal="center" vertical="center" wrapText="1"/>
    </xf>
    <xf numFmtId="0" fontId="6" fillId="0" borderId="5" xfId="0" applyFont="1" applyBorder="1" applyAlignment="1">
      <alignment horizontal="left" vertical="center" wrapText="1" indent="1"/>
    </xf>
    <xf numFmtId="0" fontId="1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wrapText="1"/>
    </xf>
    <xf numFmtId="0" fontId="10" fillId="0" borderId="3" xfId="0" applyFont="1" applyBorder="1" applyAlignment="1">
      <alignment vertical="top" wrapText="1"/>
    </xf>
    <xf numFmtId="0" fontId="13" fillId="0" borderId="9" xfId="0" applyFont="1" applyBorder="1" applyAlignment="1">
      <alignment wrapText="1"/>
    </xf>
    <xf numFmtId="0" fontId="15" fillId="0" borderId="5" xfId="0" applyFont="1" applyBorder="1" applyAlignment="1">
      <alignment vertical="center" wrapText="1"/>
    </xf>
    <xf numFmtId="0" fontId="13" fillId="0" borderId="10" xfId="0" applyFont="1" applyBorder="1" applyAlignment="1">
      <alignment wrapText="1"/>
    </xf>
    <xf numFmtId="0" fontId="0" fillId="0" borderId="0" xfId="0" applyAlignment="1">
      <alignment horizontal="left"/>
    </xf>
    <xf numFmtId="0" fontId="4" fillId="0" borderId="0" xfId="0" applyFont="1" applyAlignment="1">
      <alignment horizontal="left"/>
    </xf>
    <xf numFmtId="0" fontId="16" fillId="0" borderId="0" xfId="0" applyFont="1"/>
    <xf numFmtId="44" fontId="4" fillId="0" borderId="0" xfId="0" applyNumberFormat="1" applyFont="1" applyAlignment="1">
      <alignment horizontal="center"/>
    </xf>
    <xf numFmtId="0" fontId="4" fillId="0" borderId="0" xfId="0" applyFont="1" applyAlignment="1">
      <alignment horizontal="center"/>
    </xf>
    <xf numFmtId="44" fontId="4" fillId="0" borderId="0" xfId="0" applyNumberFormat="1" applyFont="1"/>
    <xf numFmtId="2" fontId="4" fillId="0" borderId="0" xfId="0" applyNumberFormat="1" applyFont="1"/>
    <xf numFmtId="0" fontId="4" fillId="0" borderId="0" xfId="0" applyFont="1" applyAlignment="1">
      <alignment horizontal="center" vertical="center"/>
    </xf>
    <xf numFmtId="0" fontId="6" fillId="0" borderId="0" xfId="0" applyFont="1" applyAlignment="1">
      <alignment horizontal="left" vertical="center" wrapText="1" indent="1"/>
    </xf>
    <xf numFmtId="0" fontId="10" fillId="0" borderId="0" xfId="0" applyFont="1" applyAlignment="1">
      <alignment horizontal="center" vertical="center" wrapText="1"/>
    </xf>
    <xf numFmtId="0" fontId="5" fillId="0" borderId="0" xfId="0" applyFont="1" applyAlignment="1">
      <alignment horizontal="center" vertical="center" wrapText="1"/>
    </xf>
    <xf numFmtId="2" fontId="4" fillId="0" borderId="0" xfId="0" applyNumberFormat="1" applyFont="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4" fontId="4" fillId="0" borderId="0" xfId="0" applyNumberFormat="1" applyFont="1" applyAlignment="1">
      <alignment horizontal="right" vertical="center" wrapText="1"/>
    </xf>
    <xf numFmtId="44" fontId="4" fillId="0" borderId="3" xfId="0" applyNumberFormat="1" applyFont="1" applyBorder="1" applyAlignment="1">
      <alignment horizontal="center"/>
    </xf>
    <xf numFmtId="0" fontId="4" fillId="0" borderId="3" xfId="0" applyFont="1" applyBorder="1" applyAlignment="1">
      <alignment horizontal="center"/>
    </xf>
    <xf numFmtId="0" fontId="4" fillId="3" borderId="3" xfId="0" applyFont="1" applyFill="1" applyBorder="1" applyAlignment="1">
      <alignment horizontal="center" vertical="center"/>
    </xf>
    <xf numFmtId="0" fontId="6" fillId="3" borderId="3" xfId="0" applyFont="1" applyFill="1" applyBorder="1" applyAlignment="1">
      <alignment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2" fontId="4" fillId="3" borderId="3" xfId="0" applyNumberFormat="1" applyFont="1" applyFill="1" applyBorder="1" applyAlignment="1">
      <alignment horizontal="right" vertical="center" wrapText="1"/>
    </xf>
    <xf numFmtId="44" fontId="4" fillId="3" borderId="3" xfId="0" applyNumberFormat="1" applyFont="1" applyFill="1" applyBorder="1" applyAlignment="1">
      <alignment horizontal="right"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44" fontId="4" fillId="0" borderId="6" xfId="0" applyNumberFormat="1" applyFont="1" applyBorder="1" applyAlignment="1">
      <alignment horizontal="center"/>
    </xf>
    <xf numFmtId="44" fontId="4" fillId="0" borderId="8" xfId="0" applyNumberFormat="1"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2">
    <cellStyle name="Normalny" xfId="0" builtinId="0"/>
    <cellStyle name="Normalny 2" xfId="1" xr:uid="{D86369AA-759D-4AD3-A7C6-64EE9BD98B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2AF2-7AB8-4EA9-8A05-D7B3F3E76765}">
  <dimension ref="A2:L34"/>
  <sheetViews>
    <sheetView tabSelected="1" zoomScale="80" zoomScaleNormal="80" workbookViewId="0">
      <selection activeCell="D33" sqref="D33"/>
    </sheetView>
  </sheetViews>
  <sheetFormatPr defaultRowHeight="13.8" x14ac:dyDescent="0.3"/>
  <cols>
    <col min="1" max="1" width="7.44140625" style="5" customWidth="1"/>
    <col min="2" max="2" width="86" style="5" customWidth="1"/>
    <col min="3" max="3" width="44.5546875" style="5" customWidth="1"/>
    <col min="4" max="4" width="22.88671875" style="5" customWidth="1"/>
    <col min="5" max="5" width="15.88671875" style="5" customWidth="1"/>
    <col min="6" max="6" width="8.88671875" style="5"/>
    <col min="7" max="7" width="13" style="5" customWidth="1"/>
    <col min="8" max="8" width="15.33203125" style="5" customWidth="1"/>
    <col min="9" max="10" width="18.77734375" style="5" customWidth="1"/>
    <col min="11" max="11" width="20.5546875" style="5" customWidth="1"/>
    <col min="12" max="12" width="16" style="5" customWidth="1"/>
    <col min="13" max="16384" width="8.88671875" style="5"/>
  </cols>
  <sheetData>
    <row r="2" spans="1:12" ht="21" x14ac:dyDescent="0.4">
      <c r="A2" s="26" t="s">
        <v>38</v>
      </c>
    </row>
    <row r="3" spans="1:12" ht="69" x14ac:dyDescent="0.3">
      <c r="A3" s="1" t="s">
        <v>0</v>
      </c>
      <c r="B3" s="2" t="s">
        <v>1</v>
      </c>
      <c r="C3" s="2" t="s">
        <v>2</v>
      </c>
      <c r="D3" s="2" t="s">
        <v>3</v>
      </c>
      <c r="E3" s="2" t="s">
        <v>4</v>
      </c>
      <c r="F3" s="3" t="s">
        <v>5</v>
      </c>
      <c r="G3" s="3" t="s">
        <v>6</v>
      </c>
      <c r="H3" s="4" t="s">
        <v>7</v>
      </c>
      <c r="I3" s="4" t="s">
        <v>40</v>
      </c>
      <c r="J3" s="4" t="s">
        <v>42</v>
      </c>
      <c r="K3" s="4" t="s">
        <v>9</v>
      </c>
      <c r="L3" s="4" t="s">
        <v>10</v>
      </c>
    </row>
    <row r="4" spans="1:12" x14ac:dyDescent="0.3">
      <c r="A4" s="1">
        <v>1</v>
      </c>
      <c r="B4" s="2">
        <v>2</v>
      </c>
      <c r="C4" s="2">
        <v>3</v>
      </c>
      <c r="D4" s="2">
        <v>4</v>
      </c>
      <c r="E4" s="2">
        <v>5</v>
      </c>
      <c r="F4" s="3">
        <v>6</v>
      </c>
      <c r="G4" s="3">
        <v>7</v>
      </c>
      <c r="H4" s="6">
        <v>8</v>
      </c>
      <c r="I4" s="6">
        <v>8</v>
      </c>
      <c r="J4" s="6"/>
      <c r="K4" s="6">
        <v>9</v>
      </c>
      <c r="L4" s="6">
        <v>10</v>
      </c>
    </row>
    <row r="5" spans="1:12" ht="96.6" x14ac:dyDescent="0.3">
      <c r="A5" s="7" t="s">
        <v>11</v>
      </c>
      <c r="B5" s="8" t="s">
        <v>45</v>
      </c>
      <c r="C5" s="9"/>
      <c r="D5" s="10" t="s">
        <v>12</v>
      </c>
      <c r="E5" s="9">
        <v>8</v>
      </c>
      <c r="F5" s="10" t="s">
        <v>43</v>
      </c>
      <c r="G5" s="11"/>
      <c r="H5" s="12">
        <f>E5*G5</f>
        <v>0</v>
      </c>
      <c r="I5" s="11"/>
      <c r="J5" s="11">
        <f>H5*I5</f>
        <v>0</v>
      </c>
      <c r="K5" s="11">
        <f>H5+J5</f>
        <v>0</v>
      </c>
      <c r="L5" s="11"/>
    </row>
    <row r="6" spans="1:12" ht="110.4" x14ac:dyDescent="0.3">
      <c r="A6" s="7" t="s">
        <v>13</v>
      </c>
      <c r="B6" s="13" t="s">
        <v>46</v>
      </c>
      <c r="C6" s="9"/>
      <c r="D6" s="10" t="s">
        <v>12</v>
      </c>
      <c r="E6" s="9">
        <v>8</v>
      </c>
      <c r="F6" s="10" t="s">
        <v>43</v>
      </c>
      <c r="G6" s="11"/>
      <c r="H6" s="12">
        <f t="shared" ref="H6:H10" si="0">E6*G6</f>
        <v>0</v>
      </c>
      <c r="I6" s="11"/>
      <c r="J6" s="11">
        <f t="shared" ref="J6:J13" si="1">H6*I6</f>
        <v>0</v>
      </c>
      <c r="K6" s="11">
        <f t="shared" ref="K6:K12" si="2">H6+J6</f>
        <v>0</v>
      </c>
      <c r="L6" s="11"/>
    </row>
    <row r="7" spans="1:12" ht="110.4" x14ac:dyDescent="0.3">
      <c r="A7" s="7" t="s">
        <v>15</v>
      </c>
      <c r="B7" s="14" t="s">
        <v>47</v>
      </c>
      <c r="C7" s="15"/>
      <c r="D7" s="10" t="s">
        <v>12</v>
      </c>
      <c r="E7" s="9">
        <v>8</v>
      </c>
      <c r="F7" s="10" t="s">
        <v>43</v>
      </c>
      <c r="G7" s="11"/>
      <c r="H7" s="12">
        <f t="shared" si="0"/>
        <v>0</v>
      </c>
      <c r="I7" s="11"/>
      <c r="J7" s="11">
        <f t="shared" si="1"/>
        <v>0</v>
      </c>
      <c r="K7" s="11">
        <f t="shared" si="2"/>
        <v>0</v>
      </c>
      <c r="L7" s="11"/>
    </row>
    <row r="8" spans="1:12" ht="69" x14ac:dyDescent="0.3">
      <c r="A8" s="7" t="s">
        <v>16</v>
      </c>
      <c r="B8" s="13" t="s">
        <v>48</v>
      </c>
      <c r="C8" s="9"/>
      <c r="D8" s="10" t="s">
        <v>12</v>
      </c>
      <c r="E8" s="9">
        <v>8</v>
      </c>
      <c r="F8" s="10" t="s">
        <v>43</v>
      </c>
      <c r="G8" s="11"/>
      <c r="H8" s="12">
        <f t="shared" si="0"/>
        <v>0</v>
      </c>
      <c r="I8" s="11"/>
      <c r="J8" s="11">
        <f t="shared" si="1"/>
        <v>0</v>
      </c>
      <c r="K8" s="11">
        <f t="shared" si="2"/>
        <v>0</v>
      </c>
      <c r="L8" s="11"/>
    </row>
    <row r="9" spans="1:12" ht="69" x14ac:dyDescent="0.3">
      <c r="A9" s="7" t="s">
        <v>17</v>
      </c>
      <c r="B9" s="16" t="s">
        <v>18</v>
      </c>
      <c r="C9" s="17"/>
      <c r="D9" s="18" t="s">
        <v>33</v>
      </c>
      <c r="E9" s="9">
        <v>25</v>
      </c>
      <c r="F9" s="10" t="s">
        <v>43</v>
      </c>
      <c r="G9" s="11"/>
      <c r="H9" s="12">
        <f t="shared" si="0"/>
        <v>0</v>
      </c>
      <c r="I9" s="11"/>
      <c r="J9" s="11">
        <f t="shared" si="1"/>
        <v>0</v>
      </c>
      <c r="K9" s="11">
        <f t="shared" si="2"/>
        <v>0</v>
      </c>
      <c r="L9" s="11"/>
    </row>
    <row r="10" spans="1:12" ht="69" x14ac:dyDescent="0.3">
      <c r="A10" s="7" t="s">
        <v>22</v>
      </c>
      <c r="B10" s="16" t="s">
        <v>34</v>
      </c>
      <c r="C10" s="17"/>
      <c r="D10" s="18" t="s">
        <v>33</v>
      </c>
      <c r="E10" s="9">
        <v>8</v>
      </c>
      <c r="F10" s="10" t="s">
        <v>43</v>
      </c>
      <c r="G10" s="11"/>
      <c r="H10" s="12">
        <f t="shared" si="0"/>
        <v>0</v>
      </c>
      <c r="I10" s="11"/>
      <c r="J10" s="11">
        <f t="shared" si="1"/>
        <v>0</v>
      </c>
      <c r="K10" s="11">
        <f t="shared" si="2"/>
        <v>0</v>
      </c>
      <c r="L10" s="11"/>
    </row>
    <row r="11" spans="1:12" ht="41.4" x14ac:dyDescent="0.3">
      <c r="A11" s="7" t="s">
        <v>23</v>
      </c>
      <c r="B11" s="16" t="s">
        <v>36</v>
      </c>
      <c r="C11" s="17"/>
      <c r="D11" s="18" t="s">
        <v>33</v>
      </c>
      <c r="E11" s="9">
        <v>5</v>
      </c>
      <c r="F11" s="10" t="s">
        <v>43</v>
      </c>
      <c r="G11" s="11"/>
      <c r="H11" s="12"/>
      <c r="I11" s="11"/>
      <c r="J11" s="11">
        <f t="shared" si="1"/>
        <v>0</v>
      </c>
      <c r="K11" s="11">
        <f t="shared" si="2"/>
        <v>0</v>
      </c>
      <c r="L11" s="11"/>
    </row>
    <row r="12" spans="1:12" ht="41.4" x14ac:dyDescent="0.3">
      <c r="A12" s="7" t="s">
        <v>35</v>
      </c>
      <c r="B12" s="16" t="s">
        <v>37</v>
      </c>
      <c r="C12" s="17"/>
      <c r="D12" s="18" t="s">
        <v>33</v>
      </c>
      <c r="E12" s="9">
        <v>20</v>
      </c>
      <c r="F12" s="10" t="s">
        <v>43</v>
      </c>
      <c r="G12" s="11"/>
      <c r="H12" s="12">
        <f t="shared" ref="H12" si="3">E12*G12</f>
        <v>0</v>
      </c>
      <c r="I12" s="11"/>
      <c r="J12" s="11">
        <f t="shared" si="1"/>
        <v>0</v>
      </c>
      <c r="K12" s="11">
        <f t="shared" si="2"/>
        <v>0</v>
      </c>
      <c r="L12" s="11"/>
    </row>
    <row r="13" spans="1:12" x14ac:dyDescent="0.3">
      <c r="A13" s="31"/>
      <c r="B13" s="32"/>
      <c r="C13" s="33"/>
      <c r="D13" s="34"/>
      <c r="E13" s="36"/>
      <c r="F13" s="37"/>
      <c r="G13" s="35"/>
      <c r="H13" s="38">
        <f>SUM(H5:H12)</f>
        <v>0</v>
      </c>
      <c r="I13" s="35"/>
      <c r="J13" s="35">
        <f t="shared" si="1"/>
        <v>0</v>
      </c>
      <c r="K13" s="35">
        <f>SUM(K5:K12)</f>
        <v>0</v>
      </c>
      <c r="L13" s="35"/>
    </row>
    <row r="14" spans="1:12" x14ac:dyDescent="0.3">
      <c r="A14" s="31"/>
      <c r="B14" s="32"/>
      <c r="C14" s="33"/>
      <c r="D14" s="34"/>
      <c r="E14" s="36"/>
      <c r="F14" s="37"/>
      <c r="G14" s="35"/>
      <c r="H14" s="38"/>
      <c r="I14" s="35"/>
      <c r="J14" s="35"/>
      <c r="K14" s="35"/>
      <c r="L14" s="35"/>
    </row>
    <row r="15" spans="1:12" ht="13.8" customHeight="1" x14ac:dyDescent="0.3">
      <c r="E15" s="47" t="s">
        <v>19</v>
      </c>
      <c r="F15" s="54"/>
      <c r="G15" s="55"/>
      <c r="H15" s="39">
        <f>H13</f>
        <v>0</v>
      </c>
      <c r="I15" s="39"/>
      <c r="J15" s="27"/>
    </row>
    <row r="16" spans="1:12" ht="13.8" customHeight="1" x14ac:dyDescent="0.3">
      <c r="E16" s="47" t="s">
        <v>32</v>
      </c>
      <c r="F16" s="54"/>
      <c r="G16" s="55"/>
      <c r="H16" s="40"/>
      <c r="I16" s="40"/>
      <c r="J16" s="28"/>
    </row>
    <row r="17" spans="1:12" ht="21" x14ac:dyDescent="0.4">
      <c r="A17" s="26"/>
      <c r="E17" s="47" t="s">
        <v>20</v>
      </c>
      <c r="F17" s="54"/>
      <c r="G17" s="55"/>
      <c r="H17" s="40"/>
      <c r="I17" s="40"/>
      <c r="J17" s="28"/>
    </row>
    <row r="18" spans="1:12" ht="13.8" customHeight="1" x14ac:dyDescent="0.3">
      <c r="E18" s="47" t="s">
        <v>21</v>
      </c>
      <c r="F18" s="54"/>
      <c r="G18" s="55"/>
      <c r="H18" s="39">
        <f>K13</f>
        <v>0</v>
      </c>
      <c r="I18" s="39"/>
      <c r="J18" s="27"/>
    </row>
    <row r="20" spans="1:12" ht="21" x14ac:dyDescent="0.4">
      <c r="A20" s="26" t="s">
        <v>39</v>
      </c>
    </row>
    <row r="21" spans="1:12" ht="69" x14ac:dyDescent="0.3">
      <c r="A21" s="1" t="s">
        <v>0</v>
      </c>
      <c r="B21" s="2" t="s">
        <v>1</v>
      </c>
      <c r="C21" s="2" t="s">
        <v>2</v>
      </c>
      <c r="D21" s="2" t="s">
        <v>3</v>
      </c>
      <c r="E21" s="2" t="s">
        <v>4</v>
      </c>
      <c r="F21" s="3" t="s">
        <v>5</v>
      </c>
      <c r="G21" s="3" t="s">
        <v>6</v>
      </c>
      <c r="H21" s="4" t="s">
        <v>7</v>
      </c>
      <c r="I21" s="4" t="s">
        <v>8</v>
      </c>
      <c r="J21" s="4" t="s">
        <v>41</v>
      </c>
      <c r="K21" s="4" t="s">
        <v>9</v>
      </c>
      <c r="L21" s="4" t="s">
        <v>10</v>
      </c>
    </row>
    <row r="22" spans="1:12" x14ac:dyDescent="0.3">
      <c r="A22" s="1">
        <v>1</v>
      </c>
      <c r="B22" s="2">
        <v>2</v>
      </c>
      <c r="C22" s="2">
        <v>3</v>
      </c>
      <c r="D22" s="2">
        <v>4</v>
      </c>
      <c r="E22" s="2"/>
      <c r="F22" s="3">
        <v>6</v>
      </c>
      <c r="G22" s="3">
        <v>7</v>
      </c>
      <c r="H22" s="6">
        <v>8</v>
      </c>
      <c r="I22" s="6">
        <v>8</v>
      </c>
      <c r="J22" s="6"/>
      <c r="K22" s="6">
        <v>9</v>
      </c>
      <c r="L22" s="6">
        <v>10</v>
      </c>
    </row>
    <row r="23" spans="1:12" ht="41.4" x14ac:dyDescent="0.3">
      <c r="A23" s="7" t="s">
        <v>11</v>
      </c>
      <c r="B23" s="20" t="s">
        <v>24</v>
      </c>
      <c r="C23" s="9"/>
      <c r="D23" s="10" t="s">
        <v>12</v>
      </c>
      <c r="E23" s="9">
        <v>200</v>
      </c>
      <c r="F23" s="10" t="s">
        <v>43</v>
      </c>
      <c r="G23" s="11"/>
      <c r="H23" s="12">
        <f t="shared" ref="H23:H29" si="4">E23*G23</f>
        <v>0</v>
      </c>
      <c r="I23" s="11"/>
      <c r="J23" s="11">
        <f>H23*I23</f>
        <v>0</v>
      </c>
      <c r="K23" s="11">
        <f>H23+J23</f>
        <v>0</v>
      </c>
      <c r="L23" s="11"/>
    </row>
    <row r="24" spans="1:12" ht="41.4" x14ac:dyDescent="0.3">
      <c r="A24" s="7" t="s">
        <v>13</v>
      </c>
      <c r="B24" s="20" t="s">
        <v>49</v>
      </c>
      <c r="C24" s="9"/>
      <c r="D24" s="10" t="s">
        <v>14</v>
      </c>
      <c r="E24" s="9">
        <v>100</v>
      </c>
      <c r="F24" s="10" t="s">
        <v>43</v>
      </c>
      <c r="G24" s="11"/>
      <c r="H24" s="12">
        <f t="shared" si="4"/>
        <v>0</v>
      </c>
      <c r="I24" s="11"/>
      <c r="J24" s="11">
        <f t="shared" ref="J24:J30" si="5">H24*I24</f>
        <v>0</v>
      </c>
      <c r="K24" s="11">
        <f t="shared" ref="K24:K29" si="6">H24+J24</f>
        <v>0</v>
      </c>
      <c r="L24" s="11"/>
    </row>
    <row r="25" spans="1:12" ht="55.2" x14ac:dyDescent="0.3">
      <c r="A25" s="41" t="s">
        <v>15</v>
      </c>
      <c r="B25" s="42" t="s">
        <v>25</v>
      </c>
      <c r="C25" s="15"/>
      <c r="D25" s="43" t="s">
        <v>14</v>
      </c>
      <c r="E25" s="44">
        <v>112</v>
      </c>
      <c r="F25" s="43" t="s">
        <v>43</v>
      </c>
      <c r="G25" s="45"/>
      <c r="H25" s="46">
        <f t="shared" si="4"/>
        <v>0</v>
      </c>
      <c r="I25" s="45"/>
      <c r="J25" s="45">
        <f t="shared" si="5"/>
        <v>0</v>
      </c>
      <c r="K25" s="11">
        <f t="shared" si="6"/>
        <v>0</v>
      </c>
      <c r="L25" s="11"/>
    </row>
    <row r="26" spans="1:12" ht="27.6" x14ac:dyDescent="0.3">
      <c r="A26" s="7" t="s">
        <v>16</v>
      </c>
      <c r="B26" s="19" t="s">
        <v>26</v>
      </c>
      <c r="C26" s="9"/>
      <c r="D26" s="10" t="s">
        <v>12</v>
      </c>
      <c r="E26" s="9">
        <v>288</v>
      </c>
      <c r="F26" s="10" t="s">
        <v>43</v>
      </c>
      <c r="G26" s="11"/>
      <c r="H26" s="12">
        <f t="shared" si="4"/>
        <v>0</v>
      </c>
      <c r="I26" s="11"/>
      <c r="J26" s="11">
        <f t="shared" si="5"/>
        <v>0</v>
      </c>
      <c r="K26" s="11">
        <f t="shared" si="6"/>
        <v>0</v>
      </c>
      <c r="L26" s="11"/>
    </row>
    <row r="27" spans="1:12" ht="41.4" x14ac:dyDescent="0.3">
      <c r="A27" s="7" t="s">
        <v>17</v>
      </c>
      <c r="B27" s="22" t="s">
        <v>28</v>
      </c>
      <c r="C27" s="9"/>
      <c r="D27" s="10" t="s">
        <v>14</v>
      </c>
      <c r="E27" s="9">
        <v>18</v>
      </c>
      <c r="F27" s="10" t="s">
        <v>44</v>
      </c>
      <c r="G27" s="11"/>
      <c r="H27" s="12">
        <f t="shared" si="4"/>
        <v>0</v>
      </c>
      <c r="I27" s="11"/>
      <c r="J27" s="11">
        <f t="shared" si="5"/>
        <v>0</v>
      </c>
      <c r="K27" s="11">
        <f t="shared" si="6"/>
        <v>0</v>
      </c>
      <c r="L27" s="11"/>
    </row>
    <row r="28" spans="1:12" ht="41.4" x14ac:dyDescent="0.3">
      <c r="A28" s="7" t="s">
        <v>22</v>
      </c>
      <c r="B28" s="21" t="s">
        <v>27</v>
      </c>
      <c r="C28" s="9"/>
      <c r="D28" s="10" t="s">
        <v>14</v>
      </c>
      <c r="E28" s="9">
        <v>16</v>
      </c>
      <c r="F28" s="10" t="s">
        <v>44</v>
      </c>
      <c r="G28" s="11"/>
      <c r="H28" s="12">
        <f t="shared" si="4"/>
        <v>0</v>
      </c>
      <c r="I28" s="11"/>
      <c r="J28" s="11">
        <f t="shared" si="5"/>
        <v>0</v>
      </c>
      <c r="K28" s="11">
        <f t="shared" si="6"/>
        <v>0</v>
      </c>
      <c r="L28" s="11"/>
    </row>
    <row r="29" spans="1:12" ht="41.4" x14ac:dyDescent="0.3">
      <c r="A29" s="7" t="s">
        <v>23</v>
      </c>
      <c r="B29" s="23" t="s">
        <v>29</v>
      </c>
      <c r="C29" s="9"/>
      <c r="D29" s="10" t="s">
        <v>14</v>
      </c>
      <c r="E29" s="9">
        <v>20</v>
      </c>
      <c r="F29" s="10" t="s">
        <v>44</v>
      </c>
      <c r="G29" s="11"/>
      <c r="H29" s="12">
        <f t="shared" si="4"/>
        <v>0</v>
      </c>
      <c r="I29" s="11"/>
      <c r="J29" s="11">
        <f t="shared" si="5"/>
        <v>0</v>
      </c>
      <c r="K29" s="11">
        <f t="shared" si="6"/>
        <v>0</v>
      </c>
      <c r="L29" s="11"/>
    </row>
    <row r="30" spans="1:12" x14ac:dyDescent="0.3">
      <c r="H30" s="29">
        <f>SUM(H23:H29)</f>
        <v>0</v>
      </c>
      <c r="J30" s="5">
        <f t="shared" si="5"/>
        <v>0</v>
      </c>
      <c r="K30" s="30">
        <f>SUM(K23:K29)</f>
        <v>0</v>
      </c>
    </row>
    <row r="31" spans="1:12" x14ac:dyDescent="0.3">
      <c r="B31" s="25"/>
      <c r="E31" s="47" t="s">
        <v>19</v>
      </c>
      <c r="F31" s="48"/>
      <c r="G31" s="49"/>
      <c r="H31" s="50">
        <f>H30</f>
        <v>0</v>
      </c>
      <c r="I31" s="51"/>
      <c r="J31" s="27"/>
      <c r="K31" s="30"/>
    </row>
    <row r="32" spans="1:12" ht="14.4" x14ac:dyDescent="0.3">
      <c r="B32" s="24" t="s">
        <v>31</v>
      </c>
      <c r="E32" s="47" t="s">
        <v>32</v>
      </c>
      <c r="F32" s="48"/>
      <c r="G32" s="49"/>
      <c r="H32" s="52"/>
      <c r="I32" s="53"/>
      <c r="J32" s="28"/>
    </row>
    <row r="33" spans="2:10" ht="14.4" x14ac:dyDescent="0.3">
      <c r="B33" s="24" t="s">
        <v>30</v>
      </c>
      <c r="E33" s="47" t="s">
        <v>20</v>
      </c>
      <c r="F33" s="48"/>
      <c r="G33" s="49"/>
      <c r="H33" s="52"/>
      <c r="I33" s="53"/>
      <c r="J33" s="28"/>
    </row>
    <row r="34" spans="2:10" x14ac:dyDescent="0.3">
      <c r="E34" s="47" t="s">
        <v>21</v>
      </c>
      <c r="F34" s="48"/>
      <c r="G34" s="49"/>
      <c r="H34" s="50">
        <f>K30</f>
        <v>0</v>
      </c>
      <c r="I34" s="51"/>
      <c r="J34" s="27"/>
    </row>
  </sheetData>
  <mergeCells count="12">
    <mergeCell ref="E16:G16"/>
    <mergeCell ref="E15:G15"/>
    <mergeCell ref="E17:G17"/>
    <mergeCell ref="E18:G18"/>
    <mergeCell ref="E31:G31"/>
    <mergeCell ref="E34:G34"/>
    <mergeCell ref="H34:I34"/>
    <mergeCell ref="H31:I31"/>
    <mergeCell ref="E32:G32"/>
    <mergeCell ref="H32:I32"/>
    <mergeCell ref="E33:G33"/>
    <mergeCell ref="H33:I33"/>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 i papier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2024-04-09T08:34:30Z</dcterms:created>
  <dcterms:modified xsi:type="dcterms:W3CDTF">2024-06-03T06:10:42Z</dcterms:modified>
</cp:coreProperties>
</file>