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E:\D\2024\ZUL\"/>
    </mc:Choice>
  </mc:AlternateContent>
  <xr:revisionPtr revIDLastSave="0" documentId="8_{2D83F27F-6097-4F10-929F-9BFB8E56EDC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ormularz ofertowy" sheetId="1" r:id="rId1"/>
  </sheets>
  <definedNames>
    <definedName name="_xlnm.Print_Area" localSheetId="0">'Formularz ofertowy'!$A$1:$L$89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1" i="1" l="1"/>
  <c r="K31" i="1" s="1"/>
  <c r="L31" i="1" s="1"/>
  <c r="I32" i="1"/>
  <c r="K32" i="1" s="1"/>
  <c r="L32" i="1" s="1"/>
  <c r="I33" i="1"/>
  <c r="K33" i="1" s="1"/>
  <c r="L33" i="1" s="1"/>
  <c r="I34" i="1"/>
  <c r="K34" i="1" s="1"/>
  <c r="L34" i="1" s="1"/>
  <c r="I35" i="1"/>
  <c r="K35" i="1" s="1"/>
  <c r="L35" i="1" s="1"/>
  <c r="I36" i="1"/>
  <c r="K36" i="1" s="1"/>
  <c r="L36" i="1" s="1"/>
  <c r="I37" i="1"/>
  <c r="K37" i="1" s="1"/>
  <c r="L37" i="1" s="1"/>
  <c r="I38" i="1"/>
  <c r="K38" i="1"/>
  <c r="L38" i="1"/>
  <c r="I39" i="1"/>
  <c r="K39" i="1" s="1"/>
  <c r="L39" i="1" s="1"/>
  <c r="I40" i="1"/>
  <c r="K40" i="1" s="1"/>
  <c r="L40" i="1" s="1"/>
  <c r="I41" i="1"/>
  <c r="K41" i="1"/>
  <c r="L41" i="1" s="1"/>
  <c r="I42" i="1"/>
  <c r="K42" i="1" s="1"/>
  <c r="L42" i="1" s="1"/>
  <c r="I43" i="1"/>
  <c r="K43" i="1" s="1"/>
  <c r="L43" i="1" s="1"/>
  <c r="I44" i="1"/>
  <c r="K44" i="1"/>
  <c r="L44" i="1"/>
  <c r="I45" i="1"/>
  <c r="K45" i="1" s="1"/>
  <c r="L45" i="1" s="1"/>
  <c r="I46" i="1"/>
  <c r="K46" i="1" s="1"/>
  <c r="L46" i="1" s="1"/>
  <c r="I47" i="1"/>
  <c r="K47" i="1" s="1"/>
  <c r="L47" i="1" s="1"/>
  <c r="I48" i="1"/>
  <c r="K48" i="1"/>
  <c r="L48" i="1"/>
  <c r="I30" i="1"/>
  <c r="K30" i="1" s="1"/>
  <c r="L30" i="1" s="1"/>
  <c r="F51" i="1" l="1"/>
  <c r="F52" i="1"/>
  <c r="F50" i="1"/>
</calcChain>
</file>

<file path=xl/sharedStrings.xml><?xml version="1.0" encoding="utf-8"?>
<sst xmlns="http://schemas.openxmlformats.org/spreadsheetml/2006/main" count="117" uniqueCount="103">
  <si>
    <t>Lp.</t>
  </si>
  <si>
    <t>Nr poz.
w STWPL</t>
  </si>
  <si>
    <t>Kod czynności do rozliczenia</t>
  </si>
  <si>
    <t>Czynność - opis prac</t>
  </si>
  <si>
    <t>Jedn. miary</t>
  </si>
  <si>
    <t>Ilość</t>
  </si>
  <si>
    <t>Cena jednostkowa netto w PLN</t>
  </si>
  <si>
    <t>Wartość 
całkowita netto
w PLN</t>
  </si>
  <si>
    <t>Stawka VAT</t>
  </si>
  <si>
    <t>Wartość VAT w PLN</t>
  </si>
  <si>
    <t xml:space="preserve">Wartość całkowita brutto 
w PLN
</t>
  </si>
  <si>
    <t>157</t>
  </si>
  <si>
    <t>SZUK-PĘDR</t>
  </si>
  <si>
    <t>Badanie zapędraczenia gleby - dół o objętości 0,5 m3</t>
  </si>
  <si>
    <t>SZT</t>
  </si>
  <si>
    <t>188</t>
  </si>
  <si>
    <t>OPR-SC</t>
  </si>
  <si>
    <t>Opryskiwanie szkółek opryskiwaczem ciągnikowym</t>
  </si>
  <si>
    <t>HA</t>
  </si>
  <si>
    <t>208</t>
  </si>
  <si>
    <t>ZB-KAM</t>
  </si>
  <si>
    <t>Zbiór i wywóz kamieni</t>
  </si>
  <si>
    <t>AR</t>
  </si>
  <si>
    <t>210</t>
  </si>
  <si>
    <t>OSŁ-ATM</t>
  </si>
  <si>
    <t>Osłona szkółki przed ujemnymi wpływami atmosferycznymi</t>
  </si>
  <si>
    <t>211</t>
  </si>
  <si>
    <t>OSŁ-REG</t>
  </si>
  <si>
    <t>Regulowanie położenia osłon</t>
  </si>
  <si>
    <t>245</t>
  </si>
  <si>
    <t>PIEL-RN</t>
  </si>
  <si>
    <t>Pielenie w rzędach lub pasach - dla Db i Bk również w okresie wschodów</t>
  </si>
  <si>
    <t>246</t>
  </si>
  <si>
    <t>PIEL-RN1</t>
  </si>
  <si>
    <t>Pielenie w rzędach lub pasach w okresie wschodów</t>
  </si>
  <si>
    <t>251</t>
  </si>
  <si>
    <t>SPUL-C</t>
  </si>
  <si>
    <t>Spulchnianie gleby na międzyrzędach opielaczem wielorzędowym</t>
  </si>
  <si>
    <t>252</t>
  </si>
  <si>
    <t>SPUL-SC</t>
  </si>
  <si>
    <t>Spulchnianie gleby</t>
  </si>
  <si>
    <t>253</t>
  </si>
  <si>
    <t>BRON-SC</t>
  </si>
  <si>
    <t>Bronowanie</t>
  </si>
  <si>
    <t>254</t>
  </si>
  <si>
    <t>ORKA-SC</t>
  </si>
  <si>
    <t>Orka pełna</t>
  </si>
  <si>
    <t>257</t>
  </si>
  <si>
    <t>WYOR-CS</t>
  </si>
  <si>
    <t>Wyorywanie lub podcinanie sadzonek ciągnikowym podcinaczem sekcyjnym</t>
  </si>
  <si>
    <t>260</t>
  </si>
  <si>
    <t>WAŁ-SC</t>
  </si>
  <si>
    <t>Wałowanie pełnej orki - jednokrotne</t>
  </si>
  <si>
    <t>261</t>
  </si>
  <si>
    <t>WYC-SC</t>
  </si>
  <si>
    <t>Wyciskanie rządków siewnych lub wyciskanie szpar</t>
  </si>
  <si>
    <t>273</t>
  </si>
  <si>
    <t>SPUL-R1</t>
  </si>
  <si>
    <t>Spulchnianie gleby na międzyrzędach w okresie wschodów motyką.</t>
  </si>
  <si>
    <t>307</t>
  </si>
  <si>
    <t>WYJ 2-3L</t>
  </si>
  <si>
    <t>Wyjęcie 2-3 latek</t>
  </si>
  <si>
    <t>TSZT</t>
  </si>
  <si>
    <t>313</t>
  </si>
  <si>
    <t>SIEW-R</t>
  </si>
  <si>
    <t>Siew nasion</t>
  </si>
  <si>
    <t>370</t>
  </si>
  <si>
    <t>GODZ RH8</t>
  </si>
  <si>
    <t>Prace wykonywane ręcznie</t>
  </si>
  <si>
    <t>H</t>
  </si>
  <si>
    <t>380</t>
  </si>
  <si>
    <t>GODZ MH8</t>
  </si>
  <si>
    <t>Prace wykonywane innym sprzętem mechaniczny</t>
  </si>
  <si>
    <t>Cena łączna netto w PLN</t>
  </si>
  <si>
    <t>Cena łączna brutto w PLN</t>
  </si>
  <si>
    <t>Podwykonawca 
(firma lub nazwa, adres)</t>
  </si>
  <si>
    <t>Zakres rzeczowy</t>
  </si>
  <si>
    <t xml:space="preserve">Wykonawca wspólnie ubiegający się o udzielenie zamówienia 
(nazwa/firma, adres)
</t>
  </si>
  <si>
    <t>Zakres rzeczowy zamówienia, który zostanie wykonany przez danego Wykonawcę wspólnie ubiegającego się o udzielenie zamówienia</t>
  </si>
  <si>
    <t xml:space="preserve">Załącznik nr 1 do SWZ </t>
  </si>
  <si>
    <t>(Nazwa i adres wykonawcy)</t>
  </si>
  <si>
    <t>____________________________, dnia ______________</t>
  </si>
  <si>
    <t>FORMULARZ OFERTOWY</t>
  </si>
  <si>
    <t>Skarb Państwa</t>
  </si>
  <si>
    <t>Państwowe Gospodarstwo Leśne Lasy Państwowe</t>
  </si>
  <si>
    <t>Nadleśnictwo Ciechanów</t>
  </si>
  <si>
    <t xml:space="preserve">06-400 Ciechanów; Płocka 21c                    </t>
  </si>
  <si>
    <t>Odpowiadając na ogłoszenie o przetargu nieograniczonym na „Wykonywanie usług z zakresu gospodarki leśnej na terenie Nadleśnictwa Ciechanów w roku 2025''  składamy niniejszym ofertę na pakiet Pakiet 9 tego zamówienia:</t>
  </si>
  <si>
    <t xml:space="preserve">1.  Za wykonanie przedmiotu zamówienia w tym Pakiecie oferujemy następujące wynagrodzenie brutto: _____________________ PLN. 
2. Wynagrodzenie zaoferowane w pkt 1 powyżej wynika z poniższego Kosztorysu Ofertowego i stanowi sumę wartości całkowitych brutto za poszczególne pozycje (prace) tworzące ten Pakiet:
</t>
  </si>
  <si>
    <t>3. Informujemy, że wybór oferty nie będzie/będzie* prowadzić do powstania u Zamawiającego obowiązku podatkowego zgodnie z przepisami o podatku od towarów i usług. 
Nazwa (rodzaj) towaru lub usługi, których dostawa lub świadczenie będzie prowadzić do powstania u Zamawiającego obowiązku podatkowego zgodnie z przepisami o podatku od towarów i usług (VAT):</t>
  </si>
  <si>
    <t>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
Wartość ww. towaru lub usługi objętego obowiązkiem podatkowym Zamawiającego bez kwoty podatku od towarów i usług (VAT) wynosi: ______________________________________ PLN.
Stawka podatku od towaru i usług (VAT), która zgodnie z naszą wiedzą będzie miała zastosowanie to ___________%.</t>
  </si>
  <si>
    <t xml:space="preserve">4.  Oświadczamy, że zapoznaliśmy się ze specyfikacją warunków zamówienia, w tym także ze wzorem umowy i uzyskaliśmy wszelkie informacje niezbędne do przygotowania niniejszej oferty. W przypadku wyboru naszej oferty zobowiązujemy się do zawarcia umowy zgodnej z niniejszą ofertą, na warunkach określonych w specyfikacji warunków zamówienia oraz w miejscu i terminie wyznaczonym przez Zamawiającego, a przed zawarciem umowy wniesienia zabezpieczenia należytego wykonania umowy.
5.  Oświadczamy, że uważamy się za związanych niniejszą ofertą przez czas wskazany w specyfikacji warunków zamówienia.
6.  Następujące zakresy rzeczowe wchodzące w przedmiot zamówienia zamierzamy zlecić następującym podwykonawcom:
</t>
  </si>
  <si>
    <t xml:space="preserve">Nazwy (firmy) podwykonawców, na których zasoby powołujemy się na zasadach określonych w art. 118 PZP, w celu wykazania spełniania warunków udziału w postępowaniu:
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
</t>
  </si>
  <si>
    <t>7. Oświadczamy, że następujące usługi stanowiące przedmiot zamówienia wykonają poszczególni Wykonawcy wspólnie ubiegający się o udzielenie zamówienia**:</t>
  </si>
  <si>
    <t>8.  Następujące informacje zawarte w naszej ofercie stanowią tajemnicę przedsiębiorstwa:
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</t>
  </si>
  <si>
    <t xml:space="preserve">Uzasadnienie zastrzeżenia ww. informacji jako tajemnicy przedsiębiorstwa zostało załączone do naszej oferty. 
9. Wszelką korespondencję w sprawie niniejszego postępowania należy kierować na:
e-mail: ___________________________________________________________________
</t>
  </si>
  <si>
    <t xml:space="preserve">10. Oświadczamy, iż realizując zamówienie będziemy stosować przepisy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danych, Dz. Urz. UE L 2016 r. nr. 119 s. 1 – „RODO”). </t>
  </si>
  <si>
    <t>11. Oświadczamy, że wypełniliśmy obowiązki informacyjne przewidziane w art. 13 lub art. 14 RODO wobec osób fizycznych, od których dane osobowe bezpośrednio lub pośrednio pozyskaliśmy w celu ubiegania się o udzielenie zamówienia publicznego w niniejszym postępowaniu.</t>
  </si>
  <si>
    <t>12. Oświadczamy, że Wykonawca jest (proszę zaznaczyć właściwe):
        - mikroprzedsiębiorstwem
        - małym przedsiębiorstwem
        - średnim przedsiębiorstwem
        - dużym przedsiębiorstwem
        - prowadzi jednoosobową działalność gospodarczą
        - jest osobą fizyczną nieprowadzącą działalności gospodarczej
        - inny rodzaj</t>
  </si>
  <si>
    <t xml:space="preserve">13. Załącznikami do niniejszej oferty są:
___________________________________________________________________________
___________________________________________________________________________
___________________________________________________________________________
___________________________________________________________________________
</t>
  </si>
  <si>
    <t>(podpis)</t>
  </si>
  <si>
    <t>Dokument musi być złożony pod rygorem nieważności 
w formie elektronicznej (tj. w postaci elektronicznej opatrzonej 
kwalifikowanym podpisem elektronicznym)
* - niepotrzebne skreślić 
** - oświadczenie, zgodne z art. 117 ust. 4 PZP składają Wykonawcy wspólnie ubiegający się o udzielenie zamówienia oraz działający w formie spółki cywilnej.</t>
  </si>
  <si>
    <t>VAT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</si>
</sst>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color rgb="FF000000"/>
      <name val="Arial"/>
    </font>
    <font>
      <sz val="9"/>
      <color rgb="FF333333"/>
      <name val="Arial"/>
      <family val="2"/>
      <charset val="238"/>
    </font>
    <font>
      <b/>
      <sz val="8"/>
      <color rgb="FF333333"/>
      <name val="Arial"/>
      <family val="2"/>
      <charset val="238"/>
    </font>
    <font>
      <sz val="8"/>
      <color rgb="FF333333"/>
      <name val="Arial"/>
      <family val="2"/>
      <charset val="238"/>
    </font>
    <font>
      <b/>
      <sz val="10"/>
      <color rgb="FF333333"/>
      <name val="Arial"/>
      <family val="2"/>
      <charset val="238"/>
    </font>
    <font>
      <sz val="11"/>
      <color rgb="FF333333"/>
      <name val="Arial"/>
      <family val="2"/>
      <charset val="238"/>
    </font>
    <font>
      <sz val="12"/>
      <color rgb="FF333333"/>
      <name val="Arial"/>
      <family val="2"/>
      <charset val="238"/>
    </font>
    <font>
      <b/>
      <sz val="14"/>
      <color rgb="FF333333"/>
      <name val="Arial"/>
      <family val="2"/>
      <charset val="238"/>
    </font>
    <font>
      <b/>
      <sz val="12"/>
      <color rgb="FF333333"/>
      <name val="Arial"/>
      <family val="2"/>
      <charset val="238"/>
    </font>
    <font>
      <i/>
      <sz val="10"/>
      <color rgb="FF333333"/>
      <name val="Arial"/>
      <family val="2"/>
      <charset val="238"/>
    </font>
    <font>
      <b/>
      <sz val="9"/>
      <color rgb="FF333333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7F7F7"/>
        <bgColor rgb="FFFFFFFF"/>
      </patternFill>
    </fill>
    <fill>
      <patternFill patternType="solid">
        <fgColor rgb="FFFFFF00"/>
        <bgColor rgb="FFFFFFFF"/>
      </patternFill>
    </fill>
  </fills>
  <borders count="5">
    <border>
      <left/>
      <right/>
      <top/>
      <bottom/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2" borderId="0" xfId="0" applyFont="1" applyFill="1" applyAlignment="1">
      <alignment horizontal="left"/>
    </xf>
    <xf numFmtId="49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left" vertical="center" wrapText="1"/>
    </xf>
    <xf numFmtId="39" fontId="1" fillId="2" borderId="1" xfId="0" applyNumberFormat="1" applyFont="1" applyFill="1" applyBorder="1" applyAlignment="1">
      <alignment horizontal="right" vertical="center"/>
    </xf>
    <xf numFmtId="0" fontId="2" fillId="3" borderId="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left" vertical="center"/>
    </xf>
    <xf numFmtId="49" fontId="4" fillId="3" borderId="1" xfId="0" applyNumberFormat="1" applyFont="1" applyFill="1" applyBorder="1" applyAlignment="1">
      <alignment horizontal="right" vertical="center"/>
    </xf>
    <xf numFmtId="49" fontId="3" fillId="2" borderId="0" xfId="0" applyNumberFormat="1" applyFont="1" applyFill="1" applyAlignment="1">
      <alignment horizontal="center" vertical="top"/>
    </xf>
    <xf numFmtId="49" fontId="8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 wrapText="1"/>
    </xf>
    <xf numFmtId="0" fontId="4" fillId="3" borderId="2" xfId="0" applyFont="1" applyFill="1" applyBorder="1" applyAlignment="1">
      <alignment horizontal="center" vertical="center" wrapText="1"/>
    </xf>
    <xf numFmtId="49" fontId="5" fillId="2" borderId="0" xfId="0" applyNumberFormat="1" applyFont="1" applyFill="1" applyAlignment="1">
      <alignment horizontal="left" vertical="center" wrapText="1"/>
    </xf>
    <xf numFmtId="0" fontId="1" fillId="2" borderId="2" xfId="0" applyFont="1" applyFill="1" applyBorder="1" applyAlignment="1">
      <alignment horizontal="left"/>
    </xf>
    <xf numFmtId="49" fontId="6" fillId="2" borderId="0" xfId="0" applyNumberFormat="1" applyFont="1" applyFill="1" applyAlignment="1">
      <alignment horizontal="left" vertical="center"/>
    </xf>
    <xf numFmtId="0" fontId="1" fillId="2" borderId="0" xfId="0" applyFont="1" applyFill="1" applyAlignment="1">
      <alignment horizontal="left" vertical="center" wrapText="1"/>
    </xf>
    <xf numFmtId="49" fontId="7" fillId="2" borderId="0" xfId="0" applyNumberFormat="1" applyFont="1" applyFill="1" applyAlignment="1">
      <alignment horizontal="center" vertical="center"/>
    </xf>
    <xf numFmtId="49" fontId="4" fillId="3" borderId="2" xfId="0" applyNumberFormat="1" applyFont="1" applyFill="1" applyBorder="1" applyAlignment="1">
      <alignment horizontal="center" vertical="center"/>
    </xf>
    <xf numFmtId="49" fontId="4" fillId="3" borderId="2" xfId="0" applyNumberFormat="1" applyFont="1" applyFill="1" applyBorder="1" applyAlignment="1">
      <alignment horizontal="center" vertical="center" wrapText="1"/>
    </xf>
    <xf numFmtId="49" fontId="5" fillId="2" borderId="0" xfId="0" applyNumberFormat="1" applyFont="1" applyFill="1" applyAlignment="1">
      <alignment horizontal="right" vertical="top"/>
    </xf>
    <xf numFmtId="49" fontId="9" fillId="2" borderId="4" xfId="0" applyNumberFormat="1" applyFont="1" applyFill="1" applyBorder="1" applyAlignment="1">
      <alignment horizontal="center" vertical="center"/>
    </xf>
    <xf numFmtId="39" fontId="1" fillId="4" borderId="1" xfId="0" applyNumberFormat="1" applyFont="1" applyFill="1" applyBorder="1" applyAlignment="1">
      <alignment horizontal="right" vertical="center"/>
    </xf>
    <xf numFmtId="2" fontId="1" fillId="2" borderId="1" xfId="0" applyNumberFormat="1" applyFont="1" applyFill="1" applyBorder="1" applyAlignment="1">
      <alignment horizontal="right" vertical="center"/>
    </xf>
    <xf numFmtId="2" fontId="1" fillId="2" borderId="1" xfId="0" applyNumberFormat="1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right" vertical="center"/>
    </xf>
    <xf numFmtId="2" fontId="10" fillId="2" borderId="1" xfId="0" applyNumberFormat="1" applyFont="1" applyFill="1" applyBorder="1" applyAlignment="1">
      <alignment horizontal="right"/>
    </xf>
    <xf numFmtId="39" fontId="1" fillId="2" borderId="0" xfId="0" applyNumberFormat="1" applyFont="1" applyFill="1" applyAlignment="1">
      <alignment horizontal="left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N89"/>
  <sheetViews>
    <sheetView tabSelected="1" topLeftCell="A28" zoomScaleNormal="100" workbookViewId="0">
      <selection activeCell="S38" sqref="S38"/>
    </sheetView>
  </sheetViews>
  <sheetFormatPr defaultRowHeight="12.75" x14ac:dyDescent="0.2"/>
  <cols>
    <col min="1" max="1" width="0.140625" customWidth="1"/>
    <col min="2" max="2" width="5.7109375" customWidth="1"/>
    <col min="3" max="3" width="54.7109375" customWidth="1"/>
    <col min="4" max="4" width="11.140625" customWidth="1"/>
    <col min="5" max="5" width="43.85546875" customWidth="1"/>
    <col min="6" max="6" width="6.85546875" customWidth="1"/>
    <col min="7" max="7" width="10" customWidth="1"/>
    <col min="8" max="8" width="11.140625" customWidth="1"/>
    <col min="9" max="9" width="12.7109375" customWidth="1"/>
    <col min="10" max="10" width="6.85546875" customWidth="1"/>
    <col min="11" max="11" width="9.5703125" customWidth="1"/>
    <col min="12" max="12" width="13.85546875" bestFit="1" customWidth="1"/>
    <col min="13" max="13" width="0.7109375" customWidth="1"/>
    <col min="14" max="14" width="0.5703125" customWidth="1"/>
    <col min="15" max="15" width="0.140625" customWidth="1"/>
  </cols>
  <sheetData>
    <row r="1" spans="2:14" s="1" customFormat="1" ht="5.25" customHeight="1" x14ac:dyDescent="0.2"/>
    <row r="2" spans="2:14" s="1" customFormat="1" ht="17.100000000000001" customHeight="1" x14ac:dyDescent="0.2">
      <c r="I2" s="23" t="s">
        <v>79</v>
      </c>
      <c r="J2" s="23"/>
      <c r="K2" s="23"/>
      <c r="L2" s="23"/>
      <c r="M2" s="23"/>
      <c r="N2" s="23"/>
    </row>
    <row r="3" spans="2:14" s="1" customFormat="1" ht="28.7" customHeight="1" x14ac:dyDescent="0.2"/>
    <row r="4" spans="2:14" s="1" customFormat="1" ht="2.65" customHeight="1" x14ac:dyDescent="0.2">
      <c r="B4" s="10"/>
      <c r="C4" s="10"/>
      <c r="D4" s="10"/>
    </row>
    <row r="5" spans="2:14" s="1" customFormat="1" ht="28.7" customHeight="1" x14ac:dyDescent="0.2"/>
    <row r="6" spans="2:14" s="1" customFormat="1" ht="2.65" customHeight="1" x14ac:dyDescent="0.2">
      <c r="B6" s="10"/>
      <c r="C6" s="10"/>
      <c r="D6" s="10"/>
    </row>
    <row r="7" spans="2:14" s="1" customFormat="1" ht="28.7" customHeight="1" x14ac:dyDescent="0.2"/>
    <row r="8" spans="2:14" s="1" customFormat="1" ht="5.25" customHeight="1" x14ac:dyDescent="0.2">
      <c r="B8" s="10"/>
      <c r="C8" s="10"/>
      <c r="D8" s="10"/>
    </row>
    <row r="9" spans="2:14" s="1" customFormat="1" ht="4.3499999999999996" customHeight="1" x14ac:dyDescent="0.2"/>
    <row r="10" spans="2:14" s="1" customFormat="1" ht="6.95" customHeight="1" x14ac:dyDescent="0.2">
      <c r="B10" s="12" t="s">
        <v>80</v>
      </c>
      <c r="C10" s="12"/>
      <c r="D10" s="12"/>
    </row>
    <row r="11" spans="2:14" s="1" customFormat="1" ht="12.2" customHeight="1" x14ac:dyDescent="0.2">
      <c r="B11" s="12"/>
      <c r="C11" s="12"/>
      <c r="D11" s="12"/>
      <c r="G11" s="18" t="s">
        <v>81</v>
      </c>
      <c r="H11" s="18"/>
      <c r="I11" s="18"/>
      <c r="J11" s="18"/>
      <c r="K11" s="18"/>
      <c r="L11" s="18"/>
      <c r="M11" s="18"/>
    </row>
    <row r="12" spans="2:14" s="1" customFormat="1" ht="7.9" customHeight="1" x14ac:dyDescent="0.2">
      <c r="G12" s="18"/>
      <c r="H12" s="18"/>
      <c r="I12" s="18"/>
      <c r="J12" s="18"/>
      <c r="K12" s="18"/>
      <c r="L12" s="18"/>
      <c r="M12" s="18"/>
    </row>
    <row r="13" spans="2:14" s="1" customFormat="1" ht="20.25" customHeight="1" x14ac:dyDescent="0.2"/>
    <row r="14" spans="2:14" s="1" customFormat="1" ht="24" customHeight="1" x14ac:dyDescent="0.2">
      <c r="E14" s="20" t="s">
        <v>82</v>
      </c>
      <c r="F14" s="20"/>
      <c r="G14" s="20"/>
    </row>
    <row r="15" spans="2:14" s="1" customFormat="1" ht="43.15" customHeight="1" x14ac:dyDescent="0.2"/>
    <row r="16" spans="2:14" s="1" customFormat="1" ht="20.85" customHeight="1" x14ac:dyDescent="0.2">
      <c r="B16" s="13" t="s">
        <v>83</v>
      </c>
      <c r="C16" s="13"/>
    </row>
    <row r="17" spans="2:12" s="1" customFormat="1" ht="2.65" customHeight="1" x14ac:dyDescent="0.2"/>
    <row r="18" spans="2:12" s="1" customFormat="1" ht="20.85" customHeight="1" x14ac:dyDescent="0.2">
      <c r="B18" s="13" t="s">
        <v>84</v>
      </c>
      <c r="C18" s="13"/>
    </row>
    <row r="19" spans="2:12" s="1" customFormat="1" ht="2.65" customHeight="1" x14ac:dyDescent="0.2"/>
    <row r="20" spans="2:12" s="1" customFormat="1" ht="20.85" customHeight="1" x14ac:dyDescent="0.2">
      <c r="B20" s="13" t="s">
        <v>85</v>
      </c>
      <c r="C20" s="13"/>
    </row>
    <row r="21" spans="2:12" s="1" customFormat="1" ht="2.65" customHeight="1" x14ac:dyDescent="0.2"/>
    <row r="22" spans="2:12" s="1" customFormat="1" ht="20.85" customHeight="1" x14ac:dyDescent="0.2">
      <c r="B22" s="13" t="s">
        <v>86</v>
      </c>
      <c r="C22" s="13"/>
    </row>
    <row r="23" spans="2:12" s="1" customFormat="1" ht="34.700000000000003" customHeight="1" x14ac:dyDescent="0.2"/>
    <row r="24" spans="2:12" s="1" customFormat="1" ht="50.1" customHeight="1" x14ac:dyDescent="0.2">
      <c r="B24" s="16" t="s">
        <v>87</v>
      </c>
      <c r="C24" s="16"/>
      <c r="D24" s="16"/>
      <c r="E24" s="16"/>
      <c r="F24" s="16"/>
      <c r="G24" s="16"/>
      <c r="H24" s="16"/>
      <c r="I24" s="16"/>
      <c r="J24" s="16"/>
      <c r="K24" s="16"/>
      <c r="L24" s="16"/>
    </row>
    <row r="25" spans="2:12" s="1" customFormat="1" ht="2.65" customHeight="1" x14ac:dyDescent="0.2"/>
    <row r="26" spans="2:12" s="1" customFormat="1" ht="50.1" customHeight="1" x14ac:dyDescent="0.2">
      <c r="B26" s="14" t="s">
        <v>88</v>
      </c>
      <c r="C26" s="14"/>
      <c r="D26" s="14"/>
      <c r="E26" s="14"/>
      <c r="F26" s="14"/>
      <c r="G26" s="14"/>
      <c r="H26" s="14"/>
      <c r="I26" s="14"/>
      <c r="J26" s="14"/>
      <c r="K26" s="14"/>
      <c r="L26" s="14"/>
    </row>
    <row r="27" spans="2:12" s="1" customFormat="1" ht="28.7" customHeight="1" x14ac:dyDescent="0.2"/>
    <row r="28" spans="2:12" s="1" customFormat="1" ht="9" customHeight="1" x14ac:dyDescent="0.2"/>
    <row r="29" spans="2:12" s="1" customFormat="1" ht="45.4" customHeight="1" x14ac:dyDescent="0.2">
      <c r="B29" s="2" t="s">
        <v>0</v>
      </c>
      <c r="C29" s="3" t="s">
        <v>1</v>
      </c>
      <c r="D29" s="4" t="s">
        <v>2</v>
      </c>
      <c r="E29" s="4" t="s">
        <v>3</v>
      </c>
      <c r="F29" s="4" t="s">
        <v>4</v>
      </c>
      <c r="G29" s="4" t="s">
        <v>5</v>
      </c>
      <c r="H29" s="4" t="s">
        <v>6</v>
      </c>
      <c r="I29" s="3" t="s">
        <v>7</v>
      </c>
      <c r="J29" s="4" t="s">
        <v>8</v>
      </c>
      <c r="K29" s="4" t="s">
        <v>9</v>
      </c>
      <c r="L29" s="9" t="s">
        <v>10</v>
      </c>
    </row>
    <row r="30" spans="2:12" s="1" customFormat="1" ht="19.7" customHeight="1" x14ac:dyDescent="0.2">
      <c r="B30" s="5">
        <v>1</v>
      </c>
      <c r="C30" s="6" t="s">
        <v>11</v>
      </c>
      <c r="D30" s="6" t="s">
        <v>12</v>
      </c>
      <c r="E30" s="7" t="s">
        <v>13</v>
      </c>
      <c r="F30" s="6" t="s">
        <v>14</v>
      </c>
      <c r="G30" s="8">
        <v>26</v>
      </c>
      <c r="H30" s="25">
        <v>0</v>
      </c>
      <c r="I30" s="26">
        <f>ROUND(H30*G30,2)</f>
        <v>0</v>
      </c>
      <c r="J30" s="27">
        <v>8</v>
      </c>
      <c r="K30" s="26">
        <f>ROUND((I30*J30)/100,2)</f>
        <v>0</v>
      </c>
      <c r="L30" s="26">
        <f>+K30+I30</f>
        <v>0</v>
      </c>
    </row>
    <row r="31" spans="2:12" s="1" customFormat="1" ht="19.7" customHeight="1" x14ac:dyDescent="0.2">
      <c r="B31" s="5">
        <v>2</v>
      </c>
      <c r="C31" s="6" t="s">
        <v>15</v>
      </c>
      <c r="D31" s="6" t="s">
        <v>16</v>
      </c>
      <c r="E31" s="7" t="s">
        <v>17</v>
      </c>
      <c r="F31" s="6" t="s">
        <v>18</v>
      </c>
      <c r="G31" s="8">
        <v>1.1100000000000001</v>
      </c>
      <c r="H31" s="25">
        <v>0</v>
      </c>
      <c r="I31" s="26">
        <f t="shared" ref="I31:I48" si="0">ROUND(H31*G31,2)</f>
        <v>0</v>
      </c>
      <c r="J31" s="27">
        <v>8</v>
      </c>
      <c r="K31" s="26">
        <f t="shared" ref="K31:K48" si="1">ROUND((I31*J31)/100,2)</f>
        <v>0</v>
      </c>
      <c r="L31" s="26">
        <f t="shared" ref="L31:L48" si="2">+K31+I31</f>
        <v>0</v>
      </c>
    </row>
    <row r="32" spans="2:12" s="1" customFormat="1" ht="19.7" customHeight="1" x14ac:dyDescent="0.2">
      <c r="B32" s="5">
        <v>3</v>
      </c>
      <c r="C32" s="6" t="s">
        <v>19</v>
      </c>
      <c r="D32" s="6" t="s">
        <v>20</v>
      </c>
      <c r="E32" s="7" t="s">
        <v>21</v>
      </c>
      <c r="F32" s="6" t="s">
        <v>22</v>
      </c>
      <c r="G32" s="8">
        <v>109.4</v>
      </c>
      <c r="H32" s="25">
        <v>0</v>
      </c>
      <c r="I32" s="26">
        <f t="shared" si="0"/>
        <v>0</v>
      </c>
      <c r="J32" s="27">
        <v>8</v>
      </c>
      <c r="K32" s="26">
        <f t="shared" si="1"/>
        <v>0</v>
      </c>
      <c r="L32" s="26">
        <f t="shared" si="2"/>
        <v>0</v>
      </c>
    </row>
    <row r="33" spans="2:12" s="1" customFormat="1" ht="28.7" customHeight="1" x14ac:dyDescent="0.2">
      <c r="B33" s="5">
        <v>4</v>
      </c>
      <c r="C33" s="6" t="s">
        <v>23</v>
      </c>
      <c r="D33" s="6" t="s">
        <v>24</v>
      </c>
      <c r="E33" s="7" t="s">
        <v>25</v>
      </c>
      <c r="F33" s="6" t="s">
        <v>22</v>
      </c>
      <c r="G33" s="8">
        <v>73.8</v>
      </c>
      <c r="H33" s="25">
        <v>0</v>
      </c>
      <c r="I33" s="26">
        <f t="shared" si="0"/>
        <v>0</v>
      </c>
      <c r="J33" s="27">
        <v>8</v>
      </c>
      <c r="K33" s="26">
        <f t="shared" si="1"/>
        <v>0</v>
      </c>
      <c r="L33" s="26">
        <f t="shared" si="2"/>
        <v>0</v>
      </c>
    </row>
    <row r="34" spans="2:12" s="1" customFormat="1" ht="19.7" customHeight="1" x14ac:dyDescent="0.2">
      <c r="B34" s="5">
        <v>5</v>
      </c>
      <c r="C34" s="6" t="s">
        <v>26</v>
      </c>
      <c r="D34" s="6" t="s">
        <v>27</v>
      </c>
      <c r="E34" s="7" t="s">
        <v>28</v>
      </c>
      <c r="F34" s="6" t="s">
        <v>22</v>
      </c>
      <c r="G34" s="8">
        <v>16.2</v>
      </c>
      <c r="H34" s="25">
        <v>0</v>
      </c>
      <c r="I34" s="26">
        <f t="shared" si="0"/>
        <v>0</v>
      </c>
      <c r="J34" s="27">
        <v>8</v>
      </c>
      <c r="K34" s="26">
        <f t="shared" si="1"/>
        <v>0</v>
      </c>
      <c r="L34" s="26">
        <f t="shared" si="2"/>
        <v>0</v>
      </c>
    </row>
    <row r="35" spans="2:12" s="1" customFormat="1" ht="28.7" customHeight="1" x14ac:dyDescent="0.2">
      <c r="B35" s="5">
        <v>6</v>
      </c>
      <c r="C35" s="6" t="s">
        <v>29</v>
      </c>
      <c r="D35" s="6" t="s">
        <v>30</v>
      </c>
      <c r="E35" s="7" t="s">
        <v>31</v>
      </c>
      <c r="F35" s="6" t="s">
        <v>22</v>
      </c>
      <c r="G35" s="8">
        <v>145.4</v>
      </c>
      <c r="H35" s="25">
        <v>0</v>
      </c>
      <c r="I35" s="26">
        <f t="shared" si="0"/>
        <v>0</v>
      </c>
      <c r="J35" s="27">
        <v>8</v>
      </c>
      <c r="K35" s="26">
        <f t="shared" si="1"/>
        <v>0</v>
      </c>
      <c r="L35" s="26">
        <f t="shared" si="2"/>
        <v>0</v>
      </c>
    </row>
    <row r="36" spans="2:12" s="1" customFormat="1" ht="19.7" customHeight="1" x14ac:dyDescent="0.2">
      <c r="B36" s="5">
        <v>7</v>
      </c>
      <c r="C36" s="6" t="s">
        <v>32</v>
      </c>
      <c r="D36" s="6" t="s">
        <v>33</v>
      </c>
      <c r="E36" s="7" t="s">
        <v>34</v>
      </c>
      <c r="F36" s="6" t="s">
        <v>22</v>
      </c>
      <c r="G36" s="8">
        <v>11.7</v>
      </c>
      <c r="H36" s="25">
        <v>0</v>
      </c>
      <c r="I36" s="26">
        <f t="shared" si="0"/>
        <v>0</v>
      </c>
      <c r="J36" s="27">
        <v>8</v>
      </c>
      <c r="K36" s="26">
        <f t="shared" si="1"/>
        <v>0</v>
      </c>
      <c r="L36" s="26">
        <f t="shared" si="2"/>
        <v>0</v>
      </c>
    </row>
    <row r="37" spans="2:12" s="1" customFormat="1" ht="28.7" customHeight="1" x14ac:dyDescent="0.2">
      <c r="B37" s="5">
        <v>8</v>
      </c>
      <c r="C37" s="6" t="s">
        <v>35</v>
      </c>
      <c r="D37" s="6" t="s">
        <v>36</v>
      </c>
      <c r="E37" s="7" t="s">
        <v>37</v>
      </c>
      <c r="F37" s="6" t="s">
        <v>22</v>
      </c>
      <c r="G37" s="8">
        <v>145.4</v>
      </c>
      <c r="H37" s="25">
        <v>0</v>
      </c>
      <c r="I37" s="26">
        <f t="shared" si="0"/>
        <v>0</v>
      </c>
      <c r="J37" s="27">
        <v>8</v>
      </c>
      <c r="K37" s="26">
        <f t="shared" si="1"/>
        <v>0</v>
      </c>
      <c r="L37" s="26">
        <f t="shared" si="2"/>
        <v>0</v>
      </c>
    </row>
    <row r="38" spans="2:12" s="1" customFormat="1" ht="19.7" customHeight="1" x14ac:dyDescent="0.2">
      <c r="B38" s="5">
        <v>9</v>
      </c>
      <c r="C38" s="6" t="s">
        <v>38</v>
      </c>
      <c r="D38" s="6" t="s">
        <v>39</v>
      </c>
      <c r="E38" s="7" t="s">
        <v>40</v>
      </c>
      <c r="F38" s="6" t="s">
        <v>22</v>
      </c>
      <c r="G38" s="8">
        <v>194.2</v>
      </c>
      <c r="H38" s="25">
        <v>0</v>
      </c>
      <c r="I38" s="26">
        <f t="shared" si="0"/>
        <v>0</v>
      </c>
      <c r="J38" s="27">
        <v>8</v>
      </c>
      <c r="K38" s="26">
        <f t="shared" si="1"/>
        <v>0</v>
      </c>
      <c r="L38" s="26">
        <f t="shared" si="2"/>
        <v>0</v>
      </c>
    </row>
    <row r="39" spans="2:12" s="1" customFormat="1" ht="19.7" customHeight="1" x14ac:dyDescent="0.2">
      <c r="B39" s="5">
        <v>10</v>
      </c>
      <c r="C39" s="6" t="s">
        <v>41</v>
      </c>
      <c r="D39" s="6" t="s">
        <v>42</v>
      </c>
      <c r="E39" s="7" t="s">
        <v>43</v>
      </c>
      <c r="F39" s="6" t="s">
        <v>22</v>
      </c>
      <c r="G39" s="8">
        <v>53.6</v>
      </c>
      <c r="H39" s="25">
        <v>0</v>
      </c>
      <c r="I39" s="26">
        <f t="shared" si="0"/>
        <v>0</v>
      </c>
      <c r="J39" s="27">
        <v>8</v>
      </c>
      <c r="K39" s="26">
        <f t="shared" si="1"/>
        <v>0</v>
      </c>
      <c r="L39" s="26">
        <f t="shared" si="2"/>
        <v>0</v>
      </c>
    </row>
    <row r="40" spans="2:12" s="1" customFormat="1" ht="19.7" customHeight="1" x14ac:dyDescent="0.2">
      <c r="B40" s="5">
        <v>11</v>
      </c>
      <c r="C40" s="6" t="s">
        <v>44</v>
      </c>
      <c r="D40" s="6" t="s">
        <v>45</v>
      </c>
      <c r="E40" s="7" t="s">
        <v>46</v>
      </c>
      <c r="F40" s="6" t="s">
        <v>22</v>
      </c>
      <c r="G40" s="8">
        <v>170</v>
      </c>
      <c r="H40" s="25">
        <v>0</v>
      </c>
      <c r="I40" s="26">
        <f t="shared" si="0"/>
        <v>0</v>
      </c>
      <c r="J40" s="27">
        <v>8</v>
      </c>
      <c r="K40" s="26">
        <f t="shared" si="1"/>
        <v>0</v>
      </c>
      <c r="L40" s="26">
        <f t="shared" si="2"/>
        <v>0</v>
      </c>
    </row>
    <row r="41" spans="2:12" s="1" customFormat="1" ht="28.7" customHeight="1" x14ac:dyDescent="0.2">
      <c r="B41" s="5">
        <v>12</v>
      </c>
      <c r="C41" s="6" t="s">
        <v>47</v>
      </c>
      <c r="D41" s="6" t="s">
        <v>48</v>
      </c>
      <c r="E41" s="7" t="s">
        <v>49</v>
      </c>
      <c r="F41" s="6" t="s">
        <v>22</v>
      </c>
      <c r="G41" s="8">
        <v>118</v>
      </c>
      <c r="H41" s="25">
        <v>0</v>
      </c>
      <c r="I41" s="26">
        <f t="shared" si="0"/>
        <v>0</v>
      </c>
      <c r="J41" s="27">
        <v>8</v>
      </c>
      <c r="K41" s="26">
        <f t="shared" si="1"/>
        <v>0</v>
      </c>
      <c r="L41" s="26">
        <f t="shared" si="2"/>
        <v>0</v>
      </c>
    </row>
    <row r="42" spans="2:12" s="1" customFormat="1" ht="19.7" customHeight="1" x14ac:dyDescent="0.2">
      <c r="B42" s="5">
        <v>13</v>
      </c>
      <c r="C42" s="6" t="s">
        <v>50</v>
      </c>
      <c r="D42" s="6" t="s">
        <v>51</v>
      </c>
      <c r="E42" s="7" t="s">
        <v>52</v>
      </c>
      <c r="F42" s="6" t="s">
        <v>22</v>
      </c>
      <c r="G42" s="8">
        <v>53.6</v>
      </c>
      <c r="H42" s="25">
        <v>0</v>
      </c>
      <c r="I42" s="26">
        <f t="shared" si="0"/>
        <v>0</v>
      </c>
      <c r="J42" s="27">
        <v>8</v>
      </c>
      <c r="K42" s="26">
        <f t="shared" si="1"/>
        <v>0</v>
      </c>
      <c r="L42" s="26">
        <f t="shared" si="2"/>
        <v>0</v>
      </c>
    </row>
    <row r="43" spans="2:12" s="1" customFormat="1" ht="19.7" customHeight="1" x14ac:dyDescent="0.2">
      <c r="B43" s="5">
        <v>14</v>
      </c>
      <c r="C43" s="6" t="s">
        <v>53</v>
      </c>
      <c r="D43" s="6" t="s">
        <v>54</v>
      </c>
      <c r="E43" s="7" t="s">
        <v>55</v>
      </c>
      <c r="F43" s="6" t="s">
        <v>22</v>
      </c>
      <c r="G43" s="8">
        <v>53.6</v>
      </c>
      <c r="H43" s="25">
        <v>0</v>
      </c>
      <c r="I43" s="26">
        <f t="shared" si="0"/>
        <v>0</v>
      </c>
      <c r="J43" s="27">
        <v>8</v>
      </c>
      <c r="K43" s="26">
        <f t="shared" si="1"/>
        <v>0</v>
      </c>
      <c r="L43" s="26">
        <f t="shared" si="2"/>
        <v>0</v>
      </c>
    </row>
    <row r="44" spans="2:12" s="1" customFormat="1" ht="28.7" customHeight="1" x14ac:dyDescent="0.2">
      <c r="B44" s="5">
        <v>15</v>
      </c>
      <c r="C44" s="6" t="s">
        <v>56</v>
      </c>
      <c r="D44" s="6" t="s">
        <v>57</v>
      </c>
      <c r="E44" s="7" t="s">
        <v>58</v>
      </c>
      <c r="F44" s="6" t="s">
        <v>22</v>
      </c>
      <c r="G44" s="8">
        <v>15.3</v>
      </c>
      <c r="H44" s="25">
        <v>0</v>
      </c>
      <c r="I44" s="26">
        <f t="shared" si="0"/>
        <v>0</v>
      </c>
      <c r="J44" s="27">
        <v>8</v>
      </c>
      <c r="K44" s="26">
        <f t="shared" si="1"/>
        <v>0</v>
      </c>
      <c r="L44" s="26">
        <f t="shared" si="2"/>
        <v>0</v>
      </c>
    </row>
    <row r="45" spans="2:12" s="1" customFormat="1" ht="19.7" customHeight="1" x14ac:dyDescent="0.2">
      <c r="B45" s="5">
        <v>16</v>
      </c>
      <c r="C45" s="6" t="s">
        <v>59</v>
      </c>
      <c r="D45" s="6" t="s">
        <v>60</v>
      </c>
      <c r="E45" s="7" t="s">
        <v>61</v>
      </c>
      <c r="F45" s="6" t="s">
        <v>62</v>
      </c>
      <c r="G45" s="8">
        <v>302.5</v>
      </c>
      <c r="H45" s="25">
        <v>0</v>
      </c>
      <c r="I45" s="26">
        <f t="shared" si="0"/>
        <v>0</v>
      </c>
      <c r="J45" s="27">
        <v>8</v>
      </c>
      <c r="K45" s="26">
        <f t="shared" si="1"/>
        <v>0</v>
      </c>
      <c r="L45" s="26">
        <f t="shared" si="2"/>
        <v>0</v>
      </c>
    </row>
    <row r="46" spans="2:12" s="1" customFormat="1" ht="19.7" customHeight="1" x14ac:dyDescent="0.2">
      <c r="B46" s="5">
        <v>17</v>
      </c>
      <c r="C46" s="6" t="s">
        <v>63</v>
      </c>
      <c r="D46" s="6" t="s">
        <v>64</v>
      </c>
      <c r="E46" s="7" t="s">
        <v>65</v>
      </c>
      <c r="F46" s="6" t="s">
        <v>22</v>
      </c>
      <c r="G46" s="8">
        <v>55.8</v>
      </c>
      <c r="H46" s="25">
        <v>0</v>
      </c>
      <c r="I46" s="26">
        <f t="shared" si="0"/>
        <v>0</v>
      </c>
      <c r="J46" s="27">
        <v>8</v>
      </c>
      <c r="K46" s="26">
        <f t="shared" si="1"/>
        <v>0</v>
      </c>
      <c r="L46" s="26">
        <f t="shared" si="2"/>
        <v>0</v>
      </c>
    </row>
    <row r="47" spans="2:12" s="1" customFormat="1" ht="19.7" customHeight="1" x14ac:dyDescent="0.2">
      <c r="B47" s="5">
        <v>18</v>
      </c>
      <c r="C47" s="6" t="s">
        <v>66</v>
      </c>
      <c r="D47" s="6" t="s">
        <v>67</v>
      </c>
      <c r="E47" s="7" t="s">
        <v>68</v>
      </c>
      <c r="F47" s="6" t="s">
        <v>69</v>
      </c>
      <c r="G47" s="8">
        <v>953</v>
      </c>
      <c r="H47" s="25">
        <v>0</v>
      </c>
      <c r="I47" s="26">
        <f t="shared" si="0"/>
        <v>0</v>
      </c>
      <c r="J47" s="27">
        <v>8</v>
      </c>
      <c r="K47" s="26">
        <f t="shared" si="1"/>
        <v>0</v>
      </c>
      <c r="L47" s="26">
        <f t="shared" si="2"/>
        <v>0</v>
      </c>
    </row>
    <row r="48" spans="2:12" s="1" customFormat="1" ht="19.7" customHeight="1" x14ac:dyDescent="0.2">
      <c r="B48" s="5">
        <v>19</v>
      </c>
      <c r="C48" s="6" t="s">
        <v>70</v>
      </c>
      <c r="D48" s="6" t="s">
        <v>71</v>
      </c>
      <c r="E48" s="7" t="s">
        <v>72</v>
      </c>
      <c r="F48" s="6" t="s">
        <v>69</v>
      </c>
      <c r="G48" s="8">
        <v>218</v>
      </c>
      <c r="H48" s="25">
        <v>0</v>
      </c>
      <c r="I48" s="26">
        <f t="shared" si="0"/>
        <v>0</v>
      </c>
      <c r="J48" s="27">
        <v>8</v>
      </c>
      <c r="K48" s="26">
        <f t="shared" si="1"/>
        <v>0</v>
      </c>
      <c r="L48" s="26">
        <f t="shared" si="2"/>
        <v>0</v>
      </c>
    </row>
    <row r="49" spans="2:13" s="1" customFormat="1" ht="55.9" customHeight="1" x14ac:dyDescent="0.2">
      <c r="G49" s="30"/>
      <c r="H49" s="30"/>
      <c r="I49" s="30"/>
      <c r="J49" s="30"/>
      <c r="K49" s="30"/>
      <c r="L49" s="30"/>
    </row>
    <row r="50" spans="2:13" s="1" customFormat="1" ht="21.4" customHeight="1" x14ac:dyDescent="0.2">
      <c r="B50" s="11" t="s">
        <v>73</v>
      </c>
      <c r="C50" s="11"/>
      <c r="D50" s="11"/>
      <c r="E50" s="11"/>
      <c r="F50" s="28">
        <f>+SUM(I30:I48)</f>
        <v>0</v>
      </c>
      <c r="G50" s="28"/>
      <c r="H50" s="28"/>
      <c r="I50" s="28"/>
      <c r="J50" s="28"/>
      <c r="K50" s="28"/>
      <c r="L50" s="28"/>
    </row>
    <row r="51" spans="2:13" s="1" customFormat="1" ht="21.4" customHeight="1" x14ac:dyDescent="0.2">
      <c r="B51" s="11" t="s">
        <v>74</v>
      </c>
      <c r="C51" s="11"/>
      <c r="D51" s="11"/>
      <c r="E51" s="11"/>
      <c r="F51" s="29">
        <f>+SUM(L30:L48)</f>
        <v>0</v>
      </c>
      <c r="G51" s="29"/>
      <c r="H51" s="29"/>
      <c r="I51" s="29"/>
      <c r="J51" s="29"/>
      <c r="K51" s="29"/>
      <c r="L51" s="29"/>
    </row>
    <row r="52" spans="2:13" s="1" customFormat="1" ht="19.5" customHeight="1" x14ac:dyDescent="0.2">
      <c r="B52" s="11" t="s">
        <v>102</v>
      </c>
      <c r="C52" s="11"/>
      <c r="D52" s="11"/>
      <c r="E52" s="11"/>
      <c r="F52" s="29">
        <f>+SUM(K30:K48)</f>
        <v>0</v>
      </c>
      <c r="G52" s="29"/>
      <c r="H52" s="29"/>
      <c r="I52" s="29"/>
      <c r="J52" s="29"/>
      <c r="K52" s="29"/>
      <c r="L52" s="29"/>
    </row>
    <row r="53" spans="2:13" s="1" customFormat="1" ht="61.35" customHeight="1" x14ac:dyDescent="0.2">
      <c r="B53" s="14" t="s">
        <v>89</v>
      </c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</row>
    <row r="54" spans="2:13" s="1" customFormat="1" ht="2.65" customHeight="1" x14ac:dyDescent="0.2"/>
    <row r="55" spans="2:13" s="1" customFormat="1" ht="89.1" customHeight="1" x14ac:dyDescent="0.2">
      <c r="B55" s="14" t="s">
        <v>90</v>
      </c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</row>
    <row r="56" spans="2:13" s="1" customFormat="1" ht="5.25" customHeight="1" x14ac:dyDescent="0.2"/>
    <row r="57" spans="2:13" s="1" customFormat="1" ht="89.1" customHeight="1" x14ac:dyDescent="0.2">
      <c r="B57" s="14" t="s">
        <v>91</v>
      </c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</row>
    <row r="58" spans="2:13" s="1" customFormat="1" ht="5.25" customHeight="1" x14ac:dyDescent="0.2"/>
    <row r="59" spans="2:13" s="1" customFormat="1" ht="37.9" customHeight="1" x14ac:dyDescent="0.2">
      <c r="B59" s="15" t="s">
        <v>75</v>
      </c>
      <c r="C59" s="15"/>
      <c r="D59" s="15"/>
      <c r="E59" s="15"/>
      <c r="F59" s="21" t="s">
        <v>76</v>
      </c>
      <c r="G59" s="21"/>
      <c r="H59" s="21"/>
      <c r="I59" s="21"/>
      <c r="J59" s="21"/>
      <c r="K59" s="21"/>
      <c r="L59" s="21"/>
    </row>
    <row r="60" spans="2:13" s="1" customFormat="1" ht="28.7" customHeight="1" x14ac:dyDescent="0.2"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</row>
    <row r="61" spans="2:13" s="1" customFormat="1" ht="28.7" customHeight="1" x14ac:dyDescent="0.2"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</row>
    <row r="62" spans="2:13" s="1" customFormat="1" ht="28.7" customHeight="1" x14ac:dyDescent="0.2"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</row>
    <row r="63" spans="2:13" s="1" customFormat="1" ht="28.7" customHeight="1" x14ac:dyDescent="0.2"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</row>
    <row r="64" spans="2:13" s="1" customFormat="1" ht="2.65" customHeight="1" x14ac:dyDescent="0.2"/>
    <row r="65" spans="2:13" s="1" customFormat="1" ht="158.44999999999999" customHeight="1" x14ac:dyDescent="0.2">
      <c r="B65" s="14" t="s">
        <v>92</v>
      </c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</row>
    <row r="66" spans="2:13" s="1" customFormat="1" ht="2.65" customHeight="1" x14ac:dyDescent="0.2"/>
    <row r="67" spans="2:13" s="1" customFormat="1" ht="33.6" customHeight="1" x14ac:dyDescent="0.2">
      <c r="B67" s="16" t="s">
        <v>93</v>
      </c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</row>
    <row r="68" spans="2:13" s="1" customFormat="1" ht="2.65" customHeight="1" x14ac:dyDescent="0.2"/>
    <row r="69" spans="2:13" s="1" customFormat="1" ht="37.9" customHeight="1" x14ac:dyDescent="0.2">
      <c r="B69" s="15" t="s">
        <v>77</v>
      </c>
      <c r="C69" s="15"/>
      <c r="D69" s="15"/>
      <c r="E69" s="15"/>
      <c r="F69" s="22" t="s">
        <v>78</v>
      </c>
      <c r="G69" s="22"/>
      <c r="H69" s="22"/>
      <c r="I69" s="22"/>
      <c r="J69" s="22"/>
      <c r="K69" s="22"/>
      <c r="L69" s="22"/>
    </row>
    <row r="70" spans="2:13" s="1" customFormat="1" ht="28.7" customHeight="1" x14ac:dyDescent="0.2"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</row>
    <row r="71" spans="2:13" s="1" customFormat="1" ht="28.7" customHeight="1" x14ac:dyDescent="0.2"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</row>
    <row r="72" spans="2:13" s="1" customFormat="1" ht="28.7" customHeight="1" x14ac:dyDescent="0.2"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</row>
    <row r="73" spans="2:13" s="1" customFormat="1" ht="28.7" customHeight="1" x14ac:dyDescent="0.2"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</row>
    <row r="74" spans="2:13" s="1" customFormat="1" ht="2.65" customHeight="1" x14ac:dyDescent="0.2"/>
    <row r="75" spans="2:13" s="1" customFormat="1" ht="130.69999999999999" customHeight="1" x14ac:dyDescent="0.2">
      <c r="B75" s="14" t="s">
        <v>94</v>
      </c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/>
    </row>
    <row r="76" spans="2:13" s="1" customFormat="1" ht="2.65" customHeight="1" x14ac:dyDescent="0.2"/>
    <row r="77" spans="2:13" s="1" customFormat="1" ht="47.45" customHeight="1" x14ac:dyDescent="0.2">
      <c r="B77" s="14" t="s">
        <v>95</v>
      </c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</row>
    <row r="78" spans="2:13" s="1" customFormat="1" ht="2.65" customHeight="1" x14ac:dyDescent="0.2"/>
    <row r="79" spans="2:13" s="1" customFormat="1" ht="47.45" customHeight="1" x14ac:dyDescent="0.2">
      <c r="B79" s="14" t="s">
        <v>96</v>
      </c>
      <c r="C79" s="14"/>
      <c r="D79" s="14"/>
      <c r="E79" s="14"/>
      <c r="F79" s="14"/>
      <c r="G79" s="14"/>
      <c r="H79" s="14"/>
      <c r="I79" s="14"/>
      <c r="J79" s="14"/>
      <c r="K79" s="14"/>
      <c r="L79" s="14"/>
      <c r="M79" s="14"/>
    </row>
    <row r="80" spans="2:13" s="1" customFormat="1" ht="2.65" customHeight="1" x14ac:dyDescent="0.2"/>
    <row r="81" spans="2:13" s="1" customFormat="1" ht="33.6" customHeight="1" x14ac:dyDescent="0.2">
      <c r="B81" s="14" t="s">
        <v>97</v>
      </c>
      <c r="C81" s="14"/>
      <c r="D81" s="14"/>
      <c r="E81" s="14"/>
      <c r="F81" s="14"/>
      <c r="G81" s="14"/>
      <c r="H81" s="14"/>
      <c r="I81" s="14"/>
      <c r="J81" s="14"/>
      <c r="K81" s="14"/>
      <c r="L81" s="14"/>
      <c r="M81" s="14"/>
    </row>
    <row r="82" spans="2:13" s="1" customFormat="1" ht="2.65" customHeight="1" x14ac:dyDescent="0.2"/>
    <row r="83" spans="2:13" s="1" customFormat="1" ht="116.85" customHeight="1" x14ac:dyDescent="0.2">
      <c r="B83" s="14" t="s">
        <v>98</v>
      </c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4"/>
    </row>
    <row r="84" spans="2:13" s="1" customFormat="1" ht="2.65" customHeight="1" x14ac:dyDescent="0.2"/>
    <row r="85" spans="2:13" s="1" customFormat="1" ht="75.2" customHeight="1" x14ac:dyDescent="0.2">
      <c r="B85" s="14" t="s">
        <v>99</v>
      </c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14"/>
    </row>
    <row r="86" spans="2:13" s="1" customFormat="1" ht="86.85" customHeight="1" x14ac:dyDescent="0.2"/>
    <row r="87" spans="2:13" s="1" customFormat="1" ht="17.649999999999999" customHeight="1" x14ac:dyDescent="0.2">
      <c r="I87" s="24" t="s">
        <v>100</v>
      </c>
      <c r="J87" s="24"/>
    </row>
    <row r="88" spans="2:13" s="1" customFormat="1" ht="145.15" customHeight="1" x14ac:dyDescent="0.2"/>
    <row r="89" spans="2:13" s="1" customFormat="1" ht="81.599999999999994" customHeight="1" x14ac:dyDescent="0.2">
      <c r="B89" s="19" t="s">
        <v>101</v>
      </c>
      <c r="C89" s="19"/>
      <c r="D89" s="19"/>
      <c r="E89" s="19"/>
      <c r="F89" s="19"/>
      <c r="G89" s="19"/>
      <c r="H89" s="19"/>
      <c r="I89" s="19"/>
      <c r="J89" s="19"/>
    </row>
  </sheetData>
  <mergeCells count="52">
    <mergeCell ref="I2:N2"/>
    <mergeCell ref="I87:J87"/>
    <mergeCell ref="B81:M81"/>
    <mergeCell ref="B83:M83"/>
    <mergeCell ref="B85:M85"/>
    <mergeCell ref="B89:J89"/>
    <mergeCell ref="E14:G14"/>
    <mergeCell ref="F50:L50"/>
    <mergeCell ref="F51:L51"/>
    <mergeCell ref="F59:L59"/>
    <mergeCell ref="F60:L60"/>
    <mergeCell ref="F61:L61"/>
    <mergeCell ref="F62:L62"/>
    <mergeCell ref="F63:L63"/>
    <mergeCell ref="F69:L69"/>
    <mergeCell ref="F70:L70"/>
    <mergeCell ref="F71:L71"/>
    <mergeCell ref="F72:L72"/>
    <mergeCell ref="B73:E73"/>
    <mergeCell ref="B75:M75"/>
    <mergeCell ref="B77:M77"/>
    <mergeCell ref="B79:M79"/>
    <mergeCell ref="B8:D8"/>
    <mergeCell ref="F73:L73"/>
    <mergeCell ref="G11:M12"/>
    <mergeCell ref="B67:M67"/>
    <mergeCell ref="B69:E69"/>
    <mergeCell ref="B70:E70"/>
    <mergeCell ref="B71:E71"/>
    <mergeCell ref="B72:E72"/>
    <mergeCell ref="B60:E60"/>
    <mergeCell ref="B61:E61"/>
    <mergeCell ref="B62:E62"/>
    <mergeCell ref="B63:E63"/>
    <mergeCell ref="B65:M65"/>
    <mergeCell ref="B53:M53"/>
    <mergeCell ref="B55:M55"/>
    <mergeCell ref="B57:M57"/>
    <mergeCell ref="B59:E59"/>
    <mergeCell ref="B6:D6"/>
    <mergeCell ref="B24:L24"/>
    <mergeCell ref="B26:L26"/>
    <mergeCell ref="B52:E52"/>
    <mergeCell ref="F52:L52"/>
    <mergeCell ref="B4:D4"/>
    <mergeCell ref="B50:E50"/>
    <mergeCell ref="B51:E51"/>
    <mergeCell ref="B10:D11"/>
    <mergeCell ref="B16:C16"/>
    <mergeCell ref="B18:C18"/>
    <mergeCell ref="B20:C20"/>
    <mergeCell ref="B22:C22"/>
  </mergeCells>
  <pageMargins left="0.7" right="0.7" top="0.75" bottom="0.75" header="0.3" footer="0.3"/>
  <pageSetup paperSize="9" scale="71" orientation="landscape" r:id="rId1"/>
  <headerFooter alignWithMargins="0"/>
  <colBreaks count="2" manualBreakCount="2">
    <brk id="12" max="1048575" man="1"/>
    <brk id="1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Formularz ofertowy</vt:lpstr>
      <vt:lpstr>'Formularz ofertowy'!Obszar_wydruku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N.Ciechanów Piotr Sarnowski</cp:lastModifiedBy>
  <dcterms:created xsi:type="dcterms:W3CDTF">2024-10-18T07:14:38Z</dcterms:created>
  <dcterms:modified xsi:type="dcterms:W3CDTF">2024-11-25T10:43:08Z</dcterms:modified>
</cp:coreProperties>
</file>