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16-1 - DOSTAWA OPON - !!!!!!!!!!!!!!!!!!!!!!!!!!!!!\"/>
    </mc:Choice>
  </mc:AlternateContent>
  <xr:revisionPtr revIDLastSave="0" documentId="13_ncr:1_{5CB5674B-B550-423E-83E2-CC7D4B79FCA4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OPONY" sheetId="1" r:id="rId1"/>
  </sheets>
  <definedNames>
    <definedName name="_xlnm.Print_Area" localSheetId="0">OPONY!$A$1:$K$54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6" i="1"/>
  <c r="H6" i="1" s="1"/>
  <c r="I6" i="1" l="1"/>
  <c r="H24" i="1" l="1"/>
  <c r="H28" i="1"/>
  <c r="H40" i="1"/>
  <c r="H44" i="1"/>
  <c r="H46" i="1"/>
  <c r="I46" i="1" s="1"/>
  <c r="H47" i="1"/>
  <c r="I47" i="1" s="1"/>
  <c r="H48" i="1"/>
  <c r="I48" i="1" s="1"/>
  <c r="H39" i="1"/>
  <c r="H36" i="1"/>
  <c r="H35" i="1"/>
  <c r="H20" i="1"/>
  <c r="F18" i="1"/>
  <c r="F17" i="1"/>
  <c r="F16" i="1"/>
  <c r="H16" i="1" s="1"/>
  <c r="F15" i="1"/>
  <c r="F14" i="1"/>
  <c r="F13" i="1"/>
  <c r="F12" i="1"/>
  <c r="H12" i="1" s="1"/>
  <c r="F11" i="1"/>
  <c r="F10" i="1"/>
  <c r="F9" i="1"/>
  <c r="F8" i="1"/>
  <c r="H8" i="1" s="1"/>
  <c r="F7" i="1"/>
  <c r="F49" i="1" l="1"/>
  <c r="H42" i="1"/>
  <c r="I42" i="1" s="1"/>
  <c r="H11" i="1"/>
  <c r="I11" i="1" s="1"/>
  <c r="H43" i="1"/>
  <c r="I43" i="1" s="1"/>
  <c r="H18" i="1"/>
  <c r="I18" i="1" s="1"/>
  <c r="H26" i="1"/>
  <c r="I26" i="1" s="1"/>
  <c r="H27" i="1"/>
  <c r="I27" i="1" s="1"/>
  <c r="I28" i="1"/>
  <c r="H29" i="1"/>
  <c r="I29" i="1" s="1"/>
  <c r="H37" i="1"/>
  <c r="I37" i="1" s="1"/>
  <c r="H45" i="1"/>
  <c r="I45" i="1" s="1"/>
  <c r="H34" i="1"/>
  <c r="I34" i="1" s="1"/>
  <c r="H14" i="1"/>
  <c r="I14" i="1" s="1"/>
  <c r="H22" i="1"/>
  <c r="I22" i="1" s="1"/>
  <c r="H30" i="1"/>
  <c r="I30" i="1" s="1"/>
  <c r="H38" i="1"/>
  <c r="I38" i="1" s="1"/>
  <c r="H19" i="1"/>
  <c r="I19" i="1" s="1"/>
  <c r="I12" i="1"/>
  <c r="I44" i="1"/>
  <c r="H7" i="1"/>
  <c r="H15" i="1"/>
  <c r="I15" i="1" s="1"/>
  <c r="H23" i="1"/>
  <c r="I23" i="1" s="1"/>
  <c r="H31" i="1"/>
  <c r="I31" i="1" s="1"/>
  <c r="I39" i="1"/>
  <c r="H10" i="1"/>
  <c r="I10" i="1" s="1"/>
  <c r="I35" i="1"/>
  <c r="I20" i="1"/>
  <c r="I36" i="1"/>
  <c r="I8" i="1"/>
  <c r="I16" i="1"/>
  <c r="I24" i="1"/>
  <c r="I40" i="1"/>
  <c r="H32" i="1"/>
  <c r="I32" i="1" s="1"/>
  <c r="H21" i="1"/>
  <c r="I21" i="1" s="1"/>
  <c r="H13" i="1"/>
  <c r="I13" i="1" s="1"/>
  <c r="H41" i="1"/>
  <c r="I41" i="1" s="1"/>
  <c r="H33" i="1"/>
  <c r="I33" i="1" s="1"/>
  <c r="H25" i="1"/>
  <c r="I25" i="1" s="1"/>
  <c r="H17" i="1"/>
  <c r="I17" i="1" s="1"/>
  <c r="H9" i="1"/>
  <c r="I9" i="1" s="1"/>
  <c r="I7" i="1" l="1"/>
  <c r="I49" i="1" s="1"/>
  <c r="H49" i="1"/>
</calcChain>
</file>

<file path=xl/sharedStrings.xml><?xml version="1.0" encoding="utf-8"?>
<sst xmlns="http://schemas.openxmlformats.org/spreadsheetml/2006/main" count="102" uniqueCount="101">
  <si>
    <t>L.p.</t>
  </si>
  <si>
    <t>Nazwa produktu</t>
  </si>
  <si>
    <t>Indeks MZK</t>
  </si>
  <si>
    <t>Ilość [szt]</t>
  </si>
  <si>
    <t>Cena jednostkowa</t>
  </si>
  <si>
    <t>Wartość netto (4x5)</t>
  </si>
  <si>
    <t>Stawka VAT [%]</t>
  </si>
  <si>
    <t>Kwota VAT (7x6)</t>
  </si>
  <si>
    <t>Wartość brutto (6+8)</t>
  </si>
  <si>
    <t>GWARANTOWANY MINIMALNY PRZEBIEG KM</t>
  </si>
  <si>
    <t>GWARANCJA JAKOŚCIOWA 
(W MIESIĄCACH)</t>
  </si>
  <si>
    <t>OPONA 275/70 R22,5  DUNLOP SP372 CITY</t>
  </si>
  <si>
    <t>OPON-000-120-002-0</t>
  </si>
  <si>
    <t>OPONA 295/80 R22,5 SAVA CITY U4</t>
  </si>
  <si>
    <t>OPON-000-120-003-0</t>
  </si>
  <si>
    <t>OPONA 295/80 R22,5  M+S</t>
  </si>
  <si>
    <t>OPON-000-120-003-1</t>
  </si>
  <si>
    <t>OPONA 315X80 R22,5 DUNLOP SP 346</t>
  </si>
  <si>
    <t>OPON-000-120-031-0</t>
  </si>
  <si>
    <t>OPONA 315X80 R22,5 DUNLOP SP 446 M+S</t>
  </si>
  <si>
    <t>OPON-000-120-015-0</t>
  </si>
  <si>
    <t>OPONA 215/55 R16 WIELOSEZONOWA</t>
  </si>
  <si>
    <t>OPON-000-120-017-0</t>
  </si>
  <si>
    <t>OPONA 225/70R15C LETNIA</t>
  </si>
  <si>
    <t>OPON-000-120-020-0</t>
  </si>
  <si>
    <t>OPONA 225/70R15C ZIMOWA</t>
  </si>
  <si>
    <t>OPON-000-120-020-1</t>
  </si>
  <si>
    <t>OPONA 205/60 R16 V LETNIA</t>
  </si>
  <si>
    <t>OPON-000-120-016-1</t>
  </si>
  <si>
    <t>OPONA 23X5 (MULTICAR)</t>
  </si>
  <si>
    <t>OPON-000-120-028-0</t>
  </si>
  <si>
    <t>OPONA BIEŻNIKOWANA 275/70 R22,5 BIEŻNIK BZE1 DO KOMUNIKACJI MIEJSKIEJ</t>
  </si>
  <si>
    <t>OPONA  MITAS 400/70-20 MPT-04  14 PR TL (ŁADOWARKA  MECALAC)</t>
  </si>
  <si>
    <t>OPON-000-120-033-0</t>
  </si>
  <si>
    <t>TARCZA KOŁA 7,5x22,5  10 OTWORÓW</t>
  </si>
  <si>
    <t>FELG-003-020-005-0</t>
  </si>
  <si>
    <t>CIĘŻAREK DO WYWAŻARKI KÓŁ 10 GRAM</t>
  </si>
  <si>
    <t>CIEZ-016-000-002-0</t>
  </si>
  <si>
    <t>CIĘŻAREK DO WYWAŻARKI KÓŁ 15 GRAM</t>
  </si>
  <si>
    <t>CIEZ-016-000-003-0</t>
  </si>
  <si>
    <t>CIĘŻAREK DO WYWAŻARKI KÓŁ 20 GRAM</t>
  </si>
  <si>
    <t>CIEZ-016-000-004-0</t>
  </si>
  <si>
    <t>CIĘŻAREK DO WYWAŻARKI KÓŁ 25 GRAM</t>
  </si>
  <si>
    <t>CIEZ-016-000-005-0</t>
  </si>
  <si>
    <t>CIĘŻAREK DO WYWAŻARKI KÓŁ 35 GRAM</t>
  </si>
  <si>
    <t>CIEZ-016-000-007-0</t>
  </si>
  <si>
    <t>CIĘŻAREK DO WYWAŻARKI KÓŁ 40 GRAM</t>
  </si>
  <si>
    <t>CIEZ-016-000-008-0</t>
  </si>
  <si>
    <t>TECH GUMA W PŁYNIE</t>
  </si>
  <si>
    <t>GUMA-016-000-002-0</t>
  </si>
  <si>
    <t>KAMIEŃ ŚCIERNY RH603</t>
  </si>
  <si>
    <t>KAMI-000-116-603-0</t>
  </si>
  <si>
    <t>KAPTUREK ZAWORU DĘTKI</t>
  </si>
  <si>
    <t>KAPT-014-000-001-0</t>
  </si>
  <si>
    <t>KLEJ TECH 760</t>
  </si>
  <si>
    <t>KLEJ-014-000-001-0</t>
  </si>
  <si>
    <t>ŁATKA KWADRATOWA UNIWERSALNA 45MMX45MM 115</t>
  </si>
  <si>
    <t>LATK-016-000-003-0</t>
  </si>
  <si>
    <t>ŁATKA  RADIALNA CT -10HD 65X80MM 164</t>
  </si>
  <si>
    <t>LATK-016-000-006-0</t>
  </si>
  <si>
    <t>ŁATKA RADIALNA CT-20 75X125MM 170 DO OPON</t>
  </si>
  <si>
    <t>LATK-016-000-009-0</t>
  </si>
  <si>
    <t>ŁATKA KWADRATOWA UNIWERSALNA 55X55MM 116 DO OPON</t>
  </si>
  <si>
    <t>LATK-016-000-116-0</t>
  </si>
  <si>
    <t>NAKRĘTKA PLASTIKOWA NA ZAWÓR</t>
  </si>
  <si>
    <t>NAKR-014-000-001-0</t>
  </si>
  <si>
    <t>ODTŁUSZCZACZ DO OPON TECH RUBO-MATIC 400 ML</t>
  </si>
  <si>
    <t>ODTL-016-000-001-0</t>
  </si>
  <si>
    <t>MAŚĆ MONTAŻOWA DO OPON 4 KG</t>
  </si>
  <si>
    <t>PAST-016-000-001-0</t>
  </si>
  <si>
    <t>PRZEDLUŻKA PLASTIKOWA 170</t>
  </si>
  <si>
    <t>PRZE-014-000-001-0</t>
  </si>
  <si>
    <t>TECH RUB-O-MATIC 400ml</t>
  </si>
  <si>
    <t>RUBO-016-000-001-0</t>
  </si>
  <si>
    <t>WKŁAD ZAWORU DĘTKI</t>
  </si>
  <si>
    <t>WKLA-014-000-001-0</t>
  </si>
  <si>
    <t>FARBA DO OPON 5 LITRÓW</t>
  </si>
  <si>
    <t>FARB-000-113-016-0</t>
  </si>
  <si>
    <t>AUTOMAT DO POMPOWANIA KÓŁ PA-12K  Z  FILTREM</t>
  </si>
  <si>
    <t>AUTO-000-113-001-0</t>
  </si>
  <si>
    <t>PRZEWÓD DO POMPOWANIA  KÓŁ – SPIRALNY 8MM-15M</t>
  </si>
  <si>
    <t>PRZE-045-070-003-0</t>
  </si>
  <si>
    <t>KOŃCÓWKA DO POMPOWANIA KÓŁ VH 689</t>
  </si>
  <si>
    <t>KONC-016-113-001-0</t>
  </si>
  <si>
    <t>PODNOŚNIK HYDROPNEUMATYCZNY 35T  185-424 MM  8-12BAR</t>
  </si>
  <si>
    <t>PODN-000-116-001-0</t>
  </si>
  <si>
    <t>PODNOŚNIK HYDRAULICZNY 20T 230 X 460 MM</t>
  </si>
  <si>
    <t>PODN-000-116-002-0</t>
  </si>
  <si>
    <t>PODSTAWKA ZABEZPIECZAJĄCA 6TON 394/597</t>
  </si>
  <si>
    <t>PODS-000-113-002-0</t>
  </si>
  <si>
    <t>OPONA 23X10,5-12  ZAMIATARKA VITRA</t>
  </si>
  <si>
    <t>OPON-000-023-105-0</t>
  </si>
  <si>
    <t>OPONA 215/75/R17,5 ZAMIATARKA SENIOR</t>
  </si>
  <si>
    <t>OPON-000-112-017-0</t>
  </si>
  <si>
    <t>OPONA  215R 14C  112/110 ZAMIATARKA SWINGO</t>
  </si>
  <si>
    <t>OPON-000-070-001-0</t>
  </si>
  <si>
    <t>RAZEM</t>
  </si>
  <si>
    <t>UWAGA:
Proszę wpisać ceny jednostkowe w kolumnie 5 oraz stawki podatku vat w kolumnie 7. Dla opon należy dodatkowo podać w kilometrach gwarantowany minimalny przebieg - kolumna 10.
W kolumnie 11 proszę podać okres udzielonej gwarancji w miesiącach, licząc od daty wydania opony z magazynu Zamawiającego (montażu opony), przy czym Zamawiający informuje, że średnio opony są montowane w terminie do dwóch miesięcy od daty dostarczenia opony do magazynu Zamawiającego. Gwarancja na pozostały asortyment - zgodnie z gwarancją udzielaną przez producentów.</t>
  </si>
  <si>
    <t>(miejsce na pieczęć i podpis)</t>
  </si>
  <si>
    <t>Załącznik nr 2 do Zaproszenia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</si>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</sst>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,&quot;zł&quot;;[Red]\-#,##0.00,&quot;zł&quot;"/>
    <numFmt numFmtId="165" formatCode="#,##0.000\ &quot;zł&quot;;[Red]\-#,##0.000\ &quot;zł&quot;"/>
    <numFmt numFmtId="166" formatCode="#,##0.00\ &quot;zł&quot;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9" fontId="1" fillId="2" borderId="4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right" vertical="center"/>
    </xf>
    <xf numFmtId="166" fontId="1" fillId="0" borderId="4" xfId="0" applyNumberFormat="1" applyFont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166" fontId="3" fillId="2" borderId="9" xfId="0" applyNumberFormat="1" applyFont="1" applyFill="1" applyBorder="1" applyAlignment="1">
      <alignment horizontal="right" vertical="center"/>
    </xf>
    <xf numFmtId="8" fontId="3" fillId="2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756000</xdr:colOff>
      <xdr:row>48</xdr:row>
      <xdr:rowOff>21600</xdr:rowOff>
    </xdr:from>
    <xdr:to>
      <xdr:col>5</xdr:col>
      <xdr:colOff>148785</xdr:colOff>
      <xdr:row>48</xdr:row>
      <xdr:rowOff>67380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52680" y="8974800"/>
          <a:ext cx="287280" cy="3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756000</xdr:colOff>
      <xdr:row>42</xdr:row>
      <xdr:rowOff>166320</xdr:rowOff>
    </xdr:from>
    <xdr:to>
      <xdr:col>5</xdr:col>
      <xdr:colOff>148785</xdr:colOff>
      <xdr:row>43</xdr:row>
      <xdr:rowOff>41760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52680" y="7976520"/>
          <a:ext cx="287280" cy="66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477000</xdr:colOff>
      <xdr:row>42</xdr:row>
      <xdr:rowOff>166680</xdr:rowOff>
    </xdr:from>
    <xdr:to>
      <xdr:col>1</xdr:col>
      <xdr:colOff>688935</xdr:colOff>
      <xdr:row>43</xdr:row>
      <xdr:rowOff>42480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9160" y="7976880"/>
          <a:ext cx="213840" cy="66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756000</xdr:colOff>
      <xdr:row>42</xdr:row>
      <xdr:rowOff>166320</xdr:rowOff>
    </xdr:from>
    <xdr:to>
      <xdr:col>9</xdr:col>
      <xdr:colOff>993960</xdr:colOff>
      <xdr:row>43</xdr:row>
      <xdr:rowOff>41760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163760" y="7976520"/>
          <a:ext cx="237960" cy="66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756360</xdr:colOff>
      <xdr:row>42</xdr:row>
      <xdr:rowOff>166320</xdr:rowOff>
    </xdr:from>
    <xdr:to>
      <xdr:col>10</xdr:col>
      <xdr:colOff>994320</xdr:colOff>
      <xdr:row>43</xdr:row>
      <xdr:rowOff>41760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574960" y="7976520"/>
          <a:ext cx="237960" cy="66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6"/>
  <sheetViews>
    <sheetView showGridLines="0" tabSelected="1" view="pageBreakPreview" topLeftCell="A19" zoomScaleNormal="115" zoomScaleSheetLayoutView="100" zoomScalePageLayoutView="115" workbookViewId="0">
      <selection activeCell="G9" sqref="G9"/>
    </sheetView>
  </sheetViews>
  <sheetFormatPr defaultRowHeight="15" x14ac:dyDescent="0.25"/>
  <cols>
    <col min="1" max="1" width="3.85546875" style="1"/>
    <col min="2" max="2" width="67.28515625" style="1"/>
    <col min="3" max="3" width="21.42578125" style="1"/>
    <col min="4" max="4" width="8" style="1"/>
    <col min="5" max="5" width="12.7109375" style="23"/>
    <col min="6" max="6" width="18.140625" style="23" bestFit="1" customWidth="1"/>
    <col min="7" max="7" width="14.28515625" style="1"/>
    <col min="8" max="8" width="15.140625" style="1"/>
    <col min="9" max="9" width="16.5703125" style="1"/>
    <col min="10" max="10" width="20" style="1"/>
    <col min="11" max="11" width="20.7109375" style="1"/>
    <col min="12" max="1025" width="8.7109375" style="1"/>
  </cols>
  <sheetData>
    <row r="1" spans="1:12" x14ac:dyDescent="0.25">
      <c r="J1" s="32" t="s">
        <v>99</v>
      </c>
      <c r="K1" s="32"/>
    </row>
    <row r="2" spans="1:12" ht="15" customHeight="1" x14ac:dyDescent="0.25">
      <c r="A2" s="33" t="s">
        <v>100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1"/>
    </row>
    <row r="3" spans="1:12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1"/>
    </row>
    <row r="4" spans="1:12" s="7" customFormat="1" ht="45" x14ac:dyDescent="0.25">
      <c r="A4" s="2" t="s">
        <v>0</v>
      </c>
      <c r="B4" s="3" t="s">
        <v>1</v>
      </c>
      <c r="C4" s="3" t="s">
        <v>2</v>
      </c>
      <c r="D4" s="3" t="s">
        <v>3</v>
      </c>
      <c r="E4" s="21" t="s">
        <v>4</v>
      </c>
      <c r="F4" s="21" t="s">
        <v>5</v>
      </c>
      <c r="G4" s="4" t="s">
        <v>6</v>
      </c>
      <c r="H4" s="3" t="s">
        <v>7</v>
      </c>
      <c r="I4" s="5" t="s">
        <v>8</v>
      </c>
      <c r="J4" s="6" t="s">
        <v>9</v>
      </c>
      <c r="K4" s="6" t="s">
        <v>10</v>
      </c>
    </row>
    <row r="5" spans="1:12" s="9" customForma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2" ht="15" customHeight="1" x14ac:dyDescent="0.25">
      <c r="A6" s="10">
        <v>1</v>
      </c>
      <c r="B6" s="11" t="s">
        <v>11</v>
      </c>
      <c r="C6" s="12" t="s">
        <v>12</v>
      </c>
      <c r="D6" s="13">
        <v>100</v>
      </c>
      <c r="E6" s="26"/>
      <c r="F6" s="27">
        <f>D6*E6</f>
        <v>0</v>
      </c>
      <c r="G6" s="24"/>
      <c r="H6" s="27">
        <f>F6*G6</f>
        <v>0</v>
      </c>
      <c r="I6" s="27">
        <f>F6+H6</f>
        <v>0</v>
      </c>
      <c r="J6" s="14">
        <v>60000</v>
      </c>
      <c r="K6" s="14">
        <v>11</v>
      </c>
    </row>
    <row r="7" spans="1:12" ht="15" customHeight="1" x14ac:dyDescent="0.25">
      <c r="A7" s="10">
        <v>2</v>
      </c>
      <c r="B7" s="11" t="s">
        <v>13</v>
      </c>
      <c r="C7" s="12" t="s">
        <v>14</v>
      </c>
      <c r="D7" s="13">
        <v>20</v>
      </c>
      <c r="E7" s="26"/>
      <c r="F7" s="27">
        <f t="shared" ref="F7:F48" si="0">D7*E7</f>
        <v>0</v>
      </c>
      <c r="G7" s="24"/>
      <c r="H7" s="27">
        <f t="shared" ref="H7:H48" si="1">G7*F7</f>
        <v>0</v>
      </c>
      <c r="I7" s="27">
        <f t="shared" ref="I7:I48" si="2">F7+H7</f>
        <v>0</v>
      </c>
      <c r="J7" s="14">
        <v>60000</v>
      </c>
      <c r="K7" s="14">
        <v>12</v>
      </c>
    </row>
    <row r="8" spans="1:12" ht="15" customHeight="1" x14ac:dyDescent="0.25">
      <c r="A8" s="10">
        <v>3</v>
      </c>
      <c r="B8" s="11" t="s">
        <v>15</v>
      </c>
      <c r="C8" s="12" t="s">
        <v>16</v>
      </c>
      <c r="D8" s="13">
        <v>12</v>
      </c>
      <c r="E8" s="26"/>
      <c r="F8" s="27">
        <f t="shared" si="0"/>
        <v>0</v>
      </c>
      <c r="G8" s="24"/>
      <c r="H8" s="27">
        <f t="shared" si="1"/>
        <v>0</v>
      </c>
      <c r="I8" s="27">
        <f t="shared" si="2"/>
        <v>0</v>
      </c>
      <c r="J8" s="14">
        <v>60000</v>
      </c>
      <c r="K8" s="14">
        <v>12</v>
      </c>
    </row>
    <row r="9" spans="1:12" ht="15" customHeight="1" x14ac:dyDescent="0.25">
      <c r="A9" s="10">
        <v>4</v>
      </c>
      <c r="B9" s="11" t="s">
        <v>17</v>
      </c>
      <c r="C9" s="12" t="s">
        <v>18</v>
      </c>
      <c r="D9" s="13">
        <v>2</v>
      </c>
      <c r="E9" s="26"/>
      <c r="F9" s="27">
        <f t="shared" si="0"/>
        <v>0</v>
      </c>
      <c r="G9" s="24"/>
      <c r="H9" s="27">
        <f t="shared" si="1"/>
        <v>0</v>
      </c>
      <c r="I9" s="27">
        <f t="shared" si="2"/>
        <v>0</v>
      </c>
      <c r="J9" s="14">
        <v>60000</v>
      </c>
      <c r="K9" s="14">
        <v>12</v>
      </c>
    </row>
    <row r="10" spans="1:12" ht="15" customHeight="1" x14ac:dyDescent="0.25">
      <c r="A10" s="10">
        <v>5</v>
      </c>
      <c r="B10" s="11" t="s">
        <v>19</v>
      </c>
      <c r="C10" s="12" t="s">
        <v>20</v>
      </c>
      <c r="D10" s="13">
        <v>4</v>
      </c>
      <c r="E10" s="26"/>
      <c r="F10" s="27">
        <f t="shared" si="0"/>
        <v>0</v>
      </c>
      <c r="G10" s="24"/>
      <c r="H10" s="27">
        <f t="shared" si="1"/>
        <v>0</v>
      </c>
      <c r="I10" s="27">
        <f t="shared" si="2"/>
        <v>0</v>
      </c>
      <c r="J10" s="14">
        <v>60000</v>
      </c>
      <c r="K10" s="14">
        <v>12</v>
      </c>
    </row>
    <row r="11" spans="1:12" ht="15" customHeight="1" x14ac:dyDescent="0.25">
      <c r="A11" s="10">
        <v>6</v>
      </c>
      <c r="B11" s="11" t="s">
        <v>21</v>
      </c>
      <c r="C11" s="12" t="s">
        <v>22</v>
      </c>
      <c r="D11" s="13">
        <v>4</v>
      </c>
      <c r="E11" s="26"/>
      <c r="F11" s="27">
        <f t="shared" si="0"/>
        <v>0</v>
      </c>
      <c r="G11" s="24"/>
      <c r="H11" s="27">
        <f t="shared" si="1"/>
        <v>0</v>
      </c>
      <c r="I11" s="27">
        <f t="shared" si="2"/>
        <v>0</v>
      </c>
      <c r="J11" s="15"/>
      <c r="K11" s="14">
        <v>12</v>
      </c>
    </row>
    <row r="12" spans="1:12" ht="15" customHeight="1" x14ac:dyDescent="0.25">
      <c r="A12" s="10">
        <v>7</v>
      </c>
      <c r="B12" s="11" t="s">
        <v>23</v>
      </c>
      <c r="C12" s="12" t="s">
        <v>24</v>
      </c>
      <c r="D12" s="13">
        <v>4</v>
      </c>
      <c r="E12" s="26"/>
      <c r="F12" s="27">
        <f t="shared" si="0"/>
        <v>0</v>
      </c>
      <c r="G12" s="24"/>
      <c r="H12" s="27">
        <f t="shared" si="1"/>
        <v>0</v>
      </c>
      <c r="I12" s="27">
        <f t="shared" si="2"/>
        <v>0</v>
      </c>
      <c r="J12" s="15"/>
      <c r="K12" s="14">
        <v>12</v>
      </c>
    </row>
    <row r="13" spans="1:12" ht="15" customHeight="1" x14ac:dyDescent="0.25">
      <c r="A13" s="10">
        <v>8</v>
      </c>
      <c r="B13" s="11" t="s">
        <v>25</v>
      </c>
      <c r="C13" s="12" t="s">
        <v>26</v>
      </c>
      <c r="D13" s="13">
        <v>4</v>
      </c>
      <c r="E13" s="26"/>
      <c r="F13" s="27">
        <f t="shared" si="0"/>
        <v>0</v>
      </c>
      <c r="G13" s="24"/>
      <c r="H13" s="27">
        <f t="shared" si="1"/>
        <v>0</v>
      </c>
      <c r="I13" s="27">
        <f t="shared" si="2"/>
        <v>0</v>
      </c>
      <c r="J13" s="15"/>
      <c r="K13" s="14">
        <v>12</v>
      </c>
    </row>
    <row r="14" spans="1:12" ht="15" customHeight="1" x14ac:dyDescent="0.25">
      <c r="A14" s="10">
        <v>9</v>
      </c>
      <c r="B14" s="16" t="s">
        <v>27</v>
      </c>
      <c r="C14" s="12" t="s">
        <v>28</v>
      </c>
      <c r="D14" s="13">
        <v>4</v>
      </c>
      <c r="E14" s="26"/>
      <c r="F14" s="27">
        <f t="shared" si="0"/>
        <v>0</v>
      </c>
      <c r="G14" s="24"/>
      <c r="H14" s="27">
        <f t="shared" si="1"/>
        <v>0</v>
      </c>
      <c r="I14" s="27">
        <f t="shared" si="2"/>
        <v>0</v>
      </c>
      <c r="J14" s="15"/>
      <c r="K14" s="14">
        <v>12</v>
      </c>
    </row>
    <row r="15" spans="1:12" ht="15" customHeight="1" x14ac:dyDescent="0.25">
      <c r="A15" s="10">
        <v>10</v>
      </c>
      <c r="B15" s="16" t="s">
        <v>29</v>
      </c>
      <c r="C15" s="12" t="s">
        <v>30</v>
      </c>
      <c r="D15" s="13">
        <v>6</v>
      </c>
      <c r="E15" s="26"/>
      <c r="F15" s="27">
        <f t="shared" si="0"/>
        <v>0</v>
      </c>
      <c r="G15" s="24"/>
      <c r="H15" s="27">
        <f t="shared" si="1"/>
        <v>0</v>
      </c>
      <c r="I15" s="27">
        <f t="shared" si="2"/>
        <v>0</v>
      </c>
      <c r="J15" s="15"/>
      <c r="K15" s="14">
        <v>12</v>
      </c>
    </row>
    <row r="16" spans="1:12" ht="15" customHeight="1" x14ac:dyDescent="0.25">
      <c r="A16" s="10">
        <v>11</v>
      </c>
      <c r="B16" s="11" t="s">
        <v>31</v>
      </c>
      <c r="C16" s="12" t="s">
        <v>12</v>
      </c>
      <c r="D16" s="13">
        <v>70</v>
      </c>
      <c r="E16" s="26"/>
      <c r="F16" s="27">
        <f t="shared" si="0"/>
        <v>0</v>
      </c>
      <c r="G16" s="24"/>
      <c r="H16" s="27">
        <f t="shared" si="1"/>
        <v>0</v>
      </c>
      <c r="I16" s="27">
        <f t="shared" si="2"/>
        <v>0</v>
      </c>
      <c r="J16" s="14">
        <v>50000</v>
      </c>
      <c r="K16" s="14">
        <v>12</v>
      </c>
    </row>
    <row r="17" spans="1:11" ht="15" customHeight="1" x14ac:dyDescent="0.25">
      <c r="A17" s="10">
        <v>13</v>
      </c>
      <c r="B17" s="11" t="s">
        <v>32</v>
      </c>
      <c r="C17" s="12" t="s">
        <v>33</v>
      </c>
      <c r="D17" s="13">
        <v>4</v>
      </c>
      <c r="E17" s="26"/>
      <c r="F17" s="27">
        <f t="shared" si="0"/>
        <v>0</v>
      </c>
      <c r="G17" s="24"/>
      <c r="H17" s="27">
        <f t="shared" si="1"/>
        <v>0</v>
      </c>
      <c r="I17" s="27">
        <f t="shared" si="2"/>
        <v>0</v>
      </c>
      <c r="J17" s="15"/>
      <c r="K17" s="14">
        <v>12</v>
      </c>
    </row>
    <row r="18" spans="1:11" ht="15" customHeight="1" x14ac:dyDescent="0.25">
      <c r="A18" s="10">
        <v>14</v>
      </c>
      <c r="B18" s="11" t="s">
        <v>34</v>
      </c>
      <c r="C18" s="12" t="s">
        <v>35</v>
      </c>
      <c r="D18" s="12">
        <v>20</v>
      </c>
      <c r="E18" s="26"/>
      <c r="F18" s="27">
        <f t="shared" si="0"/>
        <v>0</v>
      </c>
      <c r="G18" s="24"/>
      <c r="H18" s="27">
        <f t="shared" si="1"/>
        <v>0</v>
      </c>
      <c r="I18" s="27">
        <f t="shared" si="2"/>
        <v>0</v>
      </c>
      <c r="J18" s="15"/>
      <c r="K18" s="14">
        <v>12</v>
      </c>
    </row>
    <row r="19" spans="1:11" ht="15" customHeight="1" x14ac:dyDescent="0.25">
      <c r="A19" s="10">
        <v>15</v>
      </c>
      <c r="B19" s="11" t="s">
        <v>36</v>
      </c>
      <c r="C19" s="12" t="s">
        <v>37</v>
      </c>
      <c r="D19" s="12">
        <v>200</v>
      </c>
      <c r="E19" s="26"/>
      <c r="F19" s="27">
        <f t="shared" si="0"/>
        <v>0</v>
      </c>
      <c r="G19" s="24"/>
      <c r="H19" s="27">
        <f t="shared" si="1"/>
        <v>0</v>
      </c>
      <c r="I19" s="27">
        <f t="shared" si="2"/>
        <v>0</v>
      </c>
      <c r="J19" s="15"/>
      <c r="K19" s="14">
        <v>12</v>
      </c>
    </row>
    <row r="20" spans="1:11" ht="15" customHeight="1" x14ac:dyDescent="0.25">
      <c r="A20" s="10">
        <v>16</v>
      </c>
      <c r="B20" s="11" t="s">
        <v>38</v>
      </c>
      <c r="C20" s="12" t="s">
        <v>39</v>
      </c>
      <c r="D20" s="12">
        <v>200</v>
      </c>
      <c r="E20" s="26"/>
      <c r="F20" s="27">
        <f t="shared" si="0"/>
        <v>0</v>
      </c>
      <c r="G20" s="24"/>
      <c r="H20" s="27">
        <f t="shared" si="1"/>
        <v>0</v>
      </c>
      <c r="I20" s="27">
        <f t="shared" si="2"/>
        <v>0</v>
      </c>
      <c r="J20" s="15"/>
      <c r="K20" s="14">
        <v>12</v>
      </c>
    </row>
    <row r="21" spans="1:11" ht="15" customHeight="1" x14ac:dyDescent="0.25">
      <c r="A21" s="10">
        <v>17</v>
      </c>
      <c r="B21" s="11" t="s">
        <v>40</v>
      </c>
      <c r="C21" s="12" t="s">
        <v>41</v>
      </c>
      <c r="D21" s="12">
        <v>200</v>
      </c>
      <c r="E21" s="26"/>
      <c r="F21" s="27">
        <f t="shared" si="0"/>
        <v>0</v>
      </c>
      <c r="G21" s="24"/>
      <c r="H21" s="27">
        <f t="shared" si="1"/>
        <v>0</v>
      </c>
      <c r="I21" s="27">
        <f t="shared" si="2"/>
        <v>0</v>
      </c>
      <c r="J21" s="15"/>
      <c r="K21" s="14">
        <v>12</v>
      </c>
    </row>
    <row r="22" spans="1:11" ht="15" customHeight="1" x14ac:dyDescent="0.25">
      <c r="A22" s="10">
        <v>18</v>
      </c>
      <c r="B22" s="11" t="s">
        <v>42</v>
      </c>
      <c r="C22" s="12" t="s">
        <v>43</v>
      </c>
      <c r="D22" s="12">
        <v>100</v>
      </c>
      <c r="E22" s="26"/>
      <c r="F22" s="27">
        <f t="shared" si="0"/>
        <v>0</v>
      </c>
      <c r="G22" s="24"/>
      <c r="H22" s="27">
        <f t="shared" si="1"/>
        <v>0</v>
      </c>
      <c r="I22" s="27">
        <f t="shared" si="2"/>
        <v>0</v>
      </c>
      <c r="J22" s="15"/>
      <c r="K22" s="14">
        <v>12</v>
      </c>
    </row>
    <row r="23" spans="1:11" ht="15" customHeight="1" x14ac:dyDescent="0.25">
      <c r="A23" s="10">
        <v>19</v>
      </c>
      <c r="B23" s="11" t="s">
        <v>44</v>
      </c>
      <c r="C23" s="12" t="s">
        <v>45</v>
      </c>
      <c r="D23" s="12">
        <v>100</v>
      </c>
      <c r="E23" s="26"/>
      <c r="F23" s="27">
        <f t="shared" si="0"/>
        <v>0</v>
      </c>
      <c r="G23" s="24"/>
      <c r="H23" s="27">
        <f t="shared" si="1"/>
        <v>0</v>
      </c>
      <c r="I23" s="27">
        <f t="shared" si="2"/>
        <v>0</v>
      </c>
      <c r="J23" s="15"/>
      <c r="K23" s="14">
        <v>12</v>
      </c>
    </row>
    <row r="24" spans="1:11" ht="15" customHeight="1" x14ac:dyDescent="0.25">
      <c r="A24" s="10">
        <v>20</v>
      </c>
      <c r="B24" s="11" t="s">
        <v>46</v>
      </c>
      <c r="C24" s="12" t="s">
        <v>47</v>
      </c>
      <c r="D24" s="12">
        <v>100</v>
      </c>
      <c r="E24" s="26"/>
      <c r="F24" s="27">
        <f t="shared" si="0"/>
        <v>0</v>
      </c>
      <c r="G24" s="24"/>
      <c r="H24" s="27">
        <f t="shared" si="1"/>
        <v>0</v>
      </c>
      <c r="I24" s="27">
        <f t="shared" si="2"/>
        <v>0</v>
      </c>
      <c r="J24" s="15"/>
      <c r="K24" s="14">
        <v>12</v>
      </c>
    </row>
    <row r="25" spans="1:11" ht="15" customHeight="1" x14ac:dyDescent="0.25">
      <c r="A25" s="10">
        <v>21</v>
      </c>
      <c r="B25" s="11" t="s">
        <v>48</v>
      </c>
      <c r="C25" s="12" t="s">
        <v>49</v>
      </c>
      <c r="D25" s="12">
        <v>6</v>
      </c>
      <c r="E25" s="26"/>
      <c r="F25" s="27">
        <f t="shared" si="0"/>
        <v>0</v>
      </c>
      <c r="G25" s="24"/>
      <c r="H25" s="27">
        <f t="shared" si="1"/>
        <v>0</v>
      </c>
      <c r="I25" s="27">
        <f t="shared" si="2"/>
        <v>0</v>
      </c>
      <c r="J25" s="15"/>
      <c r="K25" s="14">
        <v>12</v>
      </c>
    </row>
    <row r="26" spans="1:11" ht="15" customHeight="1" x14ac:dyDescent="0.25">
      <c r="A26" s="10">
        <v>22</v>
      </c>
      <c r="B26" s="11" t="s">
        <v>50</v>
      </c>
      <c r="C26" s="12" t="s">
        <v>51</v>
      </c>
      <c r="D26" s="12">
        <v>1</v>
      </c>
      <c r="E26" s="26"/>
      <c r="F26" s="27">
        <f t="shared" si="0"/>
        <v>0</v>
      </c>
      <c r="G26" s="24"/>
      <c r="H26" s="27">
        <f t="shared" si="1"/>
        <v>0</v>
      </c>
      <c r="I26" s="27">
        <f t="shared" si="2"/>
        <v>0</v>
      </c>
      <c r="J26" s="15"/>
      <c r="K26" s="14">
        <v>12</v>
      </c>
    </row>
    <row r="27" spans="1:11" ht="15" customHeight="1" x14ac:dyDescent="0.25">
      <c r="A27" s="10">
        <v>23</v>
      </c>
      <c r="B27" s="11" t="s">
        <v>52</v>
      </c>
      <c r="C27" s="12" t="s">
        <v>53</v>
      </c>
      <c r="D27" s="12">
        <v>500</v>
      </c>
      <c r="E27" s="26"/>
      <c r="F27" s="27">
        <f t="shared" si="0"/>
        <v>0</v>
      </c>
      <c r="G27" s="24"/>
      <c r="H27" s="27">
        <f t="shared" si="1"/>
        <v>0</v>
      </c>
      <c r="I27" s="27">
        <f t="shared" si="2"/>
        <v>0</v>
      </c>
      <c r="J27" s="15"/>
      <c r="K27" s="14">
        <v>12</v>
      </c>
    </row>
    <row r="28" spans="1:11" ht="15" customHeight="1" x14ac:dyDescent="0.25">
      <c r="A28" s="10">
        <v>24</v>
      </c>
      <c r="B28" s="11" t="s">
        <v>54</v>
      </c>
      <c r="C28" s="12" t="s">
        <v>55</v>
      </c>
      <c r="D28" s="13">
        <v>8</v>
      </c>
      <c r="E28" s="26"/>
      <c r="F28" s="27">
        <f t="shared" si="0"/>
        <v>0</v>
      </c>
      <c r="G28" s="24"/>
      <c r="H28" s="27">
        <f t="shared" si="1"/>
        <v>0</v>
      </c>
      <c r="I28" s="27">
        <f t="shared" si="2"/>
        <v>0</v>
      </c>
      <c r="J28" s="15"/>
      <c r="K28" s="14">
        <v>12</v>
      </c>
    </row>
    <row r="29" spans="1:11" ht="15" customHeight="1" x14ac:dyDescent="0.25">
      <c r="A29" s="10">
        <v>25</v>
      </c>
      <c r="B29" s="11" t="s">
        <v>56</v>
      </c>
      <c r="C29" s="12" t="s">
        <v>57</v>
      </c>
      <c r="D29" s="13">
        <v>80</v>
      </c>
      <c r="E29" s="26"/>
      <c r="F29" s="27">
        <f t="shared" si="0"/>
        <v>0</v>
      </c>
      <c r="G29" s="24"/>
      <c r="H29" s="27">
        <f t="shared" si="1"/>
        <v>0</v>
      </c>
      <c r="I29" s="27">
        <f t="shared" si="2"/>
        <v>0</v>
      </c>
      <c r="J29" s="15"/>
      <c r="K29" s="14">
        <v>12</v>
      </c>
    </row>
    <row r="30" spans="1:11" ht="15" customHeight="1" x14ac:dyDescent="0.25">
      <c r="A30" s="10">
        <v>26</v>
      </c>
      <c r="B30" s="11" t="s">
        <v>58</v>
      </c>
      <c r="C30" s="12" t="s">
        <v>59</v>
      </c>
      <c r="D30" s="13">
        <v>30</v>
      </c>
      <c r="E30" s="26"/>
      <c r="F30" s="27">
        <f t="shared" si="0"/>
        <v>0</v>
      </c>
      <c r="G30" s="24"/>
      <c r="H30" s="27">
        <f t="shared" si="1"/>
        <v>0</v>
      </c>
      <c r="I30" s="27">
        <f t="shared" si="2"/>
        <v>0</v>
      </c>
      <c r="J30" s="15"/>
      <c r="K30" s="14">
        <v>12</v>
      </c>
    </row>
    <row r="31" spans="1:11" ht="15" customHeight="1" x14ac:dyDescent="0.25">
      <c r="A31" s="10">
        <v>27</v>
      </c>
      <c r="B31" s="11" t="s">
        <v>60</v>
      </c>
      <c r="C31" s="12" t="s">
        <v>61</v>
      </c>
      <c r="D31" s="13">
        <v>30</v>
      </c>
      <c r="E31" s="26"/>
      <c r="F31" s="27">
        <f t="shared" si="0"/>
        <v>0</v>
      </c>
      <c r="G31" s="24"/>
      <c r="H31" s="27">
        <f t="shared" si="1"/>
        <v>0</v>
      </c>
      <c r="I31" s="27">
        <f t="shared" si="2"/>
        <v>0</v>
      </c>
      <c r="J31" s="15"/>
      <c r="K31" s="14">
        <v>12</v>
      </c>
    </row>
    <row r="32" spans="1:11" ht="15" customHeight="1" x14ac:dyDescent="0.25">
      <c r="A32" s="10">
        <v>28</v>
      </c>
      <c r="B32" s="17" t="s">
        <v>62</v>
      </c>
      <c r="C32" s="12" t="s">
        <v>63</v>
      </c>
      <c r="D32" s="13">
        <v>30</v>
      </c>
      <c r="E32" s="26"/>
      <c r="F32" s="27">
        <f t="shared" si="0"/>
        <v>0</v>
      </c>
      <c r="G32" s="24"/>
      <c r="H32" s="27">
        <f t="shared" si="1"/>
        <v>0</v>
      </c>
      <c r="I32" s="27">
        <f t="shared" si="2"/>
        <v>0</v>
      </c>
      <c r="J32" s="15"/>
      <c r="K32" s="14">
        <v>12</v>
      </c>
    </row>
    <row r="33" spans="1:11" ht="15" customHeight="1" x14ac:dyDescent="0.25">
      <c r="A33" s="10">
        <v>29</v>
      </c>
      <c r="B33" s="11" t="s">
        <v>64</v>
      </c>
      <c r="C33" s="12" t="s">
        <v>65</v>
      </c>
      <c r="D33" s="13">
        <v>4</v>
      </c>
      <c r="E33" s="26"/>
      <c r="F33" s="27">
        <f t="shared" si="0"/>
        <v>0</v>
      </c>
      <c r="G33" s="24"/>
      <c r="H33" s="27">
        <f t="shared" si="1"/>
        <v>0</v>
      </c>
      <c r="I33" s="27">
        <f t="shared" si="2"/>
        <v>0</v>
      </c>
      <c r="J33" s="15"/>
      <c r="K33" s="14">
        <v>12</v>
      </c>
    </row>
    <row r="34" spans="1:11" ht="15" customHeight="1" x14ac:dyDescent="0.25">
      <c r="A34" s="10">
        <v>30</v>
      </c>
      <c r="B34" s="11" t="s">
        <v>66</v>
      </c>
      <c r="C34" s="12" t="s">
        <v>67</v>
      </c>
      <c r="D34" s="13">
        <v>6</v>
      </c>
      <c r="E34" s="26"/>
      <c r="F34" s="27">
        <f t="shared" si="0"/>
        <v>0</v>
      </c>
      <c r="G34" s="24"/>
      <c r="H34" s="27">
        <f t="shared" si="1"/>
        <v>0</v>
      </c>
      <c r="I34" s="27">
        <f t="shared" si="2"/>
        <v>0</v>
      </c>
      <c r="J34" s="15"/>
      <c r="K34" s="14">
        <v>12</v>
      </c>
    </row>
    <row r="35" spans="1:11" ht="15" customHeight="1" x14ac:dyDescent="0.25">
      <c r="A35" s="10">
        <v>31</v>
      </c>
      <c r="B35" s="11" t="s">
        <v>68</v>
      </c>
      <c r="C35" s="12" t="s">
        <v>69</v>
      </c>
      <c r="D35" s="13">
        <v>5</v>
      </c>
      <c r="E35" s="26"/>
      <c r="F35" s="27">
        <f t="shared" si="0"/>
        <v>0</v>
      </c>
      <c r="G35" s="24"/>
      <c r="H35" s="27">
        <f t="shared" si="1"/>
        <v>0</v>
      </c>
      <c r="I35" s="27">
        <f t="shared" si="2"/>
        <v>0</v>
      </c>
      <c r="J35" s="15"/>
      <c r="K35" s="14">
        <v>12</v>
      </c>
    </row>
    <row r="36" spans="1:11" ht="15" customHeight="1" x14ac:dyDescent="0.25">
      <c r="A36" s="10">
        <v>32</v>
      </c>
      <c r="B36" s="11" t="s">
        <v>70</v>
      </c>
      <c r="C36" s="12" t="s">
        <v>71</v>
      </c>
      <c r="D36" s="13">
        <v>70</v>
      </c>
      <c r="E36" s="26"/>
      <c r="F36" s="27">
        <f t="shared" si="0"/>
        <v>0</v>
      </c>
      <c r="G36" s="24"/>
      <c r="H36" s="27">
        <f t="shared" si="1"/>
        <v>0</v>
      </c>
      <c r="I36" s="27">
        <f t="shared" si="2"/>
        <v>0</v>
      </c>
      <c r="J36" s="15"/>
      <c r="K36" s="14">
        <v>12</v>
      </c>
    </row>
    <row r="37" spans="1:11" ht="15" customHeight="1" x14ac:dyDescent="0.25">
      <c r="A37" s="10">
        <v>33</v>
      </c>
      <c r="B37" s="11" t="s">
        <v>72</v>
      </c>
      <c r="C37" s="12" t="s">
        <v>73</v>
      </c>
      <c r="D37" s="13">
        <v>10</v>
      </c>
      <c r="E37" s="26"/>
      <c r="F37" s="27">
        <f t="shared" si="0"/>
        <v>0</v>
      </c>
      <c r="G37" s="24"/>
      <c r="H37" s="27">
        <f t="shared" si="1"/>
        <v>0</v>
      </c>
      <c r="I37" s="27">
        <f t="shared" si="2"/>
        <v>0</v>
      </c>
      <c r="J37" s="15"/>
      <c r="K37" s="14">
        <v>12</v>
      </c>
    </row>
    <row r="38" spans="1:11" ht="15" customHeight="1" x14ac:dyDescent="0.25">
      <c r="A38" s="10">
        <v>34</v>
      </c>
      <c r="B38" s="11" t="s">
        <v>74</v>
      </c>
      <c r="C38" s="12" t="s">
        <v>75</v>
      </c>
      <c r="D38" s="13">
        <v>400</v>
      </c>
      <c r="E38" s="26"/>
      <c r="F38" s="27">
        <f t="shared" si="0"/>
        <v>0</v>
      </c>
      <c r="G38" s="24"/>
      <c r="H38" s="27">
        <f t="shared" si="1"/>
        <v>0</v>
      </c>
      <c r="I38" s="27">
        <f t="shared" si="2"/>
        <v>0</v>
      </c>
      <c r="J38" s="15"/>
      <c r="K38" s="14">
        <v>12</v>
      </c>
    </row>
    <row r="39" spans="1:11" ht="15" customHeight="1" x14ac:dyDescent="0.25">
      <c r="A39" s="10">
        <v>35</v>
      </c>
      <c r="B39" s="18" t="s">
        <v>76</v>
      </c>
      <c r="C39" s="12" t="s">
        <v>77</v>
      </c>
      <c r="D39" s="13">
        <v>1</v>
      </c>
      <c r="E39" s="26"/>
      <c r="F39" s="27">
        <f t="shared" si="0"/>
        <v>0</v>
      </c>
      <c r="G39" s="24"/>
      <c r="H39" s="27">
        <f t="shared" si="1"/>
        <v>0</v>
      </c>
      <c r="I39" s="27">
        <f t="shared" si="2"/>
        <v>0</v>
      </c>
      <c r="J39" s="15"/>
      <c r="K39" s="14">
        <v>12</v>
      </c>
    </row>
    <row r="40" spans="1:11" ht="15" customHeight="1" x14ac:dyDescent="0.25">
      <c r="A40" s="10">
        <v>36</v>
      </c>
      <c r="B40" s="18" t="s">
        <v>78</v>
      </c>
      <c r="C40" s="12" t="s">
        <v>79</v>
      </c>
      <c r="D40" s="13">
        <v>1</v>
      </c>
      <c r="E40" s="26"/>
      <c r="F40" s="27">
        <f t="shared" si="0"/>
        <v>0</v>
      </c>
      <c r="G40" s="24"/>
      <c r="H40" s="27">
        <f t="shared" si="1"/>
        <v>0</v>
      </c>
      <c r="I40" s="27">
        <f t="shared" si="2"/>
        <v>0</v>
      </c>
      <c r="J40" s="15"/>
      <c r="K40" s="14">
        <v>12</v>
      </c>
    </row>
    <row r="41" spans="1:11" ht="15" customHeight="1" x14ac:dyDescent="0.25">
      <c r="A41" s="10">
        <v>37</v>
      </c>
      <c r="B41" s="18" t="s">
        <v>80</v>
      </c>
      <c r="C41" s="12" t="s">
        <v>81</v>
      </c>
      <c r="D41" s="13">
        <v>4</v>
      </c>
      <c r="E41" s="26"/>
      <c r="F41" s="27">
        <f t="shared" si="0"/>
        <v>0</v>
      </c>
      <c r="G41" s="24"/>
      <c r="H41" s="27">
        <f t="shared" si="1"/>
        <v>0</v>
      </c>
      <c r="I41" s="27">
        <f t="shared" si="2"/>
        <v>0</v>
      </c>
      <c r="J41" s="15"/>
      <c r="K41" s="14">
        <v>12</v>
      </c>
    </row>
    <row r="42" spans="1:11" ht="15" customHeight="1" x14ac:dyDescent="0.25">
      <c r="A42" s="10">
        <v>38</v>
      </c>
      <c r="B42" s="18" t="s">
        <v>82</v>
      </c>
      <c r="C42" s="12" t="s">
        <v>83</v>
      </c>
      <c r="D42" s="13">
        <v>20</v>
      </c>
      <c r="E42" s="26"/>
      <c r="F42" s="27">
        <f t="shared" si="0"/>
        <v>0</v>
      </c>
      <c r="G42" s="24"/>
      <c r="H42" s="27">
        <f t="shared" si="1"/>
        <v>0</v>
      </c>
      <c r="I42" s="27">
        <f t="shared" si="2"/>
        <v>0</v>
      </c>
      <c r="J42" s="15"/>
      <c r="K42" s="14">
        <v>12</v>
      </c>
    </row>
    <row r="43" spans="1:11" ht="15" customHeight="1" x14ac:dyDescent="0.25">
      <c r="A43" s="10">
        <v>39</v>
      </c>
      <c r="B43" s="11" t="s">
        <v>84</v>
      </c>
      <c r="C43" s="12" t="s">
        <v>85</v>
      </c>
      <c r="D43" s="13">
        <v>1</v>
      </c>
      <c r="E43" s="26"/>
      <c r="F43" s="27">
        <f t="shared" si="0"/>
        <v>0</v>
      </c>
      <c r="G43" s="24"/>
      <c r="H43" s="27">
        <f t="shared" si="1"/>
        <v>0</v>
      </c>
      <c r="I43" s="27">
        <f t="shared" si="2"/>
        <v>0</v>
      </c>
      <c r="J43" s="15"/>
      <c r="K43" s="14">
        <v>12</v>
      </c>
    </row>
    <row r="44" spans="1:11" ht="15" customHeight="1" x14ac:dyDescent="0.25">
      <c r="A44" s="10">
        <v>40</v>
      </c>
      <c r="B44" s="11" t="s">
        <v>86</v>
      </c>
      <c r="C44" s="12" t="s">
        <v>87</v>
      </c>
      <c r="D44" s="13">
        <v>1</v>
      </c>
      <c r="E44" s="26"/>
      <c r="F44" s="27">
        <f t="shared" si="0"/>
        <v>0</v>
      </c>
      <c r="G44" s="24"/>
      <c r="H44" s="27">
        <f t="shared" si="1"/>
        <v>0</v>
      </c>
      <c r="I44" s="27">
        <f t="shared" si="2"/>
        <v>0</v>
      </c>
      <c r="J44" s="15"/>
      <c r="K44" s="14">
        <v>12</v>
      </c>
    </row>
    <row r="45" spans="1:11" ht="15" customHeight="1" x14ac:dyDescent="0.25">
      <c r="A45" s="10">
        <v>41</v>
      </c>
      <c r="B45" s="11" t="s">
        <v>88</v>
      </c>
      <c r="C45" s="12" t="s">
        <v>89</v>
      </c>
      <c r="D45" s="12">
        <v>4</v>
      </c>
      <c r="E45" s="26"/>
      <c r="F45" s="27">
        <f t="shared" si="0"/>
        <v>0</v>
      </c>
      <c r="G45" s="24"/>
      <c r="H45" s="27">
        <f t="shared" si="1"/>
        <v>0</v>
      </c>
      <c r="I45" s="27">
        <f t="shared" si="2"/>
        <v>0</v>
      </c>
      <c r="J45" s="15"/>
      <c r="K45" s="14">
        <v>12</v>
      </c>
    </row>
    <row r="46" spans="1:11" ht="15" customHeight="1" x14ac:dyDescent="0.25">
      <c r="A46" s="10">
        <v>42</v>
      </c>
      <c r="B46" s="11" t="s">
        <v>90</v>
      </c>
      <c r="C46" s="12" t="s">
        <v>91</v>
      </c>
      <c r="D46" s="12">
        <v>4</v>
      </c>
      <c r="E46" s="26"/>
      <c r="F46" s="27">
        <f t="shared" si="0"/>
        <v>0</v>
      </c>
      <c r="G46" s="24"/>
      <c r="H46" s="27">
        <f t="shared" si="1"/>
        <v>0</v>
      </c>
      <c r="I46" s="27">
        <f t="shared" si="2"/>
        <v>0</v>
      </c>
      <c r="J46" s="15"/>
      <c r="K46" s="14">
        <v>12</v>
      </c>
    </row>
    <row r="47" spans="1:11" ht="15" customHeight="1" x14ac:dyDescent="0.25">
      <c r="A47" s="10">
        <v>43</v>
      </c>
      <c r="B47" s="11" t="s">
        <v>92</v>
      </c>
      <c r="C47" s="12" t="s">
        <v>93</v>
      </c>
      <c r="D47" s="12">
        <v>4</v>
      </c>
      <c r="E47" s="26"/>
      <c r="F47" s="27">
        <f t="shared" si="0"/>
        <v>0</v>
      </c>
      <c r="G47" s="24"/>
      <c r="H47" s="27">
        <f t="shared" si="1"/>
        <v>0</v>
      </c>
      <c r="I47" s="27">
        <f t="shared" si="2"/>
        <v>0</v>
      </c>
      <c r="J47" s="15"/>
      <c r="K47" s="14">
        <v>12</v>
      </c>
    </row>
    <row r="48" spans="1:11" ht="15" customHeight="1" x14ac:dyDescent="0.25">
      <c r="A48" s="10">
        <v>44</v>
      </c>
      <c r="B48" s="11" t="s">
        <v>94</v>
      </c>
      <c r="C48" s="12" t="s">
        <v>95</v>
      </c>
      <c r="D48" s="12">
        <v>4</v>
      </c>
      <c r="E48" s="26"/>
      <c r="F48" s="27">
        <f t="shared" si="0"/>
        <v>0</v>
      </c>
      <c r="G48" s="24"/>
      <c r="H48" s="27">
        <f t="shared" si="1"/>
        <v>0</v>
      </c>
      <c r="I48" s="27">
        <f t="shared" si="2"/>
        <v>0</v>
      </c>
      <c r="J48" s="15"/>
      <c r="K48" s="14">
        <v>12</v>
      </c>
    </row>
    <row r="49" spans="1:11" ht="18.75" x14ac:dyDescent="0.25">
      <c r="A49" s="35" t="s">
        <v>96</v>
      </c>
      <c r="B49" s="35"/>
      <c r="C49" s="35"/>
      <c r="D49" s="35"/>
      <c r="E49" s="22"/>
      <c r="F49" s="30">
        <f>SUM(F6:F48)</f>
        <v>0</v>
      </c>
      <c r="G49" s="25"/>
      <c r="H49" s="28">
        <f>SUM(H6:H48)</f>
        <v>0</v>
      </c>
      <c r="I49" s="29">
        <f>SUM(I6:I48)</f>
        <v>0</v>
      </c>
      <c r="J49" s="19"/>
      <c r="K49" s="20"/>
    </row>
    <row r="50" spans="1:11" ht="15" customHeight="1" x14ac:dyDescent="0.25">
      <c r="A50" s="36" t="s">
        <v>97</v>
      </c>
      <c r="B50" s="36"/>
      <c r="C50" s="36"/>
      <c r="D50" s="36"/>
      <c r="E50" s="36"/>
      <c r="F50" s="36"/>
      <c r="G50" s="36"/>
      <c r="H50" s="36"/>
      <c r="I50" s="36"/>
      <c r="J50" s="37"/>
      <c r="K50" s="37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7"/>
      <c r="K51" s="37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7"/>
      <c r="K52" s="37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7"/>
      <c r="K53" s="37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8" t="s">
        <v>98</v>
      </c>
      <c r="K54" s="38"/>
    </row>
    <row r="56" spans="1:11" x14ac:dyDescent="0.25">
      <c r="G56" s="23"/>
    </row>
  </sheetData>
  <mergeCells count="6">
    <mergeCell ref="J1:K1"/>
    <mergeCell ref="A2:K3"/>
    <mergeCell ref="A49:D49"/>
    <mergeCell ref="A50:I54"/>
    <mergeCell ref="J50:K53"/>
    <mergeCell ref="J54:K54"/>
  </mergeCells>
  <printOptions horizontalCentered="1"/>
  <pageMargins left="0.19685039370078741" right="0.15748031496062992" top="0.27559055118110237" bottom="0.35433070866141736" header="0.15748031496062992" footer="0.15748031496062992"/>
  <pageSetup paperSize="9" scale="66" firstPageNumber="0" orientation="landscape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OPONY</vt:lpstr>
      <vt:lpstr>OPONY!Obszar_wydruku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Włodzimierz WT. Tesz</dc:creator>
  <cp:lastModifiedBy>NATALIA LISIECKA</cp:lastModifiedBy>
  <cp:revision>3</cp:revision>
  <cp:lastPrinted>2023-06-01T05:16:42Z</cp:lastPrinted>
  <dcterms:created xsi:type="dcterms:W3CDTF">2018-01-18T12:53:26Z</dcterms:created>
  <dcterms:modified xsi:type="dcterms:W3CDTF">2023-06-01T05:16:44Z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