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_skoroszyt"/>
  <mc:AlternateContent xmlns:mc="http://schemas.openxmlformats.org/markup-compatibility/2006">
    <mc:Choice Requires="x15">
      <x15ac:absPath xmlns:x15ac="http://schemas.microsoft.com/office/spreadsheetml/2010/11/ac" url="Z:\Ewa\Dokumentacje\2023\Gmina Bełżyce\Dokumentacja\"/>
    </mc:Choice>
  </mc:AlternateContent>
  <xr:revisionPtr revIDLastSave="0" documentId="13_ncr:1_{6C87C8F8-48A8-4091-B4DA-026199E86F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Arkusz1!$A$7</definedName>
    <definedName name="_Hlk46997938" localSheetId="0">Arkusz1!#REF!</definedName>
    <definedName name="_Hlk516742289" localSheetId="0">Arkusz1!$A$44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P27" i="1" s="1"/>
  <c r="G26" i="1"/>
  <c r="P26" i="1" s="1"/>
  <c r="R27" i="1" l="1"/>
  <c r="S27" i="1" s="1"/>
  <c r="R26" i="1"/>
  <c r="P28" i="1" l="1"/>
  <c r="S26" i="1"/>
  <c r="R28" i="1" l="1"/>
  <c r="S28" i="1"/>
</calcChain>
</file>

<file path=xl/sharedStrings.xml><?xml version="1.0" encoding="utf-8"?>
<sst xmlns="http://schemas.openxmlformats.org/spreadsheetml/2006/main" count="81" uniqueCount="78">
  <si>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</si>
  <si>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</si>
  <si>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</si>
  <si>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</si>
  <si>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</si>
  <si>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t>Tabela A</t>
  </si>
  <si>
    <t>** Cena powinna być podana w formacie 0,00 zł. tj. z dokładnością do dwóch miejsc po przecinku.</t>
  </si>
  <si>
    <t>Stawka podatku VAT</t>
  </si>
  <si>
    <t>Grupy taryfowe</t>
  </si>
  <si>
    <t>Okres dostawy</t>
  </si>
  <si>
    <t>Łącznie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</si>
  <si>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</si>
  <si>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</si>
  <si>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</si>
  <si>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</si>
  <si>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</si>
  <si>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</si>
  <si>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</si>
  <si>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</si>
  <si>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</si>
  <si>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</si>
  <si>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</si>
  <si>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</si>
  <si>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</si>
  <si>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</si>
  <si>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</si>
  <si>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</si>
  <si>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</si>
  <si>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G11 na rok 2023 (część zużycia objęta ceną taryfową, czyli do limitu 2000 kWh włącznie)</t>
  </si>
  <si>
    <t>Cena jednostkowa netto za energię czynną bez podatku VAT, bez akcyzy [zł/kWh] strefa III *</t>
  </si>
  <si>
    <t>Cena jednostkowa netto za energię czynną bez podatku VAT, z akcyzą [zł/kWh] strefa III</t>
  </si>
  <si>
    <t>Szacunkowa ilość zużycia energii w okresie dostawy [kWh] strefa III</t>
  </si>
  <si>
    <t>kol. 2 + kol. 6</t>
  </si>
  <si>
    <t>kol. 3 + kol. 6</t>
  </si>
  <si>
    <t>kol. 4 + kol. 6</t>
  </si>
  <si>
    <t>kol. 5 + kol. 6</t>
  </si>
  <si>
    <t>kol. 7 × kol. 11 + kol. 8 × kol. 12 + kol. 9 × kol. 13 + kol. 10 × kol. 14</t>
  </si>
  <si>
    <t>kol. 16 × kol. 17</t>
  </si>
  <si>
    <t>kol. 16 + kol. 18</t>
  </si>
  <si>
    <t>01.07.2023 – 31.12.2023</t>
  </si>
  <si>
    <t>Cxx na rok 2023 (zużycie objęte ceną maksymalną)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</si>
  <si>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</si>
  <si>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</si>
  <si>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</si>
  <si>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</si>
  <si>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rPr>
        <sz val="12"/>
        <color theme="1"/>
        <rFont val="Verdana"/>
        <family val="2"/>
        <charset val="238"/>
      </rPr>
      <t xml:space="preserve">***** </t>
    </r>
    <r>
      <rPr>
        <i/>
        <sz val="12"/>
        <color theme="1"/>
        <rFont val="Verdana"/>
        <family val="2"/>
        <charset val="238"/>
      </rPr>
      <t>Należy zaznaczyć prawidłową informację</t>
    </r>
  </si>
  <si>
    <r>
      <t xml:space="preserve">3.            Oferujemy wykonanie zamówienia w terminie zgodnym z SWZ, tj. w okresie od </t>
    </r>
    <r>
      <rPr>
        <b/>
        <sz val="12"/>
        <color theme="1"/>
        <rFont val="Verdana"/>
        <family val="2"/>
        <charset val="238"/>
      </rPr>
      <t>01.07.2023 do 31.12.2023 r.</t>
    </r>
    <r>
      <rPr>
        <sz val="12"/>
        <color theme="1"/>
        <rFont val="Verdana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2"/>
        <color theme="1"/>
        <rFont val="Verdana"/>
        <family val="2"/>
        <charset val="238"/>
      </rPr>
      <t>31.12.2023 r.</t>
    </r>
    <r>
      <rPr>
        <sz val="12"/>
        <color theme="1"/>
        <rFont val="Verdana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</si>
  <si>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6.            Oświadczamy, że zapoznaliśmy się ze Specyfikacją Warunków Zamówienia i nie wnosimy do niej zastrzeżeń oraz zdobyliśmy wszystkie informacje niezbędne do przygotowania oferty.</t>
  </si>
  <si>
    <t>7.            Oświadczamy, że przedmiot zamówienia oferowany przez nas spełnia wszystkie wymogi określone przez Zamawiającego w dokumentacji przetargowej.</t>
  </si>
  <si>
    <t>8.            Oświadczamy, że uważamy się za związanych niniejszą ofertą przez czas wykazany w SWZ.</t>
  </si>
  <si>
    <t>10.          Oświadczamy, że dokumenty załączone do oferty opisują stan prawny i faktyczny, aktualny na dzień składania oferty</t>
  </si>
  <si>
    <r>
      <t xml:space="preserve">12.          Zastrzegamy jednocześnie, że zawarte w </t>
    </r>
    <r>
      <rPr>
        <i/>
        <sz val="12"/>
        <color theme="1"/>
        <rFont val="Verdana"/>
        <family val="2"/>
        <charset val="238"/>
      </rPr>
      <t>Wykazie informacji stanowiących tajemnicę przedsiębiorstwa</t>
    </r>
    <r>
      <rPr>
        <sz val="12"/>
        <color theme="1"/>
        <rFont val="Verdana"/>
        <family val="2"/>
        <charset val="238"/>
      </rPr>
      <t xml:space="preserve"> informacje:</t>
    </r>
  </si>
  <si>
    <t xml:space="preserve">               nie powinny być udostępnione innym Wykonawcom biorącym udział w postępowaniu. Załączamy również pismo wykazujące i uzasadniające , iż zastrzeżone przez nas informacje stanowią tajemnice przedsiębiorstwa.</t>
  </si>
  <si>
    <t>13.          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</si>
  <si>
    <r>
      <t>14.          Adres e-mail Wykonawcy:</t>
    </r>
    <r>
      <rPr>
        <b/>
        <sz val="12"/>
        <color theme="1"/>
        <rFont val="Verdana"/>
        <family val="2"/>
        <charset val="238"/>
      </rPr>
      <t xml:space="preserve"> </t>
    </r>
  </si>
  <si>
    <t>1.            Cena oferty  - zakup energii elektrycznej (obrót):</t>
  </si>
  <si>
    <t xml:space="preserve">                            a)      </t>
  </si>
  <si>
    <t>mikroprzedsiębiorstwem</t>
  </si>
  <si>
    <t xml:space="preserve">                            b)      </t>
  </si>
  <si>
    <t>małym przedsiębiorstwem</t>
  </si>
  <si>
    <t xml:space="preserve">                            c)      </t>
  </si>
  <si>
    <t>średnim przedsiębiorstwem</t>
  </si>
  <si>
    <t xml:space="preserve">                            d)      </t>
  </si>
  <si>
    <t>jednoosobową działalnością gospodarczą</t>
  </si>
  <si>
    <t xml:space="preserve">                            e)       </t>
  </si>
  <si>
    <t>osobą fizyczną nieprowadzącą działalności gospodarczej</t>
  </si>
  <si>
    <t xml:space="preserve">                            f)</t>
  </si>
  <si>
    <t>inny rodzaj</t>
  </si>
  <si>
    <t>15.          Oświadczamy, że jesteśmy*****:</t>
  </si>
  <si>
    <t>w odpowiedzi na ogłoszenie w postępowaniu o udzielenie zamówienia publicznego w trybie przetargu nieograniczonego na Dostawę energii elektrycznej dla Gminy Bełżyce oraz jednostek podległych (zakup energii, bez dystrybucji) składamy niniejszą ofertę:</t>
  </si>
  <si>
    <t>2.            Cenę brutto oferty w ust. 1 oblicza się z zastosowaniem iloczynu cen jednostkowych netto oraz szacowanego zużycia energii (kWh) zawartego w Szczegółowym opisie przedmiotu zamówienia stanowiącym załącznik nr 1a do SWZ, powiększonego o wartość VAT.</t>
  </si>
  <si>
    <t>9.            Niniejszym akceptujemy postanowienia zawarte w projekcie umowy stanowiącym załącznik nr 4 do SWZ i w przypadku wyboru naszej oferty zobowiązujemy się do zawarcia umowy na ich warunkach, w miejscu i terminie określonym przez Zamawiającego.</t>
  </si>
  <si>
    <t xml:space="preserve">Dla ważności oferty plik należny opatrzyć kwalifikowanym podpisem elektronicznym </t>
  </si>
  <si>
    <t xml:space="preserve">znak sprawy ZP.271/07/23/D/PN/MW      </t>
  </si>
  <si>
    <t>Załącznik nr 2a do SWZ - Formularz oferty - część I 01.07.2023-31.12.2023 r.</t>
  </si>
  <si>
    <t>ofertę proszę składać na zmienionych załącznikach</t>
  </si>
  <si>
    <t xml:space="preserve">swz zmieniony 25.04.2023. pismem nr ZP.271/07/23/D/PN/MW-1  </t>
  </si>
  <si>
    <r>
      <t xml:space="preserve">11.          Oświadczamy, że na dzień składania oferty posiadamy zawartą obowiązującą umowę z lokalnym Operatorem Systemu Dystrybucyjnego: </t>
    </r>
    <r>
      <rPr>
        <b/>
        <sz val="12"/>
        <color rgb="FFFF0000"/>
        <rFont val="Verdana"/>
        <family val="2"/>
        <charset val="238"/>
      </rPr>
      <t>PGE Dystrybucja S.A.</t>
    </r>
    <r>
      <rPr>
        <sz val="12"/>
        <color rgb="FFFF0000"/>
        <rFont val="Verdana"/>
        <family val="2"/>
        <charset val="238"/>
      </rPr>
      <t>, na podstawie której można prowadzić sprzedaż energii elektrycznej za pośrednictwem sieci dystrybucyjnej tego Operatora Sieci Dystrybucyjnej do wszystkich obiektów Zamawiającego wskazanych w załączniku nr 2a do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</si>
</sst>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u/>
      <sz val="12"/>
      <color theme="1"/>
      <name val="Verdana"/>
      <family val="2"/>
      <charset val="238"/>
    </font>
    <font>
      <i/>
      <u/>
      <sz val="12"/>
      <color theme="1"/>
      <name val="Verdana"/>
      <family val="2"/>
      <charset val="238"/>
    </font>
    <font>
      <b/>
      <sz val="12"/>
      <name val="Verdana"/>
      <family val="2"/>
      <charset val="238"/>
    </font>
    <font>
      <i/>
      <sz val="12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2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47</xdr:row>
          <xdr:rowOff>175260</xdr:rowOff>
        </xdr:from>
        <xdr:to>
          <xdr:col>1</xdr:col>
          <xdr:colOff>167640</xdr:colOff>
          <xdr:row>49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48</xdr:row>
          <xdr:rowOff>182880</xdr:rowOff>
        </xdr:from>
        <xdr:to>
          <xdr:col>1</xdr:col>
          <xdr:colOff>876300</xdr:colOff>
          <xdr:row>50</xdr:row>
          <xdr:rowOff>30480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49</xdr:row>
          <xdr:rowOff>182880</xdr:rowOff>
        </xdr:from>
        <xdr:to>
          <xdr:col>0</xdr:col>
          <xdr:colOff>2331720</xdr:colOff>
          <xdr:row>51</xdr:row>
          <xdr:rowOff>30480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50</xdr:row>
          <xdr:rowOff>182880</xdr:rowOff>
        </xdr:from>
        <xdr:to>
          <xdr:col>2</xdr:col>
          <xdr:colOff>83820</xdr:colOff>
          <xdr:row>52</xdr:row>
          <xdr:rowOff>15240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51</xdr:row>
          <xdr:rowOff>114300</xdr:rowOff>
        </xdr:from>
        <xdr:to>
          <xdr:col>1</xdr:col>
          <xdr:colOff>426720</xdr:colOff>
          <xdr:row>53</xdr:row>
          <xdr:rowOff>76200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46</xdr:row>
          <xdr:rowOff>152400</xdr:rowOff>
        </xdr:from>
        <xdr:to>
          <xdr:col>1</xdr:col>
          <xdr:colOff>838200</xdr:colOff>
          <xdr:row>48</xdr:row>
          <xdr:rowOff>53340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S61"/>
  <sheetViews>
    <sheetView tabSelected="1" topLeftCell="A31" zoomScale="50" zoomScaleNormal="50" workbookViewId="0">
      <selection activeCell="S53" sqref="S53"/>
    </sheetView>
  </sheetViews>
  <sheetFormatPr defaultRowHeight="16.2" x14ac:dyDescent="0.3"/>
  <cols>
    <col min="1" max="1" width="36.77734375" style="2" customWidth="1"/>
    <col min="2" max="10" width="18.33203125" style="2" customWidth="1"/>
    <col min="11" max="14" width="15.109375" style="2" customWidth="1"/>
    <col min="15" max="15" width="33.77734375" style="2" customWidth="1"/>
    <col min="16" max="16" width="21.5546875" style="2" customWidth="1"/>
    <col min="17" max="17" width="11.109375" style="2" customWidth="1"/>
    <col min="18" max="18" width="17.44140625" style="2" customWidth="1"/>
    <col min="19" max="19" width="20.33203125" style="2" customWidth="1"/>
  </cols>
  <sheetData>
    <row r="1" spans="1:19" x14ac:dyDescent="0.3">
      <c r="A1" s="28" t="s">
        <v>76</v>
      </c>
    </row>
    <row r="2" spans="1:19" ht="20.399999999999999" customHeight="1" x14ac:dyDescent="0.3">
      <c r="A2" s="28" t="s">
        <v>75</v>
      </c>
    </row>
    <row r="4" spans="1:19" x14ac:dyDescent="0.3">
      <c r="A4" s="2" t="s">
        <v>73</v>
      </c>
    </row>
    <row r="5" spans="1:19" x14ac:dyDescent="0.3">
      <c r="A5" s="1" t="s">
        <v>74</v>
      </c>
    </row>
    <row r="6" spans="1:19" x14ac:dyDescent="0.3">
      <c r="A6" s="3"/>
    </row>
    <row r="7" spans="1:19" x14ac:dyDescent="0.3">
      <c r="A7" s="4" t="s">
        <v>0</v>
      </c>
    </row>
    <row r="8" spans="1:19" x14ac:dyDescent="0.3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x14ac:dyDescent="0.3">
      <c r="A9" s="4" t="s">
        <v>14</v>
      </c>
    </row>
    <row r="10" spans="1:19" x14ac:dyDescent="0.3">
      <c r="A10" s="4" t="s">
        <v>2</v>
      </c>
    </row>
    <row r="11" spans="1:19" x14ac:dyDescent="0.3">
      <c r="A11" s="36" t="s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x14ac:dyDescent="0.3">
      <c r="A12" s="4" t="s">
        <v>3</v>
      </c>
    </row>
    <row r="13" spans="1:19" x14ac:dyDescent="0.3">
      <c r="A13" s="4"/>
    </row>
    <row r="14" spans="1:19" x14ac:dyDescent="0.3">
      <c r="A14" s="4"/>
    </row>
    <row r="15" spans="1:19" ht="24.6" customHeight="1" x14ac:dyDescent="0.3">
      <c r="A15" s="33" t="s">
        <v>69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3">
      <c r="A16" s="4"/>
    </row>
    <row r="17" spans="1:19" x14ac:dyDescent="0.3">
      <c r="A17" s="4" t="s">
        <v>4</v>
      </c>
    </row>
    <row r="18" spans="1:19" x14ac:dyDescent="0.3">
      <c r="A18" s="6"/>
    </row>
    <row r="19" spans="1:19" x14ac:dyDescent="0.3">
      <c r="A19" s="4" t="s">
        <v>55</v>
      </c>
    </row>
    <row r="20" spans="1:19" x14ac:dyDescent="0.3">
      <c r="A20" s="4"/>
    </row>
    <row r="21" spans="1:19" x14ac:dyDescent="0.3">
      <c r="A21" s="7" t="s">
        <v>5</v>
      </c>
    </row>
    <row r="22" spans="1:19" x14ac:dyDescent="0.3">
      <c r="A22" s="8"/>
    </row>
    <row r="23" spans="1:19" ht="162" x14ac:dyDescent="0.3">
      <c r="A23" s="9" t="s">
        <v>8</v>
      </c>
      <c r="B23" s="9" t="s">
        <v>25</v>
      </c>
      <c r="C23" s="9" t="s">
        <v>21</v>
      </c>
      <c r="D23" s="9" t="s">
        <v>22</v>
      </c>
      <c r="E23" s="9" t="s">
        <v>29</v>
      </c>
      <c r="F23" s="9" t="s">
        <v>12</v>
      </c>
      <c r="G23" s="9" t="s">
        <v>26</v>
      </c>
      <c r="H23" s="9" t="s">
        <v>23</v>
      </c>
      <c r="I23" s="9" t="s">
        <v>24</v>
      </c>
      <c r="J23" s="9" t="s">
        <v>30</v>
      </c>
      <c r="K23" s="9" t="s">
        <v>27</v>
      </c>
      <c r="L23" s="9" t="s">
        <v>19</v>
      </c>
      <c r="M23" s="9" t="s">
        <v>20</v>
      </c>
      <c r="N23" s="9" t="s">
        <v>31</v>
      </c>
      <c r="O23" s="9" t="s">
        <v>9</v>
      </c>
      <c r="P23" s="9" t="s">
        <v>13</v>
      </c>
      <c r="Q23" s="9" t="s">
        <v>7</v>
      </c>
      <c r="R23" s="9" t="s">
        <v>15</v>
      </c>
      <c r="S23" s="9" t="s">
        <v>16</v>
      </c>
    </row>
    <row r="24" spans="1:19" x14ac:dyDescent="0.3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  <c r="L24" s="10">
        <v>12</v>
      </c>
      <c r="M24" s="10">
        <v>13</v>
      </c>
      <c r="N24" s="10">
        <v>14</v>
      </c>
      <c r="O24" s="10">
        <v>15</v>
      </c>
      <c r="P24" s="10">
        <v>16</v>
      </c>
      <c r="Q24" s="10">
        <v>17</v>
      </c>
      <c r="R24" s="10">
        <v>18</v>
      </c>
      <c r="S24" s="10">
        <v>19</v>
      </c>
    </row>
    <row r="25" spans="1:19" ht="68.400000000000006" customHeight="1" x14ac:dyDescent="0.3">
      <c r="A25" s="9"/>
      <c r="B25" s="9"/>
      <c r="C25" s="9"/>
      <c r="D25" s="9"/>
      <c r="E25" s="9"/>
      <c r="F25" s="9"/>
      <c r="G25" s="11" t="s">
        <v>32</v>
      </c>
      <c r="H25" s="11" t="s">
        <v>33</v>
      </c>
      <c r="I25" s="11" t="s">
        <v>34</v>
      </c>
      <c r="J25" s="11" t="s">
        <v>35</v>
      </c>
      <c r="K25" s="9"/>
      <c r="L25" s="9"/>
      <c r="M25" s="9"/>
      <c r="N25" s="9"/>
      <c r="O25" s="9"/>
      <c r="P25" s="11" t="s">
        <v>36</v>
      </c>
      <c r="Q25" s="9"/>
      <c r="R25" s="11" t="s">
        <v>37</v>
      </c>
      <c r="S25" s="11" t="s">
        <v>38</v>
      </c>
    </row>
    <row r="26" spans="1:19" ht="62.4" customHeight="1" x14ac:dyDescent="0.3">
      <c r="A26" s="27" t="s">
        <v>40</v>
      </c>
      <c r="B26" s="13"/>
      <c r="C26" s="14"/>
      <c r="D26" s="14"/>
      <c r="E26" s="14"/>
      <c r="F26" s="15">
        <v>5.0000000000000001E-3</v>
      </c>
      <c r="G26" s="15">
        <f>ROUND($B26,4)+$F26</f>
        <v>5.0000000000000001E-3</v>
      </c>
      <c r="H26" s="16"/>
      <c r="I26" s="16"/>
      <c r="J26" s="16"/>
      <c r="K26" s="17">
        <v>841889</v>
      </c>
      <c r="L26" s="16"/>
      <c r="M26" s="16"/>
      <c r="N26" s="16"/>
      <c r="O26" s="12" t="s">
        <v>39</v>
      </c>
      <c r="P26" s="18">
        <f>ROUND(G26*K26,2)+ROUND(H26*L26,2)+ROUND(I26*M26,2)+ROUND(J26*N26,2)</f>
        <v>4209.45</v>
      </c>
      <c r="Q26" s="19">
        <v>0.23</v>
      </c>
      <c r="R26" s="18">
        <f t="shared" ref="R26:R27" si="0">ROUND(P26*Q26,2)</f>
        <v>968.17</v>
      </c>
      <c r="S26" s="18">
        <f t="shared" ref="S26:S27" si="1">P26+R26</f>
        <v>5177.62</v>
      </c>
    </row>
    <row r="27" spans="1:19" ht="67.8" customHeight="1" x14ac:dyDescent="0.3">
      <c r="A27" s="27" t="s">
        <v>28</v>
      </c>
      <c r="B27" s="13"/>
      <c r="C27" s="14"/>
      <c r="D27" s="14"/>
      <c r="E27" s="14"/>
      <c r="F27" s="15">
        <v>5.0000000000000001E-3</v>
      </c>
      <c r="G27" s="15">
        <f t="shared" ref="G27" si="2">ROUND($B27,4)+$F27</f>
        <v>5.0000000000000001E-3</v>
      </c>
      <c r="H27" s="16"/>
      <c r="I27" s="16"/>
      <c r="J27" s="16"/>
      <c r="K27" s="17">
        <v>794</v>
      </c>
      <c r="L27" s="16"/>
      <c r="M27" s="16"/>
      <c r="N27" s="16"/>
      <c r="O27" s="12" t="s">
        <v>39</v>
      </c>
      <c r="P27" s="18">
        <f t="shared" ref="P27" si="3">ROUND(G27*K27,2)+ROUND(H27*L27,2)+ROUND(I27*M27,2)+ROUND(J27*N27,2)</f>
        <v>3.97</v>
      </c>
      <c r="Q27" s="19">
        <v>0.23</v>
      </c>
      <c r="R27" s="18">
        <f t="shared" si="0"/>
        <v>0.91</v>
      </c>
      <c r="S27" s="18">
        <f t="shared" si="1"/>
        <v>4.88</v>
      </c>
    </row>
    <row r="28" spans="1:19" ht="21.6" customHeight="1" x14ac:dyDescent="0.3">
      <c r="A28" s="10" t="s">
        <v>10</v>
      </c>
      <c r="B28" s="10"/>
      <c r="C28" s="10"/>
      <c r="D28" s="10"/>
      <c r="E28" s="10"/>
      <c r="F28" s="20"/>
      <c r="G28" s="20"/>
      <c r="H28" s="20"/>
      <c r="I28" s="20"/>
      <c r="J28" s="20"/>
      <c r="K28" s="21"/>
      <c r="L28" s="21"/>
      <c r="M28" s="21"/>
      <c r="N28" s="21"/>
      <c r="O28" s="9"/>
      <c r="P28" s="22">
        <f>SUM(P26:P27)</f>
        <v>4213.42</v>
      </c>
      <c r="Q28" s="23"/>
      <c r="R28" s="22">
        <f>SUM(R26:R27)</f>
        <v>969.07999999999993</v>
      </c>
      <c r="S28" s="22">
        <f>SUM(S26:S27)</f>
        <v>5182.5</v>
      </c>
    </row>
    <row r="29" spans="1:19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16.2" customHeight="1" x14ac:dyDescent="0.3">
      <c r="A30" s="33" t="s">
        <v>70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ht="32.4" customHeight="1" x14ac:dyDescent="0.3">
      <c r="A31" s="33" t="s">
        <v>46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x14ac:dyDescent="0.3">
      <c r="A32" s="33" t="s">
        <v>44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ht="14.4" customHeight="1" x14ac:dyDescent="0.3">
      <c r="A33" s="35" t="s">
        <v>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ht="16.2" customHeight="1" x14ac:dyDescent="0.3">
      <c r="A34" s="32" t="s">
        <v>18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6.2" customHeight="1" x14ac:dyDescent="0.3">
      <c r="A35" s="32" t="s">
        <v>47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6.2" customHeight="1" x14ac:dyDescent="0.3">
      <c r="A36" s="32" t="s">
        <v>48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6.2" customHeight="1" x14ac:dyDescent="0.3">
      <c r="A37" s="32" t="s">
        <v>49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6.2" customHeight="1" x14ac:dyDescent="0.3">
      <c r="A38" s="33" t="s">
        <v>71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16.2" customHeight="1" x14ac:dyDescent="0.3">
      <c r="A39" s="32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35.4" customHeight="1" x14ac:dyDescent="0.3">
      <c r="A40" s="34" t="s">
        <v>77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6.2" customHeight="1" x14ac:dyDescent="0.3">
      <c r="A41" s="32" t="s">
        <v>51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4.4" customHeight="1" x14ac:dyDescent="0.3">
      <c r="A42" s="35" t="s">
        <v>17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x14ac:dyDescent="0.3">
      <c r="A43" s="32" t="s">
        <v>52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3">
      <c r="A44" s="33" t="s">
        <v>53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3">
      <c r="A45" s="32" t="s">
        <v>54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9" ht="14.4" customHeight="1" x14ac:dyDescent="0.3">
      <c r="A46" s="37" t="s">
        <v>11</v>
      </c>
      <c r="B46" s="38"/>
      <c r="C46" s="38"/>
      <c r="D46" s="38"/>
      <c r="E46" s="38"/>
      <c r="F46" s="39"/>
    </row>
    <row r="47" spans="1:19" x14ac:dyDescent="0.3">
      <c r="A47" s="32" t="s">
        <v>68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3">
      <c r="A48" s="24" t="s">
        <v>56</v>
      </c>
      <c r="B48" s="4" t="s">
        <v>57</v>
      </c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x14ac:dyDescent="0.3">
      <c r="A49" s="24" t="s">
        <v>58</v>
      </c>
      <c r="B49" s="4" t="s">
        <v>59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x14ac:dyDescent="0.3">
      <c r="A50" s="24" t="s">
        <v>60</v>
      </c>
      <c r="B50" s="4" t="s">
        <v>61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x14ac:dyDescent="0.3">
      <c r="A51" s="29" t="s">
        <v>62</v>
      </c>
      <c r="B51" s="4" t="s">
        <v>63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x14ac:dyDescent="0.3">
      <c r="A52" s="24" t="s">
        <v>64</v>
      </c>
      <c r="B52" s="4" t="s">
        <v>65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x14ac:dyDescent="0.3">
      <c r="A53" s="5" t="s">
        <v>66</v>
      </c>
      <c r="B53" s="26" t="s">
        <v>67</v>
      </c>
      <c r="C53" s="2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x14ac:dyDescent="0.3">
      <c r="A54" s="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x14ac:dyDescent="0.3">
      <c r="A55" s="32" t="s">
        <v>41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4.4" customHeight="1" x14ac:dyDescent="0.3">
      <c r="A56" s="32" t="s">
        <v>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89.4" customHeight="1" x14ac:dyDescent="0.3">
      <c r="A57" s="32" t="s">
        <v>42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42" customHeight="1" x14ac:dyDescent="0.3">
      <c r="A58" s="31" t="s">
        <v>43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x14ac:dyDescent="0.3">
      <c r="A59" s="30" t="s">
        <v>45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x14ac:dyDescent="0.3">
      <c r="A60" s="4"/>
    </row>
    <row r="61" spans="1:19" x14ac:dyDescent="0.3">
      <c r="A61" s="2" t="s">
        <v>72</v>
      </c>
    </row>
  </sheetData>
  <sheetProtection algorithmName="SHA-512" hashValue="QhHqB/bV9xkkIL9GGg/KDaNpFyyythJXoNUTRtkrhv7VfDvZIw+A26nQ3bYm6lVlBNN3urZkSJokDNGLzLWB6Q==" saltValue="4FpN6H306czBWdSIeJCCeA==" spinCount="100000" sheet="1" objects="1" scenarios="1"/>
  <protectedRanges>
    <protectedRange sqref="A8:S8 A11:S11 A33:S33 A42:S42 A46:F46" name="Rozstęp2"/>
    <protectedRange sqref="A32:S32" name="Rozstęp3"/>
    <protectedRange sqref="B26:B27" name="Rozstęp1_1"/>
  </protectedRanges>
  <mergeCells count="26">
    <mergeCell ref="A57:S57"/>
    <mergeCell ref="A55:S55"/>
    <mergeCell ref="A8:S8"/>
    <mergeCell ref="A46:F46"/>
    <mergeCell ref="A11:S11"/>
    <mergeCell ref="A15:S15"/>
    <mergeCell ref="A30:S30"/>
    <mergeCell ref="A31:S31"/>
    <mergeCell ref="A32:S32"/>
    <mergeCell ref="A33:S33"/>
    <mergeCell ref="A59:S59"/>
    <mergeCell ref="A58:S58"/>
    <mergeCell ref="A34:S34"/>
    <mergeCell ref="A35:S35"/>
    <mergeCell ref="A37:S37"/>
    <mergeCell ref="A38:S38"/>
    <mergeCell ref="A40:S40"/>
    <mergeCell ref="A47:S47"/>
    <mergeCell ref="A45:P45"/>
    <mergeCell ref="A36:S36"/>
    <mergeCell ref="A39:S39"/>
    <mergeCell ref="A41:S41"/>
    <mergeCell ref="A44:S44"/>
    <mergeCell ref="A42:S42"/>
    <mergeCell ref="A43:S43"/>
    <mergeCell ref="A56:S56"/>
  </mergeCells>
  <conditionalFormatting sqref="G26:G27 P26:P27 R26:S27">
    <cfRule type="expression" dxfId="1" priority="8">
      <formula>$B$26=0</formula>
    </cfRule>
  </conditionalFormatting>
  <conditionalFormatting sqref="P28 R28:S28">
    <cfRule type="expression" dxfId="0" priority="6">
      <formula>$B$26=0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verticalDpi="30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0" r:id="rId4" name="Check Box 186">
              <controlPr defaultSize="0" autoFill="0" autoLine="0" autoPict="0">
                <anchor moveWithCells="1">
                  <from>
                    <xdr:col>0</xdr:col>
                    <xdr:colOff>1828800</xdr:colOff>
                    <xdr:row>47</xdr:row>
                    <xdr:rowOff>175260</xdr:rowOff>
                  </from>
                  <to>
                    <xdr:col>1</xdr:col>
                    <xdr:colOff>175260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" name="Check Box 187">
              <controlPr defaultSize="0" autoFill="0" autoLine="0" autoPict="0">
                <anchor moveWithCells="1">
                  <from>
                    <xdr:col>0</xdr:col>
                    <xdr:colOff>1828800</xdr:colOff>
                    <xdr:row>48</xdr:row>
                    <xdr:rowOff>182880</xdr:rowOff>
                  </from>
                  <to>
                    <xdr:col>1</xdr:col>
                    <xdr:colOff>883920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" name="Check Box 188">
              <controlPr defaultSize="0" autoFill="0" autoLine="0" autoPict="0">
                <anchor moveWithCells="1">
                  <from>
                    <xdr:col>0</xdr:col>
                    <xdr:colOff>1828800</xdr:colOff>
                    <xdr:row>49</xdr:row>
                    <xdr:rowOff>182880</xdr:rowOff>
                  </from>
                  <to>
                    <xdr:col>0</xdr:col>
                    <xdr:colOff>2331720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" name="Check Box 189">
              <controlPr defaultSize="0" autoFill="0" autoLine="0" autoPict="0">
                <anchor moveWithCells="1">
                  <from>
                    <xdr:col>0</xdr:col>
                    <xdr:colOff>1828800</xdr:colOff>
                    <xdr:row>50</xdr:row>
                    <xdr:rowOff>182880</xdr:rowOff>
                  </from>
                  <to>
                    <xdr:col>2</xdr:col>
                    <xdr:colOff>99060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" name="Check Box 190">
              <controlPr defaultSize="0" autoFill="0" autoLine="0" autoPict="0">
                <anchor moveWithCells="1">
                  <from>
                    <xdr:col>0</xdr:col>
                    <xdr:colOff>1828800</xdr:colOff>
                    <xdr:row>51</xdr:row>
                    <xdr:rowOff>114300</xdr:rowOff>
                  </from>
                  <to>
                    <xdr:col>1</xdr:col>
                    <xdr:colOff>434340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" name="Check Box 191">
              <controlPr defaultSize="0" autoFill="0" autoLine="0" autoPict="0">
                <anchor moveWithCells="1">
                  <from>
                    <xdr:col>0</xdr:col>
                    <xdr:colOff>1828800</xdr:colOff>
                    <xdr:row>46</xdr:row>
                    <xdr:rowOff>152400</xdr:rowOff>
                  </from>
                  <to>
                    <xdr:col>1</xdr:col>
                    <xdr:colOff>845820</xdr:colOff>
                    <xdr:row>48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User5</cp:lastModifiedBy>
  <cp:lastPrinted>2023-04-25T12:18:25Z</cp:lastPrinted>
  <dcterms:created xsi:type="dcterms:W3CDTF">2015-06-05T18:19:34Z</dcterms:created>
  <dcterms:modified xsi:type="dcterms:W3CDTF">2023-04-25T12:33:50Z</dcterms:modified>
</cp:coreProperties>
</file>