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iemska\Desktop\M.ZIEMSKA\2023\Zapytanie_Obuwie i odzież_2023\"/>
    </mc:Choice>
  </mc:AlternateContent>
  <xr:revisionPtr revIDLastSave="0" documentId="13_ncr:1_{67E51094-BF32-45EC-B462-9F25D6078C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ZĘŚĆ_NR_1" sheetId="1" r:id="rId1"/>
    <sheet name="CZĘŚĆ_NR_2" sheetId="2" r:id="rId2"/>
    <sheet name="CZĘŚĆ_NR 3" sheetId="4" r:id="rId3"/>
  </sheets>
  <calcPr calcId="181029"/>
</workbook>
</file>

<file path=xl/calcChain.xml><?xml version="1.0" encoding="utf-8"?>
<calcChain xmlns="http://schemas.openxmlformats.org/spreadsheetml/2006/main">
  <c r="K11" i="4" l="1"/>
  <c r="H11" i="4"/>
  <c r="K7" i="4"/>
  <c r="K8" i="4"/>
  <c r="K9" i="4"/>
  <c r="K10" i="4"/>
  <c r="J7" i="4"/>
  <c r="J8" i="4"/>
  <c r="J9" i="4"/>
  <c r="J10" i="4"/>
  <c r="H7" i="4"/>
  <c r="H8" i="4"/>
  <c r="H9" i="4"/>
  <c r="H10" i="4"/>
  <c r="K6" i="4"/>
  <c r="J6" i="4"/>
  <c r="H6" i="4"/>
  <c r="K7" i="2"/>
  <c r="H7" i="2"/>
  <c r="K6" i="2"/>
  <c r="J6" i="2"/>
  <c r="H6" i="2"/>
  <c r="K8" i="1"/>
  <c r="K9" i="1"/>
  <c r="K10" i="1"/>
  <c r="K12" i="1"/>
  <c r="K13" i="1"/>
  <c r="K14" i="1"/>
  <c r="K15" i="1"/>
  <c r="K16" i="1"/>
  <c r="K17" i="1"/>
  <c r="K18" i="1"/>
  <c r="J8" i="1"/>
  <c r="J9" i="1"/>
  <c r="J10" i="1"/>
  <c r="J12" i="1"/>
  <c r="J13" i="1"/>
  <c r="J14" i="1"/>
  <c r="J15" i="1"/>
  <c r="J16" i="1"/>
  <c r="J17" i="1"/>
  <c r="J18" i="1"/>
  <c r="H8" i="1"/>
  <c r="H9" i="1"/>
  <c r="H10" i="1"/>
  <c r="H11" i="1"/>
  <c r="J11" i="1" s="1"/>
  <c r="H12" i="1"/>
  <c r="H13" i="1"/>
  <c r="H14" i="1"/>
  <c r="H15" i="1"/>
  <c r="H16" i="1"/>
  <c r="H17" i="1"/>
  <c r="H18" i="1"/>
  <c r="H7" i="1"/>
  <c r="H19" i="1" l="1"/>
  <c r="K11" i="1"/>
  <c r="K19" i="1" s="1"/>
  <c r="J7" i="1"/>
  <c r="K7" i="1" s="1"/>
</calcChain>
</file>

<file path=xl/sharedStrings.xml><?xml version="1.0" encoding="utf-8"?>
<sst xmlns="http://schemas.openxmlformats.org/spreadsheetml/2006/main" count="142" uniqueCount="80">
  <si>
    <t>CZĘŚĆ NR 1</t>
  </si>
  <si>
    <t>L.p.</t>
  </si>
  <si>
    <t>Nazwa artykułu</t>
  </si>
  <si>
    <t>Opis artykułu</t>
  </si>
  <si>
    <t>Potwierdzenie spełniania przez oferowane dostawy wymagań Zamawiającego z kol. nr 2 i 3</t>
  </si>
  <si>
    <t>j.m.</t>
  </si>
  <si>
    <t>ilość RAZEM</t>
  </si>
  <si>
    <t>Cena jednostkowa netto zł</t>
  </si>
  <si>
    <t>Wartość netto zł (kol. 6 x kol. 7)</t>
  </si>
  <si>
    <t>Stawka podatku VAT % (należy wpisać stawkę)</t>
  </si>
  <si>
    <t>Kwota  podatku VAT %</t>
  </si>
  <si>
    <t>Wartość brutto zł</t>
  </si>
  <si>
    <t>Nazwa artykułu (ew. marka, typ, model, pochodzenie)
Uwagi</t>
  </si>
  <si>
    <t>1.</t>
  </si>
  <si>
    <t>spodnie robocze</t>
  </si>
  <si>
    <t>Tak*               Nie*</t>
  </si>
  <si>
    <t>szt.</t>
  </si>
  <si>
    <t>2</t>
  </si>
  <si>
    <t>koszula flanelowa</t>
  </si>
  <si>
    <t>3*</t>
  </si>
  <si>
    <t>podkoszulka z nadrukiem</t>
  </si>
  <si>
    <t>4</t>
  </si>
  <si>
    <t>Koszulka męska polo z nadrukiem</t>
  </si>
  <si>
    <t>5</t>
  </si>
  <si>
    <t>kurtka ocieplana, przeciwdeszczowa</t>
  </si>
  <si>
    <t>6**</t>
  </si>
  <si>
    <t>7</t>
  </si>
  <si>
    <t>8***</t>
  </si>
  <si>
    <t>fartuch roboczy</t>
  </si>
  <si>
    <t>9</t>
  </si>
  <si>
    <t>czapka</t>
  </si>
  <si>
    <t>10</t>
  </si>
  <si>
    <t>rękawice robocze</t>
  </si>
  <si>
    <t>para</t>
  </si>
  <si>
    <t>11</t>
  </si>
  <si>
    <t>buty robocze</t>
  </si>
  <si>
    <t>12</t>
  </si>
  <si>
    <t>buty gumowe</t>
  </si>
  <si>
    <t>RAZEM</t>
  </si>
  <si>
    <t>……………………………………………………………..</t>
  </si>
  <si>
    <t>Podpis upoważnionego przedstawiciela Wykonawcy</t>
  </si>
  <si>
    <t>* dotyczy odzieży damskiej i męskiej</t>
  </si>
  <si>
    <t>** dotyczy odzieży damskiej i męskiej</t>
  </si>
  <si>
    <t>*** dotyczy odzieży damskiej i męskiej</t>
  </si>
  <si>
    <t>CZĘŚĆ NR 2</t>
  </si>
  <si>
    <t>1.*</t>
  </si>
  <si>
    <t xml:space="preserve">obuwie medyczne                                                        </t>
  </si>
  <si>
    <t>* dotyczy obuwia damskiego i męskiego.</t>
  </si>
  <si>
    <t>CZĘŚĆ NR 3</t>
  </si>
  <si>
    <t>Kurtka typu "dla ratownika medycznego"</t>
  </si>
  <si>
    <t>2.</t>
  </si>
  <si>
    <t>Spodnie typu "dla personelu zespołów ratownictwa medycznego"</t>
  </si>
  <si>
    <t>3.</t>
  </si>
  <si>
    <t>Kamizelka typu "ratownicza" w kolorze fluo  z napisem</t>
  </si>
  <si>
    <t>4.</t>
  </si>
  <si>
    <t>Koszula męska</t>
  </si>
  <si>
    <t>5.</t>
  </si>
  <si>
    <t>Spodnie</t>
  </si>
  <si>
    <t>kurtka z nadrukiem</t>
  </si>
  <si>
    <t xml:space="preserve">czapka zgodna z opisem :
• wyposażona w regulację na rzep lub inne zapięcie,
• usztywniany daszek i przód czapki,
• rozmiar 57-62.
</t>
  </si>
  <si>
    <t xml:space="preserve">Buty robocze z godne z opisem:
• wykonane ze skóry zamszowej,
• buty typu półbut sięgające przed kostkę,
• podeszwa wykonana z tworzywa typu EVA oraz gumy, olejoodporna, benzynoodporna, antyelektrostatyczna,
• absorpcja uderzeń pod piętą,
• odporność spodu na przebicie siłą 1100N,
• stalowy podnosek wytrzymały na uderzenia z energią 200 J oraz zgniecenia do 15 kN,
• kategoria S1P SRA,
• wymagania normy EN20345 oraz EN20344,
• rozmiar 40-46.
</t>
  </si>
  <si>
    <t xml:space="preserve">obuwie medyczne zgodne z opisem:
• wykonane z lekkiej i elastycznej pianki typu EVA,
• powinny dopasowywać się w trakcie chodzenia do kształtu stopy,
• wyposażone w pasek na piętę,
• perforacja na bokach i z wymienna bawełniana wkładka,
• obuwie zmywalne, łatwe do utrzymania w czystości,
• podeszwa gumowa, antypoślizgowa.,
• Rozmiar  36 - 46, 
• obuwie damskie i męskie,
• norma PN-EN ISO 20347,
• wymagany certyfikat CE,
• wyrób medyczny.
(proszę dołączyć zdjęcie poglądowe).
</t>
  </si>
  <si>
    <t xml:space="preserve">Koszula męska zgodna opisem:
• z kołnierzykiem o regularnym kroju,
• materiał: 80% bawełna 20% poliester,
• klasyczny kołnierzyk, długi rękaw ( lub krótki do wyboru) wykończony mankietem i guzikami,  zapięcie na guziki po całości.  
• kolor do uzgodnienia.
• Rozmiar  M-XL
</t>
  </si>
  <si>
    <t>Kamizelka typu "ratownicza" w kolorze fluo  z napisem zgodna z opisem:
• wykonana z materiału 100% poliester,
• podszewka: materiał  100% poliester,
• Ocieplenie: 100% poliester, 180 g/m2,
• dwie taśmy odblaskowe przyszyte dookoła korpusu w kamizelce HV,
• po pięć kieszeni na każdej stronie
• na całej długości zapinana na zamek błyskawiczny,
• regularny krój,
• na piersi  po lewej stronie napis "Szpital Nowowiejski",
Rozmiar M-XL</t>
  </si>
  <si>
    <t xml:space="preserve">Kurtka typu "dla ratownika medycznego zgodna z opisem:
• kurtka o barwie fluoroscencyjnej,
• materiał typu softshell co najmniej klasy 2 w zakresie wodoszczelności. 
• wyposażona  w pasy z materiału odblaskowego. 
• kaptur doszyty na stałe i schowany w stójce (zapinany na zamek błyskawiczny spiralny) lub odpinany.
• wyposażona w min. 2 kieszenie ze skośnymi kieszeniami. 
• długość kurtki - do bioder.
• rękawy wyposażone w z regulację obwodu mankietów taśmą samosczepną,
• z przodu kurtki na wysokości klatki piersiowej co najmniej 2 kieszenie przykryte klapkami
• kurtka zapinana na zamek błyskawiczny. 
• oznakowanie przodu: po lewej stronie, naszywka z materiału odblaskowego z napisem o treści: "Szpital Nowowiejski".  Nadruk o wymiarach pola haftu 10x3 [cm] z tolerancją +/- 2 [cm]. Czcionka do uzgodnienia na etapie realizacji umowy. Rozmiar M- XL.
</t>
  </si>
  <si>
    <t>Spodnie męskie zgodne z opisem:
• mieszanka bawełny z dodatkiem elastanu,
• skład materiału : 98% bawełna, 2% elastyn,
• krój regularny,
• zapięcie na guzik i zamek błyskawiczny,
• wyposażone w 5 kieszeni,
• kolor do uzgodnienia ( szary, czarny, granat).
Rozmiar M-XL</t>
  </si>
  <si>
    <t xml:space="preserve">Koszula flanelowa zgodna z opisem: 
• zapinana na guziki,
• z długim rękawem, 
• z kołnierzykiem,
• kieszonka na piersi z lewej strony,
• gramatura 180, wzór na materiale "szachownica", rozmiar M-XXXL
</t>
  </si>
  <si>
    <t xml:space="preserve">podkoszulka z nadrukiem typu T-shirt zgodna z opisem :
• z krótkim rękawem, 
• z okrągłym wycięciem pod szyją,
• 100% bawełna,
• gramatura 170- 190,
• rozmiar M-XXXL, 
• nadruk o wymiarach pola sitodruku 10x3 [cm] z tolerancją +/- 2 [cm]z przodu po lewej stronie, 
• nadruk o wymiarach pola sitodruku 30x10 [cm] z tolerancją +/- 4 [cm]  na „plecach” z tyłu,
• Treść: Szpital Nowowiejski. Czcionka do uzgodnienia na etapie realizacji umowy.
</t>
  </si>
  <si>
    <t xml:space="preserve">kurtka ocieplana, przeciwdeszczowa zgodna z opisem:
• dwuwarstwowa, warstwa wierzchnia wodo i wiatro odporna,
• kaptur odpinany,
• materiał zewnętrzny - poliester powlekany PCV wewnętrzną warstwą z niemechacącego polaru  200-260 g,
• zapinana na suwak,
• rozmiar M-XXXL.
</t>
  </si>
  <si>
    <t>Buty gumowe potocznie nazywane „Gumofilce” zgodne z opisem:
• wykonane z wysokiej jakości PCV z dodatkowym wkładem filcowym oraz wkładką, 
• powinny spełniać  normę PN- EN 20347 i PN- EN20344.
rozmiar 40-46</t>
  </si>
  <si>
    <t xml:space="preserve">Rękawice robocze zgodne z opisem:
• wykonane z przędzy bawełnianej,
• powlekane gumą w części uchwytnej i na palcach,
• powinny zapewniać dobrą i pewną chwytność dzięki przyczepnej powłoce gumowej wykonanej z lateksu,
• zakończone rękawic  elastycznym ściągaczem w nadgarstku. 
• kolor do uzgodnienia z Zamawiającym.
• rozmiar 9-10.
</t>
  </si>
  <si>
    <t>Fartuch roboczy zgodny  z opisem :
• długi lub krótki rękaw,
• materiał - 65% poliester i 35% bawełna gramatury 240 g/m²,
• fartuch zapinany na napy,
• w dolnej części wyposażony w dwie kieszenie oraz jedną w górnej.
Rozmiar M-XL</t>
  </si>
  <si>
    <t xml:space="preserve">Koszulka męska polo z nadrukiem  zgodna z opisem:
• z wysokiej jakości bawełny czesanej – 100 %,
• zapięcie na 3 guziki trwałe,
• kolor do uzgodnienia,
• temperatura prania: max  60°C,
• nadruk o wymiarach pola haftu 10x3 [cm] z tolerancją +/- 2 [cm]. Treść: Szpital Nowowiejski. Czcionka do uzgodnienia na etapie realizacji umowy.  
Rozmiar M-XL
</t>
  </si>
  <si>
    <t>Kurtka wykonana zgodnie z opisem:
• polar z wykończeniem antypilingowym.
• polar posiadający bardzo dobre właściwości cieplne, przyjemny w dotyku,
• 2 kieszenie zasuwane zamkami błyskawicznymi oraz dodatkowa kieszeń na piersi z zamkiem, W dolnej części możliwa regulacja na gumę ze stoperami,
• na karku, barkach i łokciach powinna posiadać wzmocnienia,
• możliwość zastosowania dowolnej kolorystyki i łączenia kolorów,
• skład materiału: 100% poliester, 340-360 g.,
• Napis „Szpital Nowowiejski” po lewej stronie klatki piersiowej (napis haftowany), wymiar: 3x10 [cm],
• nadruk o wymiarach pola haftu 10x3 [cm] z tolerancją +/- 2 [cm]
• treść: Szpital Nowowiejski. Czcionka do uzgodnienia na etapie realizacji umowy.  
Rozmiar M-XXXL</t>
  </si>
  <si>
    <t xml:space="preserve">bluza robocza </t>
  </si>
  <si>
    <t>Bluza robocza zgodna z opisem :
• wykonana z wysokiej jakości wytrzymałej tkaniny - 100 % bawełna o gramaturze 280+/-10 g/m2  w kolorze grafitowym z szarymi wstawkami.
• tkanina powinna zapewniać doskonały komfort pracy oraz wentylację,
• podwójne szwy oraz liczne solidne ryglówki wzmacniające dodatkowo miejsca szczególnie narażone na rozerwanie,
• zapinana na suwak kryty listwą zapinaną na rzepy,
• rękawy odpinane, mocowane na zamek błyskawiczny, zakończone elastycznym ściągaczem,
• pod szyją wykończona stójką, zapinaną na rzep,
• wyposażona w elastyczne ściągacze po bokach,
• wyposażona w min. 6 kieszeni w tym 2 zamykane na patkę zapinaną na rzep i 2 kieszenie zamykane na suwak,
• gwarancja stabilności rozmiarów oraz koloru po wielokrotnym praniu
• rozmiar  bluzy M-XXXL.</t>
  </si>
  <si>
    <r>
      <t xml:space="preserve">Spodnie robocze wykonane z 100% bawełny o gramaturze 280+/-10 g/ m2 w kolorze grafitowym z szarymi wstawkami . Długie, szerokie, </t>
    </r>
    <r>
      <rPr>
        <sz val="8"/>
        <color rgb="FFFF3333"/>
        <rFont val="Times New Roman"/>
        <family val="1"/>
        <charset val="238"/>
      </rPr>
      <t>dostępne w pasek i na szelki (regulowane)</t>
    </r>
    <r>
      <rPr>
        <sz val="8"/>
        <color rgb="FF000000"/>
        <rFont val="Times New Roman"/>
        <family val="1"/>
        <charset val="238"/>
      </rPr>
      <t>. Charakterystyka</t>
    </r>
    <r>
      <rPr>
        <sz val="8"/>
        <color rgb="FFFF3333"/>
        <rFont val="Times New Roman"/>
        <family val="1"/>
        <charset val="238"/>
      </rPr>
      <t xml:space="preserve">: • </t>
    </r>
    <r>
      <rPr>
        <sz val="8"/>
        <color rgb="FF000000"/>
        <rFont val="Times New Roman"/>
        <family val="1"/>
        <charset val="238"/>
      </rPr>
      <t>tkanina zapewnia doskonały komfort pracy oraz wentylację,
• profesjonalne szycie i estetyka wykonania,
• podwójne szwy oraz liczne solidne ryglówki wzmacniające dodatkowo miejsca szczególnie narażone na rozerwanie,
• 6 kieszeni w tym 3 zamykane na patkę zapinaną na rzep, dodatkowa kieszeń na metrówkę,
• 2 naszyte kieszenie kolanowe pozwalające na zastosowanie wymiennych nakolanników,
• stabilność rozmiarów oraz  koloru po wielokrotnym praniu. Rozmiar M-XXXL.</t>
    </r>
  </si>
  <si>
    <t>Spodnie typu "dla personelu zespołów ratownictwa medycznego" zgodne z opisem:
• barwa fluoroscencyjna,
• elastyczny pas,
• 2 kieszenie wsuwane, po prawej stronie preferowana kieszonka „na monety”  oraz kieszonka zapinana na suwak,
• 2 duże kieszenie na pośladkach, jedna z klapką i rzepem,
• kieszeń udowa, przegródki na narzędzia i naszyta kieszeń na telefon komórkowy z klapką i rzepem,
• podwójna kieszeń po prawej strony,  
• szlufki na pasek i zamek błyskawiczny typu YKK,
• odblaskowe lamówki,
• materiał: 65% poliester i 35% bawełna, 
• temperatura prania: max. 60°C.
Rozmiar M-XL.</t>
  </si>
  <si>
    <t>….............................................................</t>
  </si>
  <si>
    <t>…......................................................................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</si>
</sst>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#,##0.00&quot; zł &quot;;&quot;-&quot;#,##0.00&quot; zł &quot;;&quot; -&quot;#&quot; zł &quot;;&quot; &quot;@&quot; &quot;"/>
    <numFmt numFmtId="165" formatCode="d&quot;.&quot;mm&quot;.&quot;yyyy"/>
    <numFmt numFmtId="166" formatCode="#,##0.00&quot; &quot;[$zł-415];[Red]&quot;-&quot;#,##0.00&quot; &quot;[$zł-415]"/>
  </numFmts>
  <fonts count="16" x14ac:knownFonts="1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Arial CE"/>
      <charset val="238"/>
    </font>
    <font>
      <sz val="10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0"/>
      <color rgb="FF000000"/>
      <name val="Arial CE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rgb="FFFF3333"/>
      <name val="Times New Roman"/>
      <family val="1"/>
      <charset val="238"/>
    </font>
    <font>
      <sz val="8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FFFF66"/>
        <bgColor rgb="FFFFFF66"/>
      </patternFill>
    </fill>
    <fill>
      <patternFill patternType="solid">
        <fgColor rgb="FFFFFF99"/>
        <bgColor rgb="FFFFFF99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0" fontId="3" fillId="0" borderId="0" applyNumberFormat="0" applyBorder="0" applyProtection="0"/>
    <xf numFmtId="9" fontId="2" fillId="0" borderId="0" applyBorder="0" applyProtection="0"/>
    <xf numFmtId="0" fontId="4" fillId="0" borderId="0" applyNumberFormat="0" applyBorder="0" applyProtection="0"/>
    <xf numFmtId="166" fontId="4" fillId="0" borderId="0" applyBorder="0" applyProtection="0"/>
    <xf numFmtId="164" fontId="2" fillId="0" borderId="0" applyBorder="0" applyProtection="0"/>
  </cellStyleXfs>
  <cellXfs count="139">
    <xf numFmtId="0" fontId="0" fillId="0" borderId="0" xfId="0"/>
    <xf numFmtId="49" fontId="6" fillId="2" borderId="3" xfId="4" applyNumberFormat="1" applyFont="1" applyFill="1" applyBorder="1" applyAlignment="1">
      <alignment horizontal="center" vertical="center" wrapText="1"/>
    </xf>
    <xf numFmtId="0" fontId="6" fillId="2" borderId="3" xfId="4" applyFont="1" applyFill="1" applyBorder="1" applyAlignment="1">
      <alignment horizontal="center" vertical="center" wrapText="1"/>
    </xf>
    <xf numFmtId="49" fontId="7" fillId="0" borderId="2" xfId="3" applyNumberFormat="1" applyFont="1" applyBorder="1" applyAlignment="1">
      <alignment horizontal="center" vertical="center"/>
    </xf>
    <xf numFmtId="0" fontId="7" fillId="3" borderId="3" xfId="4" applyFont="1" applyFill="1" applyBorder="1" applyAlignment="1">
      <alignment horizontal="center" vertical="center" wrapText="1"/>
    </xf>
    <xf numFmtId="0" fontId="7" fillId="0" borderId="2" xfId="3" applyFont="1" applyBorder="1" applyAlignment="1">
      <alignment vertical="center" wrapText="1"/>
    </xf>
    <xf numFmtId="0" fontId="7" fillId="0" borderId="2" xfId="4" applyFont="1" applyBorder="1" applyAlignment="1">
      <alignment horizontal="center" vertical="center" wrapText="1"/>
    </xf>
    <xf numFmtId="0" fontId="7" fillId="4" borderId="2" xfId="4" applyFont="1" applyFill="1" applyBorder="1" applyAlignment="1">
      <alignment horizontal="center" vertical="center" wrapText="1"/>
    </xf>
    <xf numFmtId="164" fontId="7" fillId="0" borderId="3" xfId="8" applyFont="1" applyBorder="1" applyAlignment="1">
      <alignment vertical="center"/>
    </xf>
    <xf numFmtId="164" fontId="7" fillId="0" borderId="2" xfId="3" applyNumberFormat="1" applyFont="1" applyBorder="1" applyAlignment="1">
      <alignment vertical="center"/>
    </xf>
    <xf numFmtId="9" fontId="7" fillId="0" borderId="3" xfId="5" applyFont="1" applyBorder="1" applyAlignment="1">
      <alignment vertical="center"/>
    </xf>
    <xf numFmtId="164" fontId="7" fillId="0" borderId="2" xfId="8" applyFont="1" applyBorder="1" applyAlignment="1">
      <alignment vertical="center"/>
    </xf>
    <xf numFmtId="0" fontId="7" fillId="3" borderId="3" xfId="3" applyFont="1" applyFill="1" applyBorder="1" applyAlignment="1">
      <alignment vertical="center"/>
    </xf>
    <xf numFmtId="0" fontId="9" fillId="0" borderId="0" xfId="0" applyFont="1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7" fillId="3" borderId="2" xfId="4" applyFont="1" applyFill="1" applyBorder="1" applyAlignment="1">
      <alignment horizontal="center" vertical="center" wrapText="1"/>
    </xf>
    <xf numFmtId="9" fontId="7" fillId="0" borderId="2" xfId="5" applyFont="1" applyBorder="1" applyAlignment="1">
      <alignment vertical="center"/>
    </xf>
    <xf numFmtId="0" fontId="7" fillId="3" borderId="2" xfId="3" applyFont="1" applyFill="1" applyBorder="1" applyAlignment="1">
      <alignment vertical="center"/>
    </xf>
    <xf numFmtId="0" fontId="6" fillId="0" borderId="0" xfId="3" applyFont="1"/>
    <xf numFmtId="0" fontId="7" fillId="0" borderId="0" xfId="3" applyFont="1"/>
    <xf numFmtId="49" fontId="6" fillId="0" borderId="0" xfId="4" applyNumberFormat="1" applyFont="1" applyAlignment="1">
      <alignment horizontal="center" vertical="center"/>
    </xf>
    <xf numFmtId="0" fontId="7" fillId="0" borderId="0" xfId="4" applyFont="1"/>
    <xf numFmtId="0" fontId="10" fillId="0" borderId="0" xfId="0" applyFont="1"/>
    <xf numFmtId="49" fontId="7" fillId="0" borderId="0" xfId="3" applyNumberFormat="1" applyFont="1" applyAlignment="1">
      <alignment horizontal="center" vertical="center"/>
    </xf>
    <xf numFmtId="0" fontId="6" fillId="0" borderId="0" xfId="3" applyFont="1" applyAlignment="1">
      <alignment horizont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10" fillId="0" borderId="0" xfId="0" applyNumberFormat="1" applyFont="1" applyAlignment="1">
      <alignment horizontal="center" vertical="center"/>
    </xf>
    <xf numFmtId="0" fontId="7" fillId="0" borderId="0" xfId="0" applyFont="1"/>
    <xf numFmtId="49" fontId="6" fillId="3" borderId="0" xfId="4" applyNumberFormat="1" applyFont="1" applyFill="1" applyAlignment="1">
      <alignment horizontal="center" vertical="center" wrapText="1"/>
    </xf>
    <xf numFmtId="0" fontId="6" fillId="3" borderId="0" xfId="4" applyFont="1" applyFill="1" applyAlignment="1">
      <alignment horizontal="center" vertical="center" wrapText="1"/>
    </xf>
    <xf numFmtId="49" fontId="7" fillId="0" borderId="0" xfId="4" applyNumberFormat="1" applyFont="1" applyAlignment="1">
      <alignment horizontal="center" vertical="center" wrapText="1"/>
    </xf>
    <xf numFmtId="0" fontId="7" fillId="3" borderId="0" xfId="4" applyFont="1" applyFill="1" applyAlignment="1">
      <alignment horizontal="center" vertical="center" wrapText="1"/>
    </xf>
    <xf numFmtId="0" fontId="7" fillId="0" borderId="0" xfId="3" applyFont="1" applyAlignment="1">
      <alignment horizontal="left" vertical="center" wrapText="1"/>
    </xf>
    <xf numFmtId="0" fontId="7" fillId="0" borderId="0" xfId="4" applyFont="1" applyAlignment="1">
      <alignment horizontal="center" vertical="center" wrapText="1"/>
    </xf>
    <xf numFmtId="164" fontId="7" fillId="0" borderId="0" xfId="8" applyFont="1" applyAlignment="1">
      <alignment vertical="center"/>
    </xf>
    <xf numFmtId="164" fontId="7" fillId="0" borderId="0" xfId="3" applyNumberFormat="1" applyFont="1" applyAlignment="1">
      <alignment vertical="center"/>
    </xf>
    <xf numFmtId="9" fontId="7" fillId="0" borderId="0" xfId="5" applyFont="1" applyAlignment="1">
      <alignment vertical="center"/>
    </xf>
    <xf numFmtId="0" fontId="7" fillId="3" borderId="0" xfId="3" applyFont="1" applyFill="1" applyAlignment="1">
      <alignment vertical="center"/>
    </xf>
    <xf numFmtId="0" fontId="10" fillId="0" borderId="0" xfId="0" applyFont="1" applyAlignment="1">
      <alignment wrapText="1"/>
    </xf>
    <xf numFmtId="49" fontId="10" fillId="0" borderId="0" xfId="0" applyNumberFormat="1" applyFont="1" applyAlignment="1">
      <alignment horizontal="left" vertical="center" wrapText="1"/>
    </xf>
    <xf numFmtId="0" fontId="6" fillId="0" borderId="0" xfId="3" applyFont="1" applyAlignment="1">
      <alignment horizontal="center" wrapText="1"/>
    </xf>
    <xf numFmtId="49" fontId="0" fillId="0" borderId="0" xfId="0" applyNumberFormat="1" applyAlignment="1">
      <alignment horizontal="center" vertical="center"/>
    </xf>
    <xf numFmtId="0" fontId="9" fillId="0" borderId="0" xfId="0" applyFont="1"/>
    <xf numFmtId="49" fontId="12" fillId="2" borderId="3" xfId="4" applyNumberFormat="1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49" fontId="13" fillId="0" borderId="2" xfId="4" applyNumberFormat="1" applyFont="1" applyBorder="1" applyAlignment="1">
      <alignment horizontal="center" vertical="center" wrapText="1"/>
    </xf>
    <xf numFmtId="0" fontId="13" fillId="3" borderId="2" xfId="4" applyFont="1" applyFill="1" applyBorder="1" applyAlignment="1">
      <alignment horizontal="center" vertical="center" wrapText="1"/>
    </xf>
    <xf numFmtId="0" fontId="13" fillId="0" borderId="2" xfId="3" applyFont="1" applyBorder="1" applyAlignment="1">
      <alignment horizontal="left" vertical="center" wrapText="1"/>
    </xf>
    <xf numFmtId="0" fontId="13" fillId="0" borderId="2" xfId="4" applyFont="1" applyBorder="1" applyAlignment="1">
      <alignment horizontal="center" vertical="center" wrapText="1"/>
    </xf>
    <xf numFmtId="0" fontId="13" fillId="5" borderId="2" xfId="4" applyFont="1" applyFill="1" applyBorder="1" applyAlignment="1">
      <alignment horizontal="center" vertical="center" wrapText="1"/>
    </xf>
    <xf numFmtId="164" fontId="13" fillId="0" borderId="2" xfId="8" applyFont="1" applyBorder="1" applyAlignment="1">
      <alignment vertical="center" wrapText="1"/>
    </xf>
    <xf numFmtId="164" fontId="13" fillId="0" borderId="2" xfId="3" applyNumberFormat="1" applyFont="1" applyBorder="1" applyAlignment="1">
      <alignment vertical="center" wrapText="1"/>
    </xf>
    <xf numFmtId="0" fontId="13" fillId="3" borderId="2" xfId="3" applyFont="1" applyFill="1" applyBorder="1" applyAlignment="1">
      <alignment vertical="center" wrapText="1"/>
    </xf>
    <xf numFmtId="164" fontId="12" fillId="0" borderId="2" xfId="3" applyNumberFormat="1" applyFont="1" applyBorder="1" applyAlignment="1">
      <alignment vertical="center" wrapText="1"/>
    </xf>
    <xf numFmtId="0" fontId="12" fillId="0" borderId="0" xfId="0" applyFont="1"/>
    <xf numFmtId="0" fontId="14" fillId="0" borderId="0" xfId="0" applyFont="1"/>
    <xf numFmtId="0" fontId="6" fillId="3" borderId="3" xfId="4" applyFont="1" applyFill="1" applyBorder="1" applyAlignment="1">
      <alignment horizontal="center" vertical="center" wrapText="1"/>
    </xf>
    <xf numFmtId="0" fontId="7" fillId="3" borderId="3" xfId="4" applyFont="1" applyFill="1" applyBorder="1" applyAlignment="1">
      <alignment horizontal="left" vertical="center" wrapText="1"/>
    </xf>
    <xf numFmtId="0" fontId="6" fillId="5" borderId="3" xfId="4" applyFont="1" applyFill="1" applyBorder="1" applyAlignment="1">
      <alignment horizontal="center" vertical="center" wrapText="1"/>
    </xf>
    <xf numFmtId="4" fontId="6" fillId="3" borderId="3" xfId="4" applyNumberFormat="1" applyFont="1" applyFill="1" applyBorder="1" applyAlignment="1">
      <alignment horizontal="center" vertical="center" wrapText="1"/>
    </xf>
    <xf numFmtId="9" fontId="6" fillId="3" borderId="3" xfId="4" applyNumberFormat="1" applyFont="1" applyFill="1" applyBorder="1" applyAlignment="1">
      <alignment horizontal="center" vertical="center" wrapText="1"/>
    </xf>
    <xf numFmtId="0" fontId="3" fillId="0" borderId="0" xfId="0" applyFont="1"/>
    <xf numFmtId="0" fontId="7" fillId="3" borderId="4" xfId="4" applyFont="1" applyFill="1" applyBorder="1" applyAlignment="1">
      <alignment horizontal="center" vertical="center" wrapText="1"/>
    </xf>
    <xf numFmtId="0" fontId="7" fillId="0" borderId="5" xfId="4" applyFont="1" applyBorder="1" applyAlignment="1">
      <alignment horizontal="center" vertical="center" wrapText="1"/>
    </xf>
    <xf numFmtId="0" fontId="6" fillId="3" borderId="4" xfId="4" applyFont="1" applyFill="1" applyBorder="1" applyAlignment="1">
      <alignment horizontal="center" vertical="center" wrapText="1"/>
    </xf>
    <xf numFmtId="0" fontId="6" fillId="5" borderId="4" xfId="4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" fontId="10" fillId="0" borderId="2" xfId="0" applyNumberFormat="1" applyFont="1" applyBorder="1"/>
    <xf numFmtId="0" fontId="7" fillId="3" borderId="7" xfId="4" applyFont="1" applyFill="1" applyBorder="1" applyAlignment="1">
      <alignment horizontal="center" vertical="center" wrapText="1"/>
    </xf>
    <xf numFmtId="0" fontId="7" fillId="3" borderId="8" xfId="4" applyFont="1" applyFill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0" fontId="7" fillId="3" borderId="9" xfId="4" applyFont="1" applyFill="1" applyBorder="1" applyAlignment="1">
      <alignment horizontal="center" vertical="center" wrapText="1"/>
    </xf>
    <xf numFmtId="0" fontId="6" fillId="2" borderId="4" xfId="4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15" fillId="3" borderId="4" xfId="4" applyFont="1" applyFill="1" applyBorder="1" applyAlignment="1">
      <alignment horizontal="left" vertical="center" wrapText="1"/>
    </xf>
    <xf numFmtId="0" fontId="11" fillId="0" borderId="0" xfId="0" applyFont="1"/>
    <xf numFmtId="164" fontId="7" fillId="0" borderId="0" xfId="4" applyNumberFormat="1" applyFont="1"/>
    <xf numFmtId="164" fontId="10" fillId="0" borderId="0" xfId="0" applyNumberFormat="1" applyFont="1"/>
    <xf numFmtId="0" fontId="12" fillId="0" borderId="0" xfId="0" applyFont="1" applyAlignment="1">
      <alignment horizontal="right"/>
    </xf>
    <xf numFmtId="9" fontId="13" fillId="0" borderId="8" xfId="5" applyFont="1" applyBorder="1" applyAlignment="1">
      <alignment horizontal="center" vertical="center" wrapText="1"/>
    </xf>
    <xf numFmtId="164" fontId="13" fillId="0" borderId="10" xfId="3" applyNumberFormat="1" applyFont="1" applyBorder="1" applyAlignment="1">
      <alignment vertical="center" wrapText="1"/>
    </xf>
    <xf numFmtId="0" fontId="12" fillId="2" borderId="4" xfId="4" applyFont="1" applyFill="1" applyBorder="1" applyAlignment="1">
      <alignment horizontal="center" vertical="center" wrapText="1"/>
    </xf>
    <xf numFmtId="164" fontId="13" fillId="0" borderId="6" xfId="8" applyFont="1" applyBorder="1" applyAlignment="1">
      <alignment vertical="center" wrapText="1"/>
    </xf>
    <xf numFmtId="164" fontId="12" fillId="0" borderId="6" xfId="0" applyNumberFormat="1" applyFont="1" applyBorder="1" applyAlignment="1">
      <alignment horizontal="right"/>
    </xf>
    <xf numFmtId="164" fontId="7" fillId="0" borderId="5" xfId="8" applyFont="1" applyBorder="1" applyAlignment="1">
      <alignment vertical="center"/>
    </xf>
    <xf numFmtId="164" fontId="6" fillId="0" borderId="0" xfId="4" applyNumberFormat="1" applyFont="1" applyBorder="1"/>
    <xf numFmtId="164" fontId="7" fillId="0" borderId="6" xfId="8" applyFont="1" applyBorder="1" applyAlignment="1">
      <alignment vertical="center"/>
    </xf>
    <xf numFmtId="164" fontId="7" fillId="0" borderId="10" xfId="3" applyNumberFormat="1" applyFont="1" applyBorder="1" applyAlignment="1">
      <alignment vertical="center"/>
    </xf>
    <xf numFmtId="4" fontId="10" fillId="0" borderId="0" xfId="0" applyNumberFormat="1" applyFont="1"/>
    <xf numFmtId="9" fontId="6" fillId="3" borderId="7" xfId="4" applyNumberFormat="1" applyFont="1" applyFill="1" applyBorder="1" applyAlignment="1">
      <alignment horizontal="center" vertical="center" wrapText="1"/>
    </xf>
    <xf numFmtId="4" fontId="10" fillId="0" borderId="6" xfId="0" applyNumberFormat="1" applyFont="1" applyBorder="1"/>
    <xf numFmtId="0" fontId="7" fillId="4" borderId="5" xfId="4" applyFont="1" applyFill="1" applyBorder="1" applyAlignment="1">
      <alignment horizontal="center" vertical="center" wrapText="1"/>
    </xf>
    <xf numFmtId="164" fontId="7" fillId="0" borderId="4" xfId="8" applyFont="1" applyBorder="1" applyAlignment="1">
      <alignment vertical="center"/>
    </xf>
    <xf numFmtId="164" fontId="7" fillId="0" borderId="5" xfId="3" applyNumberFormat="1" applyFont="1" applyBorder="1" applyAlignment="1">
      <alignment vertical="center"/>
    </xf>
    <xf numFmtId="9" fontId="7" fillId="0" borderId="4" xfId="5" applyFont="1" applyBorder="1" applyAlignment="1">
      <alignment vertical="center"/>
    </xf>
    <xf numFmtId="0" fontId="7" fillId="3" borderId="4" xfId="3" applyFont="1" applyFill="1" applyBorder="1" applyAlignment="1">
      <alignment vertical="center"/>
    </xf>
    <xf numFmtId="0" fontId="7" fillId="0" borderId="3" xfId="4" applyFont="1" applyBorder="1" applyAlignment="1">
      <alignment horizontal="center" vertical="center" wrapText="1"/>
    </xf>
    <xf numFmtId="0" fontId="7" fillId="4" borderId="3" xfId="4" applyFont="1" applyFill="1" applyBorder="1" applyAlignment="1">
      <alignment horizontal="center" vertical="center" wrapText="1"/>
    </xf>
    <xf numFmtId="164" fontId="7" fillId="0" borderId="3" xfId="3" applyNumberFormat="1" applyFont="1" applyBorder="1" applyAlignment="1">
      <alignment vertical="center"/>
    </xf>
    <xf numFmtId="0" fontId="7" fillId="0" borderId="6" xfId="4" applyFont="1" applyBorder="1" applyAlignment="1">
      <alignment horizontal="center" vertical="center" wrapText="1"/>
    </xf>
    <xf numFmtId="0" fontId="7" fillId="4" borderId="6" xfId="4" applyFont="1" applyFill="1" applyBorder="1" applyAlignment="1">
      <alignment horizontal="center" vertical="center" wrapText="1"/>
    </xf>
    <xf numFmtId="164" fontId="7" fillId="0" borderId="6" xfId="3" applyNumberFormat="1" applyFont="1" applyBorder="1" applyAlignment="1">
      <alignment vertical="center"/>
    </xf>
    <xf numFmtId="9" fontId="7" fillId="0" borderId="6" xfId="5" applyFont="1" applyBorder="1" applyAlignment="1">
      <alignment vertical="center"/>
    </xf>
    <xf numFmtId="0" fontId="7" fillId="3" borderId="6" xfId="3" applyFont="1" applyFill="1" applyBorder="1" applyAlignment="1">
      <alignment vertical="center"/>
    </xf>
    <xf numFmtId="0" fontId="7" fillId="0" borderId="10" xfId="4" applyFont="1" applyBorder="1" applyAlignment="1">
      <alignment horizontal="center" vertical="center" wrapText="1"/>
    </xf>
    <xf numFmtId="9" fontId="7" fillId="0" borderId="5" xfId="5" applyFont="1" applyBorder="1" applyAlignment="1">
      <alignment vertical="center"/>
    </xf>
    <xf numFmtId="0" fontId="7" fillId="3" borderId="5" xfId="3" applyFont="1" applyFill="1" applyBorder="1" applyAlignment="1">
      <alignment vertical="center"/>
    </xf>
    <xf numFmtId="0" fontId="7" fillId="0" borderId="1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0" fontId="7" fillId="4" borderId="11" xfId="4" applyFont="1" applyFill="1" applyBorder="1" applyAlignment="1">
      <alignment horizontal="center" vertical="center" wrapText="1"/>
    </xf>
    <xf numFmtId="164" fontId="7" fillId="0" borderId="11" xfId="8" applyFont="1" applyBorder="1" applyAlignment="1">
      <alignment vertical="center"/>
    </xf>
    <xf numFmtId="164" fontId="7" fillId="0" borderId="11" xfId="3" applyNumberFormat="1" applyFont="1" applyBorder="1" applyAlignment="1">
      <alignment vertical="center"/>
    </xf>
    <xf numFmtId="9" fontId="7" fillId="0" borderId="11" xfId="5" applyFont="1" applyBorder="1" applyAlignment="1">
      <alignment vertical="center"/>
    </xf>
    <xf numFmtId="0" fontId="7" fillId="3" borderId="11" xfId="3" applyFont="1" applyFill="1" applyBorder="1" applyAlignment="1">
      <alignment vertical="center"/>
    </xf>
    <xf numFmtId="0" fontId="7" fillId="0" borderId="12" xfId="4" applyFont="1" applyBorder="1" applyAlignment="1">
      <alignment horizontal="center" vertical="center" wrapText="1"/>
    </xf>
    <xf numFmtId="9" fontId="7" fillId="0" borderId="13" xfId="5" applyFont="1" applyBorder="1" applyAlignment="1">
      <alignment vertical="center"/>
    </xf>
    <xf numFmtId="164" fontId="7" fillId="0" borderId="14" xfId="8" applyFont="1" applyBorder="1" applyAlignment="1">
      <alignment vertical="center"/>
    </xf>
    <xf numFmtId="164" fontId="6" fillId="0" borderId="3" xfId="3" applyNumberFormat="1" applyFont="1" applyBorder="1" applyAlignment="1">
      <alignment vertical="center"/>
    </xf>
    <xf numFmtId="164" fontId="6" fillId="0" borderId="11" xfId="4" applyNumberFormat="1" applyFont="1" applyBorder="1"/>
    <xf numFmtId="0" fontId="0" fillId="0" borderId="0" xfId="0"/>
    <xf numFmtId="0" fontId="0" fillId="0" borderId="1" xfId="0" applyBorder="1"/>
    <xf numFmtId="49" fontId="5" fillId="0" borderId="2" xfId="3" applyNumberFormat="1" applyFont="1" applyBorder="1" applyAlignment="1">
      <alignment horizontal="center" vertical="center"/>
    </xf>
    <xf numFmtId="49" fontId="6" fillId="2" borderId="2" xfId="4" applyNumberFormat="1" applyFont="1" applyFill="1" applyBorder="1" applyAlignment="1">
      <alignment horizontal="center" vertical="center" wrapText="1"/>
    </xf>
    <xf numFmtId="0" fontId="6" fillId="2" borderId="2" xfId="4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49" fontId="10" fillId="0" borderId="0" xfId="0" applyNumberFormat="1" applyFont="1" applyAlignment="1">
      <alignment horizontal="left" vertical="center"/>
    </xf>
    <xf numFmtId="49" fontId="6" fillId="0" borderId="2" xfId="3" applyNumberFormat="1" applyFont="1" applyBorder="1" applyAlignment="1">
      <alignment horizontal="right" vertical="center"/>
    </xf>
    <xf numFmtId="49" fontId="6" fillId="0" borderId="3" xfId="3" applyNumberFormat="1" applyFont="1" applyBorder="1" applyAlignment="1">
      <alignment horizontal="right" vertical="center"/>
    </xf>
    <xf numFmtId="49" fontId="11" fillId="0" borderId="2" xfId="0" applyNumberFormat="1" applyFont="1" applyBorder="1" applyAlignment="1">
      <alignment horizontal="center" vertical="center"/>
    </xf>
    <xf numFmtId="49" fontId="12" fillId="2" borderId="2" xfId="4" applyNumberFormat="1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center" vertical="center" wrapText="1"/>
    </xf>
    <xf numFmtId="0" fontId="6" fillId="0" borderId="0" xfId="0" applyFont="1"/>
    <xf numFmtId="49" fontId="13" fillId="0" borderId="2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2" xfId="0" applyFont="1" applyBorder="1" applyAlignment="1">
      <alignment horizontal="right"/>
    </xf>
  </cellXfs>
  <cellStyles count="9">
    <cellStyle name="Heading" xfId="1" xr:uid="{00000000-0005-0000-0000-000000000000}"/>
    <cellStyle name="Heading1" xfId="2" xr:uid="{00000000-0005-0000-0000-000001000000}"/>
    <cellStyle name="Normalny" xfId="0" builtinId="0" customBuiltin="1"/>
    <cellStyle name="Normalny_Arkusz1" xfId="3" xr:uid="{00000000-0005-0000-0000-000003000000}"/>
    <cellStyle name="Normalny_Arkusz1_1" xfId="4" xr:uid="{00000000-0005-0000-0000-000004000000}"/>
    <cellStyle name="Procentowy_Arkusz1" xfId="5" xr:uid="{00000000-0005-0000-0000-000005000000}"/>
    <cellStyle name="Result" xfId="6" xr:uid="{00000000-0005-0000-0000-000006000000}"/>
    <cellStyle name="Result2" xfId="7" xr:uid="{00000000-0005-0000-0000-000007000000}"/>
    <cellStyle name="Walutowy_Arkusz1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4"/>
  <sheetViews>
    <sheetView tabSelected="1" view="pageLayout" topLeftCell="A4" zoomScale="106" zoomScaleNormal="100" zoomScalePageLayoutView="106" workbookViewId="0">
      <selection activeCell="G11" sqref="G11"/>
    </sheetView>
  </sheetViews>
  <sheetFormatPr defaultRowHeight="14.25" x14ac:dyDescent="0.2"/>
  <cols>
    <col min="1" max="1" width="3.25" style="44" customWidth="1"/>
    <col min="2" max="2" width="9" customWidth="1"/>
    <col min="3" max="3" width="32.375" style="45" customWidth="1"/>
    <col min="4" max="4" width="13.125" customWidth="1"/>
    <col min="5" max="5" width="6" customWidth="1"/>
    <col min="6" max="6" width="7" customWidth="1"/>
    <col min="7" max="7" width="7.25" customWidth="1"/>
    <col min="8" max="9" width="8.625" customWidth="1"/>
    <col min="10" max="10" width="9.625" customWidth="1"/>
    <col min="11" max="11" width="9.125" customWidth="1"/>
    <col min="12" max="12" width="11.75" customWidth="1"/>
    <col min="13" max="13" width="9.5" customWidth="1"/>
    <col min="14" max="14" width="10.125" customWidth="1"/>
    <col min="15" max="254" width="8.5" customWidth="1"/>
    <col min="255" max="256" width="10.75" customWidth="1"/>
    <col min="257" max="257" width="9" customWidth="1"/>
  </cols>
  <sheetData>
    <row r="1" spans="1:16" x14ac:dyDescent="0.2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6" ht="16.899999999999999" customHeight="1" x14ac:dyDescent="0.2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6" ht="18.600000000000001" customHeight="1" x14ac:dyDescent="0.2">
      <c r="A3" s="124" t="s">
        <v>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6" ht="12.75" customHeight="1" x14ac:dyDescent="0.2">
      <c r="A4" s="125" t="s">
        <v>1</v>
      </c>
      <c r="B4" s="126" t="s">
        <v>2</v>
      </c>
      <c r="C4" s="126" t="s">
        <v>3</v>
      </c>
      <c r="D4" s="126" t="s">
        <v>4</v>
      </c>
      <c r="E4" s="126" t="s">
        <v>5</v>
      </c>
      <c r="F4" s="126" t="s">
        <v>6</v>
      </c>
      <c r="G4" s="126" t="s">
        <v>7</v>
      </c>
      <c r="H4" s="126" t="s">
        <v>8</v>
      </c>
      <c r="I4" s="126" t="s">
        <v>9</v>
      </c>
      <c r="J4" s="126" t="s">
        <v>10</v>
      </c>
      <c r="K4" s="126" t="s">
        <v>11</v>
      </c>
      <c r="L4" s="126" t="s">
        <v>12</v>
      </c>
    </row>
    <row r="5" spans="1:16" ht="66.75" customHeight="1" x14ac:dyDescent="0.2">
      <c r="A5" s="125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</row>
    <row r="6" spans="1:16" ht="18" customHeight="1" x14ac:dyDescent="0.2">
      <c r="A6" s="1">
        <v>1</v>
      </c>
      <c r="B6" s="2">
        <v>2</v>
      </c>
      <c r="C6" s="75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</row>
    <row r="7" spans="1:16" ht="193.5" customHeight="1" x14ac:dyDescent="0.2">
      <c r="A7" s="3" t="s">
        <v>13</v>
      </c>
      <c r="B7" s="71" t="s">
        <v>14</v>
      </c>
      <c r="C7" s="76" t="s">
        <v>76</v>
      </c>
      <c r="D7" s="107" t="s">
        <v>15</v>
      </c>
      <c r="E7" s="66" t="s">
        <v>16</v>
      </c>
      <c r="F7" s="94">
        <v>35</v>
      </c>
      <c r="G7" s="95">
        <v>0</v>
      </c>
      <c r="H7" s="96">
        <f>SUM(F7*G7)</f>
        <v>0</v>
      </c>
      <c r="I7" s="97"/>
      <c r="J7" s="87">
        <f>SUM(H7*I7)</f>
        <v>0</v>
      </c>
      <c r="K7" s="96">
        <f>SUM(H7+J7)</f>
        <v>0</v>
      </c>
      <c r="L7" s="98"/>
      <c r="M7" s="13"/>
      <c r="N7" s="14"/>
      <c r="O7" s="15"/>
      <c r="P7" s="15"/>
    </row>
    <row r="8" spans="1:16" ht="87" customHeight="1" x14ac:dyDescent="0.2">
      <c r="A8" s="3" t="s">
        <v>17</v>
      </c>
      <c r="B8" s="71" t="s">
        <v>18</v>
      </c>
      <c r="C8" s="76" t="s">
        <v>66</v>
      </c>
      <c r="D8" s="102" t="s">
        <v>15</v>
      </c>
      <c r="E8" s="102" t="s">
        <v>16</v>
      </c>
      <c r="F8" s="103">
        <v>60</v>
      </c>
      <c r="G8" s="89"/>
      <c r="H8" s="104">
        <f t="shared" ref="H8:H18" si="0">SUM(F8*G8)</f>
        <v>0</v>
      </c>
      <c r="I8" s="105"/>
      <c r="J8" s="89">
        <f t="shared" ref="J8:J18" si="1">SUM(H8*I8)</f>
        <v>0</v>
      </c>
      <c r="K8" s="104">
        <f t="shared" ref="K8:K18" si="2">SUM(H8+J8)</f>
        <v>0</v>
      </c>
      <c r="L8" s="106"/>
    </row>
    <row r="9" spans="1:16" ht="197.25" customHeight="1" x14ac:dyDescent="0.2">
      <c r="A9" s="3" t="s">
        <v>19</v>
      </c>
      <c r="B9" s="71" t="s">
        <v>20</v>
      </c>
      <c r="C9" s="76" t="s">
        <v>67</v>
      </c>
      <c r="D9" s="102" t="s">
        <v>15</v>
      </c>
      <c r="E9" s="102" t="s">
        <v>16</v>
      </c>
      <c r="F9" s="103">
        <v>100</v>
      </c>
      <c r="G9" s="89"/>
      <c r="H9" s="104">
        <f t="shared" si="0"/>
        <v>0</v>
      </c>
      <c r="I9" s="105"/>
      <c r="J9" s="89">
        <f t="shared" si="1"/>
        <v>0</v>
      </c>
      <c r="K9" s="104">
        <f t="shared" si="2"/>
        <v>0</v>
      </c>
      <c r="L9" s="106"/>
    </row>
    <row r="10" spans="1:16" ht="110.25" customHeight="1" x14ac:dyDescent="0.2">
      <c r="A10" s="3" t="s">
        <v>21</v>
      </c>
      <c r="B10" s="71" t="s">
        <v>22</v>
      </c>
      <c r="C10" s="76" t="s">
        <v>72</v>
      </c>
      <c r="D10" s="117" t="s">
        <v>15</v>
      </c>
      <c r="E10" s="99" t="s">
        <v>16</v>
      </c>
      <c r="F10" s="100">
        <v>6</v>
      </c>
      <c r="G10" s="8"/>
      <c r="H10" s="101">
        <f t="shared" si="0"/>
        <v>0</v>
      </c>
      <c r="I10" s="10"/>
      <c r="J10" s="8">
        <f t="shared" si="1"/>
        <v>0</v>
      </c>
      <c r="K10" s="101">
        <f t="shared" si="2"/>
        <v>0</v>
      </c>
      <c r="L10" s="12"/>
    </row>
    <row r="11" spans="1:16" ht="147" customHeight="1" x14ac:dyDescent="0.2">
      <c r="A11" s="3" t="s">
        <v>23</v>
      </c>
      <c r="B11" s="72" t="s">
        <v>24</v>
      </c>
      <c r="C11" s="76" t="s">
        <v>68</v>
      </c>
      <c r="D11" s="74" t="s">
        <v>15</v>
      </c>
      <c r="E11" s="16" t="s">
        <v>16</v>
      </c>
      <c r="F11" s="7">
        <v>2</v>
      </c>
      <c r="G11" s="11"/>
      <c r="H11" s="9">
        <f t="shared" si="0"/>
        <v>0</v>
      </c>
      <c r="I11" s="17"/>
      <c r="J11" s="11">
        <f t="shared" si="1"/>
        <v>0</v>
      </c>
      <c r="K11" s="9">
        <f t="shared" si="2"/>
        <v>0</v>
      </c>
      <c r="L11" s="18"/>
    </row>
    <row r="12" spans="1:16" ht="219.75" customHeight="1" x14ac:dyDescent="0.2">
      <c r="A12" s="3" t="s">
        <v>25</v>
      </c>
      <c r="B12" s="72" t="s">
        <v>58</v>
      </c>
      <c r="C12" s="76" t="s">
        <v>73</v>
      </c>
      <c r="D12" s="107" t="s">
        <v>15</v>
      </c>
      <c r="E12" s="66" t="s">
        <v>16</v>
      </c>
      <c r="F12" s="94">
        <v>30</v>
      </c>
      <c r="G12" s="87"/>
      <c r="H12" s="96">
        <f t="shared" si="0"/>
        <v>0</v>
      </c>
      <c r="I12" s="108"/>
      <c r="J12" s="87">
        <f t="shared" si="1"/>
        <v>0</v>
      </c>
      <c r="K12" s="96">
        <f t="shared" si="2"/>
        <v>0</v>
      </c>
      <c r="L12" s="109"/>
    </row>
    <row r="13" spans="1:16" ht="247.5" customHeight="1" x14ac:dyDescent="0.2">
      <c r="A13" s="3" t="s">
        <v>26</v>
      </c>
      <c r="B13" s="71" t="s">
        <v>74</v>
      </c>
      <c r="C13" s="76" t="s">
        <v>75</v>
      </c>
      <c r="D13" s="102" t="s">
        <v>15</v>
      </c>
      <c r="E13" s="102" t="s">
        <v>16</v>
      </c>
      <c r="F13" s="103">
        <v>34</v>
      </c>
      <c r="G13" s="89"/>
      <c r="H13" s="104">
        <f t="shared" si="0"/>
        <v>0</v>
      </c>
      <c r="I13" s="105"/>
      <c r="J13" s="89">
        <f t="shared" si="1"/>
        <v>0</v>
      </c>
      <c r="K13" s="104">
        <f t="shared" si="2"/>
        <v>0</v>
      </c>
      <c r="L13" s="106"/>
    </row>
    <row r="14" spans="1:16" ht="106.5" customHeight="1" x14ac:dyDescent="0.2">
      <c r="A14" s="3" t="s">
        <v>27</v>
      </c>
      <c r="B14" s="71" t="s">
        <v>28</v>
      </c>
      <c r="C14" s="76" t="s">
        <v>71</v>
      </c>
      <c r="D14" s="110" t="s">
        <v>15</v>
      </c>
      <c r="E14" s="111" t="s">
        <v>16</v>
      </c>
      <c r="F14" s="112">
        <v>10</v>
      </c>
      <c r="G14" s="113"/>
      <c r="H14" s="114">
        <f t="shared" si="0"/>
        <v>0</v>
      </c>
      <c r="I14" s="115"/>
      <c r="J14" s="113">
        <f t="shared" si="1"/>
        <v>0</v>
      </c>
      <c r="K14" s="114">
        <f t="shared" si="2"/>
        <v>0</v>
      </c>
      <c r="L14" s="116"/>
    </row>
    <row r="15" spans="1:16" ht="77.25" customHeight="1" x14ac:dyDescent="0.2">
      <c r="A15" s="3" t="s">
        <v>29</v>
      </c>
      <c r="B15" s="72" t="s">
        <v>30</v>
      </c>
      <c r="C15" s="76" t="s">
        <v>59</v>
      </c>
      <c r="D15" s="73" t="s">
        <v>15</v>
      </c>
      <c r="E15" s="99" t="s">
        <v>16</v>
      </c>
      <c r="F15" s="100">
        <v>40</v>
      </c>
      <c r="G15" s="8"/>
      <c r="H15" s="101">
        <f t="shared" si="0"/>
        <v>0</v>
      </c>
      <c r="I15" s="10"/>
      <c r="J15" s="8">
        <f t="shared" si="1"/>
        <v>0</v>
      </c>
      <c r="K15" s="101">
        <f t="shared" si="2"/>
        <v>0</v>
      </c>
      <c r="L15" s="12"/>
    </row>
    <row r="16" spans="1:16" ht="136.5" customHeight="1" x14ac:dyDescent="0.2">
      <c r="A16" s="3" t="s">
        <v>31</v>
      </c>
      <c r="B16" s="72" t="s">
        <v>32</v>
      </c>
      <c r="C16" s="76" t="s">
        <v>70</v>
      </c>
      <c r="D16" s="73" t="s">
        <v>15</v>
      </c>
      <c r="E16" s="6" t="s">
        <v>33</v>
      </c>
      <c r="F16" s="7">
        <v>350</v>
      </c>
      <c r="G16" s="11"/>
      <c r="H16" s="9">
        <f t="shared" si="0"/>
        <v>0</v>
      </c>
      <c r="I16" s="17"/>
      <c r="J16" s="87">
        <f t="shared" si="1"/>
        <v>0</v>
      </c>
      <c r="K16" s="9">
        <f t="shared" si="2"/>
        <v>0</v>
      </c>
      <c r="L16" s="18"/>
    </row>
    <row r="17" spans="1:12" ht="147" customHeight="1" x14ac:dyDescent="0.2">
      <c r="A17" s="3" t="s">
        <v>34</v>
      </c>
      <c r="B17" s="71" t="s">
        <v>35</v>
      </c>
      <c r="C17" s="76" t="s">
        <v>60</v>
      </c>
      <c r="D17" s="107" t="s">
        <v>15</v>
      </c>
      <c r="E17" s="66" t="s">
        <v>33</v>
      </c>
      <c r="F17" s="94">
        <v>20</v>
      </c>
      <c r="G17" s="95"/>
      <c r="H17" s="96">
        <f t="shared" si="0"/>
        <v>0</v>
      </c>
      <c r="I17" s="118"/>
      <c r="J17" s="119">
        <f t="shared" si="1"/>
        <v>0</v>
      </c>
      <c r="K17" s="90">
        <f t="shared" si="2"/>
        <v>0</v>
      </c>
      <c r="L17" s="98"/>
    </row>
    <row r="18" spans="1:12" ht="74.25" customHeight="1" x14ac:dyDescent="0.2">
      <c r="A18" s="3" t="s">
        <v>36</v>
      </c>
      <c r="B18" s="71" t="s">
        <v>37</v>
      </c>
      <c r="C18" s="76" t="s">
        <v>69</v>
      </c>
      <c r="D18" s="102" t="s">
        <v>15</v>
      </c>
      <c r="E18" s="102" t="s">
        <v>33</v>
      </c>
      <c r="F18" s="103">
        <v>4</v>
      </c>
      <c r="G18" s="89"/>
      <c r="H18" s="104">
        <f t="shared" si="0"/>
        <v>0</v>
      </c>
      <c r="I18" s="105"/>
      <c r="J18" s="89">
        <f t="shared" si="1"/>
        <v>0</v>
      </c>
      <c r="K18" s="104">
        <f t="shared" si="2"/>
        <v>0</v>
      </c>
      <c r="L18" s="106"/>
    </row>
    <row r="19" spans="1:12" ht="36.75" customHeight="1" x14ac:dyDescent="0.2">
      <c r="A19" s="129" t="s">
        <v>38</v>
      </c>
      <c r="B19" s="129"/>
      <c r="C19" s="130"/>
      <c r="D19" s="130"/>
      <c r="E19" s="130"/>
      <c r="F19" s="130"/>
      <c r="G19" s="130"/>
      <c r="H19" s="120">
        <f>SUM(H7:H18)</f>
        <v>0</v>
      </c>
      <c r="I19" s="19"/>
      <c r="J19" s="88"/>
      <c r="K19" s="121">
        <f>SUM(K7:K18)</f>
        <v>0</v>
      </c>
      <c r="L19" s="20"/>
    </row>
    <row r="20" spans="1:12" ht="34.700000000000003" customHeight="1" x14ac:dyDescent="0.2">
      <c r="A20" s="21"/>
      <c r="B20" s="22"/>
      <c r="C20" s="22"/>
      <c r="D20" s="22"/>
      <c r="E20" s="22"/>
      <c r="F20" s="22"/>
      <c r="G20" s="22"/>
      <c r="H20" s="79"/>
      <c r="I20" s="22"/>
      <c r="J20" s="23"/>
      <c r="K20" s="80"/>
      <c r="L20" s="22"/>
    </row>
    <row r="21" spans="1:12" x14ac:dyDescent="0.2">
      <c r="A21" s="24"/>
      <c r="B21" s="20"/>
      <c r="C21" s="20"/>
      <c r="D21" s="20"/>
      <c r="E21" s="20"/>
      <c r="F21" s="20"/>
      <c r="G21" s="20"/>
      <c r="H21" s="127" t="s">
        <v>39</v>
      </c>
      <c r="I21" s="127"/>
      <c r="J21" s="127"/>
      <c r="K21" s="127"/>
      <c r="L21" s="127"/>
    </row>
    <row r="22" spans="1:12" x14ac:dyDescent="0.2">
      <c r="A22" s="24"/>
      <c r="B22" s="20"/>
      <c r="C22" s="20"/>
      <c r="D22" s="20"/>
      <c r="E22" s="20"/>
      <c r="F22" s="20"/>
      <c r="G22" s="25"/>
      <c r="H22" s="127" t="s">
        <v>40</v>
      </c>
      <c r="I22" s="127"/>
      <c r="J22" s="127"/>
      <c r="K22" s="127"/>
      <c r="L22" s="127"/>
    </row>
    <row r="23" spans="1:12" ht="12.75" customHeight="1" x14ac:dyDescent="0.2">
      <c r="A23" s="122"/>
      <c r="B23" s="122"/>
      <c r="C23" s="122"/>
      <c r="D23" s="122"/>
      <c r="E23" s="23"/>
      <c r="F23" s="23"/>
      <c r="G23" s="23"/>
      <c r="H23" s="23"/>
      <c r="I23" s="23"/>
      <c r="J23" s="23"/>
      <c r="K23" s="23"/>
      <c r="L23" s="23"/>
    </row>
    <row r="24" spans="1:12" x14ac:dyDescent="0.2">
      <c r="A24" s="128" t="s">
        <v>41</v>
      </c>
      <c r="B24" s="128"/>
      <c r="C24" s="128"/>
      <c r="D24" s="128"/>
      <c r="E24" s="23"/>
      <c r="F24" s="23"/>
      <c r="G24" s="23"/>
      <c r="H24" s="23"/>
      <c r="I24" s="23"/>
      <c r="J24" s="23"/>
      <c r="K24" s="23"/>
    </row>
    <row r="25" spans="1:12" x14ac:dyDescent="0.2">
      <c r="A25" s="128" t="s">
        <v>42</v>
      </c>
      <c r="B25" s="128"/>
      <c r="C25" s="128"/>
      <c r="D25" s="128"/>
      <c r="E25" s="23"/>
      <c r="F25" s="23"/>
      <c r="G25" s="23"/>
      <c r="H25" s="23"/>
      <c r="I25" s="23"/>
      <c r="J25" s="23"/>
      <c r="K25" s="23"/>
    </row>
    <row r="26" spans="1:12" x14ac:dyDescent="0.2">
      <c r="A26" s="26" t="s">
        <v>43</v>
      </c>
      <c r="B26" s="27"/>
      <c r="C26" s="28"/>
      <c r="D26" s="27"/>
      <c r="E26" s="23"/>
      <c r="F26" s="23"/>
      <c r="G26" s="23"/>
      <c r="H26" s="23"/>
      <c r="I26" s="23"/>
      <c r="J26" s="23"/>
      <c r="K26" s="23"/>
    </row>
    <row r="27" spans="1:12" x14ac:dyDescent="0.2">
      <c r="A27" s="29"/>
      <c r="B27" s="23"/>
      <c r="C27" s="30"/>
      <c r="D27" s="23"/>
      <c r="E27" s="23"/>
      <c r="F27" s="23"/>
      <c r="G27" s="23"/>
      <c r="H27" s="23"/>
      <c r="I27" s="23"/>
      <c r="J27" s="23"/>
      <c r="K27" s="23"/>
    </row>
    <row r="28" spans="1:12" x14ac:dyDescent="0.2">
      <c r="A28" s="29"/>
      <c r="B28" s="23"/>
      <c r="C28" s="30"/>
      <c r="D28" s="23"/>
      <c r="E28" s="23"/>
      <c r="F28" s="23"/>
      <c r="G28" s="23"/>
      <c r="H28" s="23"/>
      <c r="I28" s="23"/>
      <c r="J28" s="23"/>
      <c r="K28" s="23"/>
    </row>
    <row r="29" spans="1:12" x14ac:dyDescent="0.2">
      <c r="A29" s="29"/>
      <c r="B29" s="23"/>
      <c r="C29" s="30"/>
      <c r="D29" s="23"/>
      <c r="E29" s="23"/>
      <c r="F29" s="23"/>
      <c r="G29" s="23"/>
      <c r="H29" s="23"/>
      <c r="I29" s="23"/>
      <c r="J29" s="23"/>
      <c r="K29" s="23"/>
    </row>
    <row r="30" spans="1:12" x14ac:dyDescent="0.2">
      <c r="A30" s="29"/>
      <c r="B30" s="23"/>
      <c r="C30" s="30"/>
      <c r="D30" s="23"/>
      <c r="E30" s="23"/>
      <c r="F30" s="23"/>
      <c r="G30" s="23"/>
      <c r="H30" s="23"/>
      <c r="I30" s="23"/>
      <c r="J30" s="23"/>
      <c r="K30" s="23"/>
    </row>
    <row r="31" spans="1:12" x14ac:dyDescent="0.2">
      <c r="A31" s="26"/>
      <c r="B31" s="23"/>
      <c r="C31" s="30"/>
      <c r="D31" s="23"/>
      <c r="E31" s="23"/>
      <c r="F31" s="23"/>
      <c r="G31" s="23"/>
      <c r="H31" s="23"/>
      <c r="I31" s="23"/>
      <c r="J31" s="23"/>
      <c r="K31" s="23"/>
    </row>
    <row r="32" spans="1:12" x14ac:dyDescent="0.2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3" x14ac:dyDescent="0.2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3" ht="12.75" customHeight="1" x14ac:dyDescent="0.2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3" ht="7.9" customHeight="1" x14ac:dyDescent="0.2">
      <c r="A35" s="33"/>
      <c r="B35" s="34"/>
      <c r="C35" s="35"/>
      <c r="D35" s="36"/>
      <c r="E35" s="36"/>
      <c r="F35" s="36"/>
      <c r="G35" s="37"/>
      <c r="H35" s="38"/>
      <c r="I35" s="39"/>
      <c r="J35" s="37"/>
      <c r="K35" s="38"/>
      <c r="L35" s="40"/>
    </row>
    <row r="36" spans="1:13" x14ac:dyDescent="0.2">
      <c r="A36" s="29"/>
      <c r="B36" s="23"/>
      <c r="C36" s="30"/>
      <c r="D36" s="23"/>
      <c r="E36" s="23"/>
      <c r="F36" s="23"/>
      <c r="G36" s="30"/>
      <c r="H36" s="30"/>
      <c r="I36" s="30"/>
      <c r="J36" s="30"/>
      <c r="K36" s="30"/>
    </row>
    <row r="37" spans="1:13" x14ac:dyDescent="0.2">
      <c r="A37" s="29"/>
      <c r="B37" s="23"/>
      <c r="C37" s="30"/>
      <c r="D37" s="23"/>
      <c r="E37" s="23"/>
      <c r="F37" s="23"/>
      <c r="G37" s="23"/>
      <c r="H37" s="23"/>
      <c r="I37" s="23"/>
      <c r="J37" s="23"/>
      <c r="K37" s="23"/>
    </row>
    <row r="38" spans="1:13" x14ac:dyDescent="0.2">
      <c r="A38" s="122"/>
      <c r="B38" s="122"/>
      <c r="C38" s="122"/>
      <c r="D38" s="122"/>
      <c r="E38" s="23"/>
      <c r="F38" s="23"/>
      <c r="G38" s="23"/>
      <c r="H38" s="23"/>
      <c r="I38" s="23"/>
      <c r="J38" s="23"/>
      <c r="K38" s="23"/>
    </row>
    <row r="39" spans="1:13" x14ac:dyDescent="0.2">
      <c r="A39" s="29"/>
      <c r="B39" s="23"/>
      <c r="C39" s="30"/>
      <c r="D39" s="23"/>
      <c r="E39" s="23"/>
      <c r="F39" s="23"/>
      <c r="G39" s="23"/>
      <c r="H39" s="23"/>
      <c r="I39" s="23"/>
      <c r="J39" s="23"/>
      <c r="K39" s="23"/>
    </row>
    <row r="40" spans="1:13" x14ac:dyDescent="0.2">
      <c r="A40" s="29"/>
      <c r="B40" s="23"/>
      <c r="C40" s="30"/>
      <c r="D40" s="23"/>
      <c r="E40" s="23"/>
      <c r="F40" s="23"/>
      <c r="G40" s="23"/>
      <c r="H40" s="41"/>
      <c r="I40" s="42"/>
      <c r="J40" s="42"/>
      <c r="K40" s="42"/>
      <c r="L40" s="42"/>
    </row>
    <row r="41" spans="1:13" x14ac:dyDescent="0.2">
      <c r="A41" s="29"/>
      <c r="B41" s="23"/>
      <c r="C41" s="30"/>
      <c r="D41" s="23"/>
      <c r="E41" s="23"/>
      <c r="F41" s="23"/>
      <c r="G41" s="23"/>
      <c r="H41" s="41"/>
      <c r="I41" s="43"/>
      <c r="J41" s="43"/>
      <c r="K41" s="43"/>
      <c r="L41" s="43"/>
    </row>
    <row r="42" spans="1:13" ht="12.75" customHeight="1" x14ac:dyDescent="0.2">
      <c r="A42" s="29"/>
      <c r="B42" s="23"/>
      <c r="C42" s="30"/>
      <c r="D42" s="23"/>
      <c r="E42" s="23"/>
      <c r="F42" s="23"/>
      <c r="G42" s="23"/>
      <c r="H42" s="41"/>
      <c r="I42" s="41"/>
      <c r="J42" s="41"/>
      <c r="K42" s="41"/>
      <c r="L42" s="15"/>
      <c r="M42" s="15"/>
    </row>
    <row r="43" spans="1:13" ht="12.75" customHeight="1" x14ac:dyDescent="0.2">
      <c r="A43" s="29"/>
      <c r="B43" s="23"/>
      <c r="C43" s="30"/>
      <c r="D43" s="23"/>
      <c r="E43" s="23"/>
      <c r="F43" s="23"/>
      <c r="G43" s="23"/>
      <c r="H43" s="23"/>
      <c r="I43" s="23"/>
      <c r="J43" s="23"/>
      <c r="K43" s="23"/>
      <c r="M43" s="43"/>
    </row>
    <row r="44" spans="1:13" x14ac:dyDescent="0.2">
      <c r="A44" s="29"/>
      <c r="B44" s="23"/>
      <c r="C44" s="30"/>
      <c r="D44" s="23"/>
      <c r="E44" s="23"/>
      <c r="F44" s="23"/>
      <c r="G44" s="23"/>
      <c r="H44" s="23"/>
      <c r="I44" s="23"/>
      <c r="J44" s="23"/>
      <c r="K44" s="23"/>
      <c r="M44" s="15"/>
    </row>
    <row r="45" spans="1:13" x14ac:dyDescent="0.2">
      <c r="A45" s="29"/>
      <c r="B45" s="23"/>
      <c r="C45" s="30"/>
      <c r="D45" s="23"/>
      <c r="E45" s="23"/>
      <c r="F45" s="23"/>
      <c r="G45" s="23"/>
      <c r="H45" s="23"/>
      <c r="I45" s="23"/>
      <c r="J45" s="23"/>
      <c r="K45" s="23"/>
    </row>
    <row r="46" spans="1:13" x14ac:dyDescent="0.2">
      <c r="A46" s="29"/>
      <c r="B46" s="23"/>
      <c r="C46" s="30"/>
      <c r="D46" s="23"/>
      <c r="E46" s="23"/>
      <c r="F46" s="23"/>
      <c r="G46" s="23"/>
      <c r="H46" s="23"/>
      <c r="I46" s="23"/>
      <c r="J46" s="23"/>
      <c r="K46" s="23"/>
    </row>
    <row r="47" spans="1:13" x14ac:dyDescent="0.2">
      <c r="A47" s="29"/>
      <c r="B47" s="23"/>
      <c r="C47" s="30"/>
      <c r="D47" s="23"/>
      <c r="E47" s="23"/>
      <c r="F47" s="23"/>
      <c r="G47" s="23"/>
      <c r="H47" s="23"/>
      <c r="I47" s="23"/>
      <c r="J47" s="23"/>
      <c r="K47" s="23"/>
    </row>
    <row r="48" spans="1:13" x14ac:dyDescent="0.2">
      <c r="A48" s="29"/>
      <c r="B48" s="23"/>
      <c r="C48" s="30"/>
      <c r="D48" s="23"/>
      <c r="E48" s="23"/>
      <c r="F48" s="23"/>
      <c r="G48" s="23"/>
      <c r="H48" s="23"/>
      <c r="I48" s="23"/>
      <c r="J48" s="23"/>
      <c r="K48" s="23"/>
    </row>
    <row r="49" spans="1:11" x14ac:dyDescent="0.2">
      <c r="A49" s="29"/>
      <c r="B49" s="23"/>
      <c r="C49" s="30"/>
      <c r="D49" s="23"/>
      <c r="E49" s="23"/>
      <c r="F49" s="23"/>
      <c r="G49" s="23"/>
      <c r="H49" s="23"/>
      <c r="I49" s="23"/>
      <c r="J49" s="23"/>
      <c r="K49" s="23"/>
    </row>
    <row r="50" spans="1:11" x14ac:dyDescent="0.2">
      <c r="A50" s="29"/>
      <c r="B50" s="23"/>
      <c r="C50" s="30"/>
      <c r="D50" s="23"/>
      <c r="E50" s="23"/>
      <c r="F50" s="23"/>
      <c r="G50" s="23"/>
      <c r="H50" s="23"/>
      <c r="I50" s="23"/>
      <c r="J50" s="23"/>
      <c r="K50" s="23"/>
    </row>
    <row r="51" spans="1:11" x14ac:dyDescent="0.2">
      <c r="A51" s="29"/>
      <c r="B51" s="23"/>
      <c r="C51" s="30"/>
      <c r="D51" s="23"/>
      <c r="E51" s="23"/>
      <c r="F51" s="23"/>
      <c r="G51" s="23"/>
      <c r="H51" s="23"/>
      <c r="I51" s="23"/>
      <c r="J51" s="23"/>
      <c r="K51" s="23"/>
    </row>
    <row r="52" spans="1:11" x14ac:dyDescent="0.2">
      <c r="A52" s="29"/>
      <c r="B52" s="23"/>
      <c r="C52" s="30"/>
      <c r="D52" s="23"/>
      <c r="E52" s="23"/>
      <c r="F52" s="23"/>
      <c r="G52" s="23"/>
      <c r="H52" s="23"/>
      <c r="I52" s="23"/>
      <c r="J52" s="23"/>
      <c r="K52" s="23"/>
    </row>
    <row r="53" spans="1:11" x14ac:dyDescent="0.2">
      <c r="A53" s="29"/>
      <c r="B53" s="23"/>
      <c r="C53" s="30"/>
      <c r="D53" s="23"/>
      <c r="E53" s="23"/>
      <c r="F53" s="23"/>
      <c r="G53" s="23"/>
      <c r="H53" s="23"/>
      <c r="I53" s="23"/>
      <c r="J53" s="23"/>
      <c r="K53" s="23"/>
    </row>
    <row r="54" spans="1:11" x14ac:dyDescent="0.2">
      <c r="A54" s="29"/>
      <c r="B54" s="23"/>
      <c r="C54" s="30"/>
      <c r="D54" s="23"/>
      <c r="E54" s="23"/>
      <c r="F54" s="23"/>
      <c r="G54" s="23"/>
      <c r="H54" s="23"/>
      <c r="I54" s="23"/>
      <c r="J54" s="23"/>
      <c r="K54" s="23"/>
    </row>
  </sheetData>
  <mergeCells count="22">
    <mergeCell ref="A38:D38"/>
    <mergeCell ref="H4:H5"/>
    <mergeCell ref="I4:I5"/>
    <mergeCell ref="J4:J5"/>
    <mergeCell ref="K4:K5"/>
    <mergeCell ref="H21:L21"/>
    <mergeCell ref="H22:L22"/>
    <mergeCell ref="A23:D23"/>
    <mergeCell ref="A24:D24"/>
    <mergeCell ref="A25:D25"/>
    <mergeCell ref="L4:L5"/>
    <mergeCell ref="A19:G19"/>
    <mergeCell ref="A1:L1"/>
    <mergeCell ref="A2:L2"/>
    <mergeCell ref="A3:L3"/>
    <mergeCell ref="A4:A5"/>
    <mergeCell ref="B4:B5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fitToWidth="0" fitToHeight="0" pageOrder="overThenDown" orientation="landscape" r:id="rId1"/>
  <headerFooter alignWithMargins="0">
    <oddHeader>&amp;C&amp;"Times New Roman1,Standardowy"&amp;12Formularz asortymentowo-cenowy
 (opis przedmiotu zamówienia)&amp;RZałącznik nr 2 do zapytania ofertowego</oddHeader>
    <oddFooter>&amp;C&amp;"Times New Roman1,Regular"&amp;12Strona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6"/>
  <sheetViews>
    <sheetView view="pageLayout" topLeftCell="A2" zoomScale="80" zoomScaleNormal="100" zoomScalePageLayoutView="80" workbookViewId="0">
      <selection activeCell="K7" sqref="K7"/>
    </sheetView>
  </sheetViews>
  <sheetFormatPr defaultRowHeight="14.25" x14ac:dyDescent="0.2"/>
  <cols>
    <col min="1" max="1" width="4" customWidth="1"/>
    <col min="2" max="2" width="10.75" customWidth="1"/>
    <col min="3" max="3" width="31.125" customWidth="1"/>
    <col min="4" max="4" width="11.125" customWidth="1"/>
    <col min="5" max="5" width="6" customWidth="1"/>
    <col min="6" max="6" width="5.5" customWidth="1"/>
    <col min="7" max="7" width="9.75" customWidth="1"/>
    <col min="8" max="8" width="10.75" customWidth="1"/>
    <col min="9" max="9" width="7.375" customWidth="1"/>
    <col min="10" max="10" width="6.875" customWidth="1"/>
    <col min="11" max="11" width="8.375" customWidth="1"/>
    <col min="12" max="256" width="10.75" customWidth="1"/>
    <col min="257" max="257" width="9" customWidth="1"/>
  </cols>
  <sheetData>
    <row r="1" spans="1:15" ht="16.899999999999999" customHeight="1" x14ac:dyDescent="0.2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5" ht="19.7" customHeight="1" x14ac:dyDescent="0.2">
      <c r="A2" s="131" t="s">
        <v>44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5" ht="12.75" customHeight="1" x14ac:dyDescent="0.2">
      <c r="A3" s="132" t="s">
        <v>1</v>
      </c>
      <c r="B3" s="133" t="s">
        <v>2</v>
      </c>
      <c r="C3" s="133" t="s">
        <v>3</v>
      </c>
      <c r="D3" s="133" t="s">
        <v>4</v>
      </c>
      <c r="E3" s="133" t="s">
        <v>5</v>
      </c>
      <c r="F3" s="133" t="s">
        <v>6</v>
      </c>
      <c r="G3" s="133" t="s">
        <v>7</v>
      </c>
      <c r="H3" s="133" t="s">
        <v>8</v>
      </c>
      <c r="I3" s="133" t="s">
        <v>9</v>
      </c>
      <c r="J3" s="133" t="s">
        <v>10</v>
      </c>
      <c r="K3" s="133" t="s">
        <v>11</v>
      </c>
      <c r="L3" s="133" t="s">
        <v>12</v>
      </c>
    </row>
    <row r="4" spans="1:15" ht="66.2" customHeight="1" x14ac:dyDescent="0.2">
      <c r="A4" s="132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1:15" ht="22.5" customHeight="1" x14ac:dyDescent="0.2">
      <c r="A5" s="46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47">
        <v>7</v>
      </c>
      <c r="H5" s="47">
        <v>8</v>
      </c>
      <c r="I5" s="47">
        <v>9</v>
      </c>
      <c r="J5" s="84">
        <v>10</v>
      </c>
      <c r="K5" s="47">
        <v>11</v>
      </c>
      <c r="L5" s="47">
        <v>12</v>
      </c>
    </row>
    <row r="6" spans="1:15" ht="187.5" customHeight="1" x14ac:dyDescent="0.2">
      <c r="A6" s="48" t="s">
        <v>45</v>
      </c>
      <c r="B6" s="49" t="s">
        <v>46</v>
      </c>
      <c r="C6" s="50" t="s">
        <v>61</v>
      </c>
      <c r="D6" s="51" t="s">
        <v>15</v>
      </c>
      <c r="E6" s="51" t="s">
        <v>33</v>
      </c>
      <c r="F6" s="52">
        <v>470</v>
      </c>
      <c r="G6" s="53"/>
      <c r="H6" s="54">
        <f>SUM(F6*G6)</f>
        <v>0</v>
      </c>
      <c r="I6" s="82"/>
      <c r="J6" s="85">
        <f>SUM(H6*I6)</f>
        <v>0</v>
      </c>
      <c r="K6" s="83">
        <f>SUM(H6+J6)</f>
        <v>0</v>
      </c>
      <c r="L6" s="55"/>
    </row>
    <row r="7" spans="1:15" ht="20.25" customHeight="1" x14ac:dyDescent="0.2">
      <c r="A7" s="135" t="s">
        <v>38</v>
      </c>
      <c r="B7" s="135"/>
      <c r="C7" s="135"/>
      <c r="D7" s="135"/>
      <c r="E7" s="135"/>
      <c r="F7" s="135"/>
      <c r="G7" s="135"/>
      <c r="H7" s="56">
        <f>SUM(H6)</f>
        <v>0</v>
      </c>
      <c r="I7" s="57"/>
      <c r="J7" s="81"/>
      <c r="K7" s="86">
        <f>SUM(K6)</f>
        <v>0</v>
      </c>
      <c r="L7" s="58"/>
    </row>
    <row r="8" spans="1:15" x14ac:dyDescent="0.2">
      <c r="A8" s="29"/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5" x14ac:dyDescent="0.2">
      <c r="A9" s="128" t="s">
        <v>47</v>
      </c>
      <c r="B9" s="128"/>
      <c r="C9" s="128"/>
      <c r="D9" s="128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x14ac:dyDescent="0.2">
      <c r="A10" s="26"/>
      <c r="B10" s="26"/>
      <c r="C10" s="26"/>
      <c r="D10" s="26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x14ac:dyDescent="0.2">
      <c r="A11" s="26"/>
      <c r="B11" s="26"/>
      <c r="C11" s="26"/>
      <c r="D11" s="26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x14ac:dyDescent="0.2">
      <c r="A12" s="29"/>
      <c r="B12" s="23"/>
      <c r="C12" s="23"/>
      <c r="D12" s="23"/>
      <c r="E12" s="23"/>
      <c r="F12" s="78"/>
      <c r="G12" s="78" t="s">
        <v>78</v>
      </c>
      <c r="H12" s="78"/>
      <c r="I12" s="78"/>
      <c r="J12" s="78"/>
      <c r="K12" s="78"/>
    </row>
    <row r="13" spans="1:15" ht="15.2" customHeight="1" x14ac:dyDescent="0.2">
      <c r="A13" s="29"/>
      <c r="B13" s="23"/>
      <c r="C13" s="23"/>
      <c r="D13" s="23"/>
      <c r="E13" s="23"/>
      <c r="F13" s="136" t="s">
        <v>40</v>
      </c>
      <c r="G13" s="136"/>
      <c r="H13" s="136"/>
      <c r="I13" s="136"/>
      <c r="J13" s="136"/>
      <c r="K13" s="136"/>
      <c r="L13" s="42"/>
      <c r="M13" s="15"/>
    </row>
    <row r="14" spans="1:15" x14ac:dyDescent="0.2">
      <c r="A14" s="29"/>
      <c r="B14" s="23"/>
      <c r="C14" s="23"/>
      <c r="D14" s="23"/>
      <c r="E14" s="23"/>
      <c r="F14" s="23"/>
      <c r="G14" s="23"/>
      <c r="H14" s="41"/>
      <c r="I14" s="43"/>
      <c r="J14" s="43"/>
      <c r="K14" s="43"/>
      <c r="L14" s="43"/>
      <c r="M14" s="43"/>
    </row>
    <row r="15" spans="1:15" x14ac:dyDescent="0.2">
      <c r="A15" s="29"/>
      <c r="B15" s="23"/>
      <c r="C15" s="23"/>
      <c r="D15" s="23"/>
      <c r="E15" s="23"/>
      <c r="F15" s="23"/>
      <c r="G15" s="134"/>
      <c r="H15" s="134"/>
      <c r="I15" s="134"/>
      <c r="J15" s="134"/>
      <c r="K15" s="134"/>
      <c r="L15" s="15"/>
      <c r="M15" s="15"/>
    </row>
    <row r="16" spans="1:15" x14ac:dyDescent="0.2">
      <c r="A16" s="29"/>
      <c r="B16" s="23"/>
      <c r="C16" s="23"/>
      <c r="D16" s="23"/>
      <c r="E16" s="23"/>
      <c r="F16" s="23"/>
      <c r="G16" s="23"/>
      <c r="H16" s="23"/>
      <c r="I16" s="23"/>
      <c r="J16" s="23"/>
      <c r="K16" s="23"/>
    </row>
  </sheetData>
  <mergeCells count="18">
    <mergeCell ref="G15:K15"/>
    <mergeCell ref="I3:I4"/>
    <mergeCell ref="J3:J4"/>
    <mergeCell ref="K3:K4"/>
    <mergeCell ref="L3:L4"/>
    <mergeCell ref="A7:G7"/>
    <mergeCell ref="A9:D9"/>
    <mergeCell ref="F13:K13"/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H3:H4"/>
  </mergeCells>
  <pageMargins left="0.25" right="0.25" top="0.75" bottom="0.75" header="0.3" footer="0.3"/>
  <pageSetup paperSize="9" fitToWidth="0" fitToHeight="0" pageOrder="overThenDown" orientation="landscape" r:id="rId1"/>
  <headerFooter alignWithMargins="0">
    <oddHeader>&amp;CFormularz asortymentowo-cenowy 
(opis przedmiotu zamówienia)&amp;RZałącznik nr 2 do zapytania ofertowego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E2C43-F94C-4D08-960E-A094D9068378}">
  <dimension ref="A1:N21"/>
  <sheetViews>
    <sheetView view="pageLayout" topLeftCell="A8" zoomScale="39" zoomScaleNormal="100" zoomScalePageLayoutView="39" workbookViewId="0">
      <selection activeCell="D17" sqref="D17"/>
    </sheetView>
  </sheetViews>
  <sheetFormatPr defaultRowHeight="14.25" x14ac:dyDescent="0.2"/>
  <cols>
    <col min="1" max="1" width="3.75" customWidth="1"/>
    <col min="2" max="2" width="9.625" customWidth="1"/>
    <col min="3" max="3" width="24.75" customWidth="1"/>
    <col min="4" max="4" width="15.625" customWidth="1"/>
    <col min="5" max="5" width="4.75" customWidth="1"/>
    <col min="6" max="6" width="7.25" customWidth="1"/>
    <col min="7" max="7" width="8" customWidth="1"/>
    <col min="8" max="8" width="10.5" customWidth="1"/>
    <col min="9" max="9" width="8.75" customWidth="1"/>
    <col min="10" max="10" width="6.875" customWidth="1"/>
    <col min="11" max="11" width="10" customWidth="1"/>
    <col min="12" max="256" width="10.75" customWidth="1"/>
  </cols>
  <sheetData>
    <row r="1" spans="1:14" ht="18" customHeight="1" x14ac:dyDescent="0.2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4" ht="19.149999999999999" customHeight="1" x14ac:dyDescent="0.2">
      <c r="A2" s="131" t="s">
        <v>48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4" ht="12.75" customHeight="1" x14ac:dyDescent="0.2">
      <c r="A3" s="125" t="s">
        <v>1</v>
      </c>
      <c r="B3" s="126" t="s">
        <v>2</v>
      </c>
      <c r="C3" s="126" t="s">
        <v>3</v>
      </c>
      <c r="D3" s="126" t="s">
        <v>4</v>
      </c>
      <c r="E3" s="126" t="s">
        <v>5</v>
      </c>
      <c r="F3" s="126" t="s">
        <v>6</v>
      </c>
      <c r="G3" s="126" t="s">
        <v>7</v>
      </c>
      <c r="H3" s="126" t="s">
        <v>8</v>
      </c>
      <c r="I3" s="126" t="s">
        <v>9</v>
      </c>
      <c r="J3" s="126" t="s">
        <v>10</v>
      </c>
      <c r="K3" s="126" t="s">
        <v>11</v>
      </c>
      <c r="L3" s="126" t="s">
        <v>12</v>
      </c>
    </row>
    <row r="4" spans="1:14" ht="92.25" customHeight="1" x14ac:dyDescent="0.2">
      <c r="A4" s="125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spans="1:14" x14ac:dyDescent="0.2">
      <c r="A5" s="1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</row>
    <row r="6" spans="1:14" ht="318.75" customHeight="1" x14ac:dyDescent="0.2">
      <c r="A6" s="59" t="s">
        <v>13</v>
      </c>
      <c r="B6" s="4" t="s">
        <v>49</v>
      </c>
      <c r="C6" s="60" t="s">
        <v>64</v>
      </c>
      <c r="D6" s="6" t="s">
        <v>15</v>
      </c>
      <c r="E6" s="59" t="s">
        <v>16</v>
      </c>
      <c r="F6" s="61">
        <v>4</v>
      </c>
      <c r="G6" s="59"/>
      <c r="H6" s="62">
        <f>SUM(F6*G6)</f>
        <v>0</v>
      </c>
      <c r="I6" s="63"/>
      <c r="J6" s="62">
        <f>SUM(H6*I6)</f>
        <v>0</v>
      </c>
      <c r="K6" s="62">
        <f>SUM(H6+J6)</f>
        <v>0</v>
      </c>
      <c r="L6" s="59"/>
      <c r="M6" s="23"/>
    </row>
    <row r="7" spans="1:14" ht="244.5" customHeight="1" x14ac:dyDescent="0.2">
      <c r="A7" s="59" t="s">
        <v>50</v>
      </c>
      <c r="B7" s="4" t="s">
        <v>51</v>
      </c>
      <c r="C7" s="60" t="s">
        <v>77</v>
      </c>
      <c r="D7" s="6" t="s">
        <v>15</v>
      </c>
      <c r="E7" s="59" t="s">
        <v>16</v>
      </c>
      <c r="F7" s="61">
        <v>4</v>
      </c>
      <c r="G7" s="59"/>
      <c r="H7" s="62">
        <f t="shared" ref="H7:H10" si="0">SUM(F7*G7)</f>
        <v>0</v>
      </c>
      <c r="I7" s="63"/>
      <c r="J7" s="62">
        <f t="shared" ref="J7:J10" si="1">SUM(H7*I7)</f>
        <v>0</v>
      </c>
      <c r="K7" s="62">
        <f t="shared" ref="K7:K10" si="2">SUM(H7+J7)</f>
        <v>0</v>
      </c>
      <c r="L7" s="59"/>
      <c r="M7" s="23"/>
    </row>
    <row r="8" spans="1:14" ht="173.85" customHeight="1" x14ac:dyDescent="0.2">
      <c r="A8" s="59" t="s">
        <v>52</v>
      </c>
      <c r="B8" s="4" t="s">
        <v>53</v>
      </c>
      <c r="C8" s="60" t="s">
        <v>63</v>
      </c>
      <c r="D8" s="6" t="s">
        <v>15</v>
      </c>
      <c r="E8" s="59" t="s">
        <v>16</v>
      </c>
      <c r="F8" s="61">
        <v>4</v>
      </c>
      <c r="G8" s="59"/>
      <c r="H8" s="62">
        <f t="shared" si="0"/>
        <v>0</v>
      </c>
      <c r="I8" s="63"/>
      <c r="J8" s="62">
        <f t="shared" si="1"/>
        <v>0</v>
      </c>
      <c r="K8" s="62">
        <f t="shared" si="2"/>
        <v>0</v>
      </c>
      <c r="L8" s="59"/>
      <c r="M8" s="23"/>
      <c r="N8" s="64"/>
    </row>
    <row r="9" spans="1:14" ht="116.25" customHeight="1" x14ac:dyDescent="0.2">
      <c r="A9" s="59" t="s">
        <v>54</v>
      </c>
      <c r="B9" s="4" t="s">
        <v>55</v>
      </c>
      <c r="C9" s="5" t="s">
        <v>62</v>
      </c>
      <c r="D9" s="6" t="s">
        <v>15</v>
      </c>
      <c r="E9" s="59" t="s">
        <v>16</v>
      </c>
      <c r="F9" s="61">
        <v>2</v>
      </c>
      <c r="G9" s="59"/>
      <c r="H9" s="62">
        <f t="shared" si="0"/>
        <v>0</v>
      </c>
      <c r="I9" s="63"/>
      <c r="J9" s="62">
        <f t="shared" si="1"/>
        <v>0</v>
      </c>
      <c r="K9" s="62">
        <f t="shared" si="2"/>
        <v>0</v>
      </c>
      <c r="L9" s="59"/>
      <c r="M9" s="23"/>
    </row>
    <row r="10" spans="1:14" ht="142.5" customHeight="1" x14ac:dyDescent="0.2">
      <c r="A10" s="59" t="s">
        <v>56</v>
      </c>
      <c r="B10" s="65" t="s">
        <v>57</v>
      </c>
      <c r="C10" s="77" t="s">
        <v>65</v>
      </c>
      <c r="D10" s="66" t="s">
        <v>15</v>
      </c>
      <c r="E10" s="67" t="s">
        <v>16</v>
      </c>
      <c r="F10" s="68">
        <v>2</v>
      </c>
      <c r="G10" s="67"/>
      <c r="H10" s="62">
        <f t="shared" si="0"/>
        <v>0</v>
      </c>
      <c r="I10" s="92"/>
      <c r="J10" s="62">
        <f t="shared" si="1"/>
        <v>0</v>
      </c>
      <c r="K10" s="62">
        <f t="shared" si="2"/>
        <v>0</v>
      </c>
      <c r="L10" s="59"/>
      <c r="M10" s="23"/>
    </row>
    <row r="11" spans="1:14" ht="35.25" customHeight="1" x14ac:dyDescent="0.2">
      <c r="A11" s="69"/>
      <c r="B11" s="138" t="s">
        <v>38</v>
      </c>
      <c r="C11" s="138"/>
      <c r="D11" s="138"/>
      <c r="E11" s="138"/>
      <c r="F11" s="138"/>
      <c r="G11" s="138"/>
      <c r="H11" s="70">
        <f>SUM(H6:H10)</f>
        <v>0</v>
      </c>
      <c r="I11" s="23"/>
      <c r="J11" s="91"/>
      <c r="K11" s="93">
        <f>SUM(K6:K10)</f>
        <v>0</v>
      </c>
      <c r="L11" s="23"/>
      <c r="M11" s="23"/>
    </row>
    <row r="12" spans="1:14" x14ac:dyDescent="0.2">
      <c r="A12" s="122"/>
      <c r="B12" s="122"/>
      <c r="C12" s="122"/>
      <c r="D12" s="122"/>
      <c r="E12" s="23"/>
      <c r="F12" s="23"/>
      <c r="G12" s="23"/>
      <c r="H12" s="23"/>
      <c r="I12" s="23"/>
      <c r="J12" s="23"/>
      <c r="K12" s="23"/>
      <c r="L12" s="23"/>
      <c r="M12" s="23"/>
    </row>
    <row r="13" spans="1:14" x14ac:dyDescent="0.2">
      <c r="A13" s="29"/>
      <c r="B13" s="23"/>
      <c r="C13" s="23"/>
      <c r="D13" s="23"/>
      <c r="E13" s="23"/>
      <c r="F13" s="23"/>
      <c r="G13" s="23"/>
      <c r="H13" s="23"/>
      <c r="I13" s="23"/>
      <c r="J13" s="42"/>
      <c r="K13" s="23"/>
      <c r="L13" s="23"/>
      <c r="M13" s="23"/>
    </row>
    <row r="14" spans="1:14" x14ac:dyDescent="0.2">
      <c r="A14" s="29"/>
      <c r="B14" s="23"/>
      <c r="C14" s="23"/>
      <c r="D14" s="23"/>
      <c r="E14" s="23"/>
      <c r="F14" s="23"/>
      <c r="G14" s="23"/>
      <c r="H14" s="41"/>
      <c r="I14" s="42"/>
      <c r="J14" s="43"/>
      <c r="K14" s="42"/>
      <c r="L14" s="42"/>
      <c r="M14" s="23"/>
    </row>
    <row r="15" spans="1:14" x14ac:dyDescent="0.2">
      <c r="A15" s="29"/>
      <c r="B15" s="23"/>
      <c r="C15" s="23"/>
      <c r="D15" s="23"/>
      <c r="E15" s="23"/>
      <c r="F15" s="23"/>
      <c r="G15" s="23"/>
      <c r="H15" s="41"/>
      <c r="I15" s="137" t="s">
        <v>79</v>
      </c>
      <c r="J15" s="137"/>
      <c r="K15" s="137"/>
      <c r="L15" s="137"/>
      <c r="M15" s="41"/>
    </row>
    <row r="16" spans="1:14" x14ac:dyDescent="0.2">
      <c r="A16" s="29"/>
      <c r="B16" s="23"/>
      <c r="C16" s="23"/>
      <c r="D16" s="23"/>
      <c r="E16" s="23"/>
      <c r="F16" s="23"/>
      <c r="G16" s="23"/>
      <c r="H16" s="41"/>
      <c r="I16" s="134" t="s">
        <v>40</v>
      </c>
      <c r="J16" s="134"/>
      <c r="K16" s="134"/>
      <c r="L16" s="134"/>
      <c r="M16" s="134"/>
    </row>
    <row r="17" spans="1:13" x14ac:dyDescent="0.2">
      <c r="A17" s="29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5"/>
    </row>
    <row r="18" spans="1:13" x14ac:dyDescent="0.2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</row>
    <row r="19" spans="1:13" x14ac:dyDescent="0.2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</row>
    <row r="20" spans="1:13" x14ac:dyDescent="0.2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</row>
    <row r="21" spans="1:13" x14ac:dyDescent="0.2">
      <c r="B21" s="58"/>
      <c r="C21" s="58"/>
      <c r="D21" s="58"/>
      <c r="E21" s="58"/>
      <c r="F21" s="58"/>
      <c r="G21" s="58"/>
      <c r="H21" s="58"/>
      <c r="I21" s="58"/>
      <c r="K21" s="58"/>
      <c r="L21" s="58"/>
    </row>
  </sheetData>
  <mergeCells count="18">
    <mergeCell ref="B11:G11"/>
    <mergeCell ref="A12:D12"/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16:M16"/>
    <mergeCell ref="I3:I4"/>
    <mergeCell ref="J3:J4"/>
    <mergeCell ref="K3:K4"/>
    <mergeCell ref="L3:L4"/>
    <mergeCell ref="I15:L15"/>
  </mergeCells>
  <pageMargins left="0.25" right="0.25" top="0.75" bottom="0.75" header="0.3" footer="0.3"/>
  <pageSetup paperSize="9" orientation="landscape" r:id="rId1"/>
  <headerFooter>
    <oddHeader>&amp;CFormularz asortymentowo-cenowy
 (opis przedmiotu zamówienia)&amp;RZałącznik nr 2 do zapytania ofertowego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34474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CZĘŚĆ_NR_1</vt:lpstr>
      <vt:lpstr>CZĘŚĆ_NR_2</vt:lpstr>
      <vt:lpstr>CZĘŚĆ_NR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Mikołajski</dc:creator>
  <cp:lastModifiedBy>Małgorzata Ziemska</cp:lastModifiedBy>
  <cp:revision>7</cp:revision>
  <cp:lastPrinted>2023-03-21T10:50:05Z</cp:lastPrinted>
  <dcterms:created xsi:type="dcterms:W3CDTF">2023-03-17T13:51:58Z</dcterms:created>
  <dcterms:modified xsi:type="dcterms:W3CDTF">2023-03-21T12:15:46Z</dcterms:modified>
</cp:coreProperties>
</file>