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<sst xmlns="http://schemas.openxmlformats.org/spreadsheetml/2006/main" count="205" uniqueCount="120">
  <si>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</si>
  <si>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</si>
  <si>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</si>
  <si>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</si>
  <si>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</si>
  <si>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</si>
  <si>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</si>
  <si>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BRUTTO</t>
  </si>
  <si>
    <t>Ananas konserwowy</t>
  </si>
  <si>
    <t>puszka 565g</t>
  </si>
  <si>
    <t>szt.</t>
  </si>
  <si>
    <t>Brzoskwinie konserwowe</t>
  </si>
  <si>
    <t>puszka 820g</t>
  </si>
  <si>
    <t>Cebulka dekoracyjna konserwowa</t>
  </si>
  <si>
    <t>słoik 200g</t>
  </si>
  <si>
    <t>Chrzan konserwowy</t>
  </si>
  <si>
    <t>słoik  900g</t>
  </si>
  <si>
    <t>Dżem niskosłodzony</t>
  </si>
  <si>
    <t>słoik 280g</t>
  </si>
  <si>
    <t>Dżem porcjowany</t>
  </si>
  <si>
    <t>opakowanie 25g</t>
  </si>
  <si>
    <t>Dżem wieloowocowy</t>
  </si>
  <si>
    <t>słoik  260g</t>
  </si>
  <si>
    <t>Fasola czerwona konserwowa</t>
  </si>
  <si>
    <t>puszka 400g</t>
  </si>
  <si>
    <t>Fasola konserwowa szparagowa</t>
  </si>
  <si>
    <t>słoik 700g</t>
  </si>
  <si>
    <t>Groszek konserwowy</t>
  </si>
  <si>
    <t>Gruszka konserwowa</t>
  </si>
  <si>
    <t>puszka 850g</t>
  </si>
  <si>
    <t>słoik 900g</t>
  </si>
  <si>
    <t>Kapary</t>
  </si>
  <si>
    <t>słoik  200g</t>
  </si>
  <si>
    <t>Kapusta kiszona</t>
  </si>
  <si>
    <t>--------------------------</t>
  </si>
  <si>
    <t>kg</t>
  </si>
  <si>
    <t>Kompoty owocowe</t>
  </si>
  <si>
    <t>Truskawka,porzeczka     słoik 900g</t>
  </si>
  <si>
    <t>wiśnia słoik 900g</t>
  </si>
  <si>
    <t>Kukurydza dekoracyjna konserwowa</t>
  </si>
  <si>
    <t>Kukurydza konserwowa</t>
  </si>
  <si>
    <t>Mandarynki konserwowe</t>
  </si>
  <si>
    <t>puszka 280g</t>
  </si>
  <si>
    <t>Marmolada różana</t>
  </si>
  <si>
    <t>op 600 g</t>
  </si>
  <si>
    <t>Masa makowa z bakaliami</t>
  </si>
  <si>
    <t>Miód</t>
  </si>
  <si>
    <t>Słoik 1 kg naturalny</t>
  </si>
  <si>
    <t>Miód porcjowany</t>
  </si>
  <si>
    <t>25 g</t>
  </si>
  <si>
    <t>Napój owocowy</t>
  </si>
  <si>
    <t>w kartonikach 200 ml</t>
  </si>
  <si>
    <t>Ogórki konserwowe</t>
  </si>
  <si>
    <t>słoik 860g</t>
  </si>
  <si>
    <t>Oliwki czarne</t>
  </si>
  <si>
    <t>Oliwki zielone</t>
  </si>
  <si>
    <t>słoik  140g</t>
  </si>
  <si>
    <t>Papryka konserwowa</t>
  </si>
  <si>
    <t>Pieczarki konserwowe</t>
  </si>
  <si>
    <t>Powidła śliwkowe</t>
  </si>
  <si>
    <t>słoik  300g</t>
  </si>
  <si>
    <t>Sałatka szwedzka</t>
  </si>
  <si>
    <t>Seler konserwowy</t>
  </si>
  <si>
    <t>słoik  345g</t>
  </si>
  <si>
    <t>Sok bananowy</t>
  </si>
  <si>
    <t>l</t>
  </si>
  <si>
    <t>Sok grejpfrutowy</t>
  </si>
  <si>
    <t>Sok jabłkowy</t>
  </si>
  <si>
    <t>Sok multiwitamina</t>
  </si>
  <si>
    <t>Sok pomarańczowy</t>
  </si>
  <si>
    <t>Sok porzeczkowy</t>
  </si>
  <si>
    <t>Syrop owocowy</t>
  </si>
  <si>
    <t>opak.  0,5L</t>
  </si>
  <si>
    <t>Szczaw konserwowy</t>
  </si>
  <si>
    <t>Szparagi konserwowe</t>
  </si>
  <si>
    <t>słoik 600g</t>
  </si>
  <si>
    <t>słoik 330g</t>
  </si>
  <si>
    <t>Żurawina</t>
  </si>
  <si>
    <t>słoik 250g</t>
  </si>
  <si>
    <t>śliwka słoik 900g</t>
  </si>
  <si>
    <t>WOJCIECH</t>
  </si>
  <si>
    <t>Koktail owocowy w lekkim syropie</t>
  </si>
  <si>
    <t>puszka 850ml</t>
  </si>
  <si>
    <t>op. 0,5l</t>
  </si>
  <si>
    <t>słoik min. 270g, po odsączeniu min. 150g pomidorów</t>
  </si>
  <si>
    <t>Powidła porcjowane op.25g</t>
  </si>
  <si>
    <t>Syrop imbirowy</t>
  </si>
  <si>
    <t>Syrop malinowy</t>
  </si>
  <si>
    <t>Pomidor suszony w oleju</t>
  </si>
  <si>
    <t>3,2 kg wiaderko</t>
  </si>
  <si>
    <t>720g słoik</t>
  </si>
  <si>
    <t>CENA JEDN. NETTO</t>
  </si>
  <si>
    <t>-------</t>
  </si>
  <si>
    <t xml:space="preserve">Cieciorka w puszce </t>
  </si>
  <si>
    <t>Papryka jalapeno krojona</t>
  </si>
  <si>
    <t>Pieprz zielony w zalewie</t>
  </si>
  <si>
    <t>Pomidory pelati całe</t>
  </si>
  <si>
    <t>Wisnia w żelu</t>
  </si>
  <si>
    <t>Czereśnie koktailowe z ogonkami</t>
  </si>
  <si>
    <t>puszka 850ml / po odsaczeniu 530g</t>
  </si>
  <si>
    <t xml:space="preserve"> słoik 750 g</t>
  </si>
  <si>
    <t>Chrzan konserwowy typu ,,Motyl” lub równoważny</t>
  </si>
  <si>
    <t>Chrzan na kwasku cytrynowym ostry. Opakowanie: słoik 190g. Składniki: świeży korzeń chrzanu, woda, ocet, cukier, olej roślinny, sól, mleko, kwasek cytrynowy, naturalne substancje zagęszczające.</t>
  </si>
  <si>
    <t>Koncentrat pomidorowy 30 % ,,Pudliszki” lub równoważny</t>
  </si>
  <si>
    <t xml:space="preserve"> Słoik 0,95 kg, Skład: koncentrat pomidorowy wyprodukowany ze świeżych pomidorów, bez żadnych dodatków. Bez konserwantów. Wartość odżywcza w 100 g produktu: białko 4,9 g; węglowodany 18,0 g; tłuszcz 0,8 g; Wartość energetyczna: 442 kJ (105 kcal)</t>
  </si>
  <si>
    <t>2,8 kg słoik</t>
  </si>
  <si>
    <t>2,5 kg puszka</t>
  </si>
  <si>
    <t xml:space="preserve">                                                                                                                                     RAZEM:</t>
  </si>
  <si>
    <t>L.p.</t>
  </si>
  <si>
    <t>Sukcesywne dostawy przetworzonych warzyw i owoców</t>
  </si>
  <si>
    <t>Skład: 100% sok owocowy, bez dodatku cukru, w kartonowym opakowaniu z zakrętką poj. 1l</t>
  </si>
  <si>
    <t>1L Toma active  lub równoważny, Skład: 100% sok owocowy, bez dodatku cukru, w kartonowym opakowaniu z zakrętką poj. 1l</t>
  </si>
  <si>
    <t>słoik ok. 200ml</t>
  </si>
  <si>
    <t>Słoik ok. 700 ml</t>
  </si>
  <si>
    <t xml:space="preserve"> słoik, puszka 200g, Skład: koncentrat pomidorowy wyprodukowany ze świeżych pomidorów, bez żadnych dodatków. Bez konserwantów. Wartość odżywcza w 100 g produktu: białko 4,9 g; węglowodany 18,0 g; tłuszcz 0,8 g; Wartość energetyczna: 442 kJ (105 kcal)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</si>
  <si>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</si>
  <si>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Szacunkowa ilość</t>
  </si>
  <si>
    <t>STAWKA PODATKU VAT*</t>
  </si>
  <si>
    <t>WARTOŚĆ PODATKU VAT*</t>
  </si>
  <si>
    <t xml:space="preserve">* Wykonawca samodzielnie wpisuje stawkę % VAT oraz nalicza wartość podatku VAT.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</si>
</sst>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7" fontId="9" fillId="0" borderId="10" xfId="55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169" fontId="9" fillId="0" borderId="10" xfId="55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56" applyFont="1" applyFill="1" applyBorder="1" applyAlignment="1">
      <alignment horizontal="center" vertical="center" wrapText="1"/>
      <protection/>
    </xf>
    <xf numFmtId="167" fontId="11" fillId="0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textRotation="90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167" fontId="11" fillId="33" borderId="10" xfId="56" applyNumberFormat="1" applyFont="1" applyFill="1" applyBorder="1" applyAlignment="1">
      <alignment horizontal="center" vertical="center" wrapText="1"/>
      <protection/>
    </xf>
    <xf numFmtId="167" fontId="11" fillId="33" borderId="10" xfId="56" applyNumberFormat="1" applyFont="1" applyFill="1" applyBorder="1" applyAlignment="1">
      <alignment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67" fontId="11" fillId="33" borderId="10" xfId="55" applyNumberFormat="1" applyFont="1" applyFill="1" applyBorder="1" applyAlignment="1">
      <alignment horizontal="right" vertical="center"/>
      <protection/>
    </xf>
    <xf numFmtId="167" fontId="11" fillId="0" borderId="10" xfId="55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5" applyFont="1" applyFill="1" applyBorder="1" applyAlignment="1">
      <alignment horizontal="justify" vertic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55" applyFont="1" applyFill="1" applyBorder="1" applyAlignment="1">
      <alignment horizontal="justify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15" fillId="33" borderId="0" xfId="0" applyFont="1" applyFill="1" applyAlignment="1">
      <alignment/>
    </xf>
    <xf numFmtId="1" fontId="10" fillId="33" borderId="10" xfId="55" applyNumberFormat="1" applyFont="1" applyFill="1" applyBorder="1" applyAlignment="1">
      <alignment horizontal="center" vertical="center"/>
      <protection/>
    </xf>
    <xf numFmtId="9" fontId="10" fillId="34" borderId="11" xfId="55" applyNumberFormat="1" applyFont="1" applyFill="1" applyBorder="1" applyAlignment="1">
      <alignment horizontal="center" vertical="center"/>
      <protection/>
    </xf>
    <xf numFmtId="1" fontId="11" fillId="33" borderId="10" xfId="56" applyNumberFormat="1" applyFont="1" applyFill="1" applyBorder="1" applyAlignment="1">
      <alignment horizontal="center" vertical="center" wrapText="1"/>
      <protection/>
    </xf>
    <xf numFmtId="1" fontId="14" fillId="33" borderId="10" xfId="55" applyNumberFormat="1" applyFont="1" applyFill="1" applyBorder="1" applyAlignment="1">
      <alignment horizontal="center" vertical="center"/>
      <protection/>
    </xf>
    <xf numFmtId="1" fontId="9" fillId="33" borderId="0" xfId="0" applyNumberFormat="1" applyFont="1" applyFill="1" applyAlignment="1">
      <alignment/>
    </xf>
    <xf numFmtId="167" fontId="9" fillId="35" borderId="11" xfId="55" applyNumberFormat="1" applyFont="1" applyFill="1" applyBorder="1" applyAlignment="1">
      <alignment vertical="center"/>
      <protection/>
    </xf>
    <xf numFmtId="167" fontId="14" fillId="33" borderId="10" xfId="56" applyNumberFormat="1" applyFont="1" applyFill="1" applyBorder="1" applyAlignment="1">
      <alignment horizontal="center" vertical="center" wrapText="1"/>
      <protection/>
    </xf>
    <xf numFmtId="167" fontId="14" fillId="33" borderId="10" xfId="55" applyNumberFormat="1" applyFont="1" applyFill="1" applyBorder="1" applyAlignment="1" quotePrefix="1">
      <alignment horizontal="center" vertical="center"/>
      <protection/>
    </xf>
    <xf numFmtId="0" fontId="10" fillId="33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115" zoomScaleNormal="115" zoomScaleSheetLayoutView="115" zoomScalePageLayoutView="0" workbookViewId="0" topLeftCell="A1">
      <selection activeCell="J3" sqref="J3"/>
    </sheetView>
  </sheetViews>
  <sheetFormatPr defaultColWidth="9.00390625" defaultRowHeight="14.25"/>
  <cols>
    <col min="1" max="1" width="3.50390625" style="4" customWidth="1"/>
    <col min="2" max="2" width="17.125" style="4" customWidth="1"/>
    <col min="3" max="3" width="14.875" style="4" customWidth="1"/>
    <col min="4" max="4" width="0.12890625" style="13" customWidth="1"/>
    <col min="5" max="5" width="4.75390625" style="14" hidden="1" customWidth="1"/>
    <col min="6" max="6" width="6.625" style="14" hidden="1" customWidth="1"/>
    <col min="7" max="7" width="7.25390625" style="13" hidden="1" customWidth="1"/>
    <col min="8" max="8" width="9.25390625" style="29" customWidth="1"/>
    <col min="9" max="9" width="4.75390625" style="14" customWidth="1"/>
    <col min="10" max="10" width="8.375" style="14" customWidth="1"/>
    <col min="11" max="11" width="11.00390625" style="14" customWidth="1"/>
    <col min="12" max="12" width="8.50390625" style="33" customWidth="1"/>
    <col min="13" max="13" width="10.125" style="4" customWidth="1"/>
    <col min="14" max="14" width="11.50390625" style="4" customWidth="1"/>
    <col min="15" max="16384" width="9.00390625" style="2" customWidth="1"/>
  </cols>
  <sheetData>
    <row r="1" spans="1:14" ht="35.25" customHeight="1">
      <c r="A1" s="34" t="s">
        <v>109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82.5" customHeight="1">
      <c r="A2" s="5" t="s">
        <v>108</v>
      </c>
      <c r="B2" s="6" t="s">
        <v>0</v>
      </c>
      <c r="C2" s="6" t="s">
        <v>1</v>
      </c>
      <c r="D2" s="8" t="s">
        <v>2</v>
      </c>
      <c r="E2" s="8" t="s">
        <v>3</v>
      </c>
      <c r="F2" s="8" t="s">
        <v>80</v>
      </c>
      <c r="G2" s="8" t="s">
        <v>4</v>
      </c>
      <c r="H2" s="27" t="s">
        <v>116</v>
      </c>
      <c r="I2" s="9" t="s">
        <v>5</v>
      </c>
      <c r="J2" s="10" t="s">
        <v>91</v>
      </c>
      <c r="K2" s="10" t="s">
        <v>6</v>
      </c>
      <c r="L2" s="31" t="s">
        <v>117</v>
      </c>
      <c r="M2" s="7" t="s">
        <v>118</v>
      </c>
      <c r="N2" s="7" t="s">
        <v>7</v>
      </c>
    </row>
    <row r="3" spans="1:14" ht="23.25" customHeight="1">
      <c r="A3" s="17">
        <v>1</v>
      </c>
      <c r="B3" s="18" t="s">
        <v>8</v>
      </c>
      <c r="C3" s="19" t="s">
        <v>9</v>
      </c>
      <c r="D3" s="12">
        <v>200</v>
      </c>
      <c r="E3" s="12">
        <v>80</v>
      </c>
      <c r="F3" s="12">
        <v>300</v>
      </c>
      <c r="G3" s="25">
        <v>236</v>
      </c>
      <c r="H3" s="28">
        <v>408</v>
      </c>
      <c r="I3" s="12" t="s">
        <v>10</v>
      </c>
      <c r="J3" s="30"/>
      <c r="K3" s="11">
        <f>J3*H3</f>
        <v>0</v>
      </c>
      <c r="L3" s="26"/>
      <c r="M3" s="3"/>
      <c r="N3" s="1">
        <f>M3+K3</f>
        <v>0</v>
      </c>
    </row>
    <row r="4" spans="1:14" ht="25.5" customHeight="1">
      <c r="A4" s="17">
        <v>2</v>
      </c>
      <c r="B4" s="18" t="s">
        <v>11</v>
      </c>
      <c r="C4" s="19" t="s">
        <v>12</v>
      </c>
      <c r="D4" s="12">
        <v>150</v>
      </c>
      <c r="E4" s="12">
        <v>80</v>
      </c>
      <c r="F4" s="12">
        <v>300</v>
      </c>
      <c r="G4" s="25">
        <v>300</v>
      </c>
      <c r="H4" s="28">
        <v>415</v>
      </c>
      <c r="I4" s="12" t="s">
        <v>10</v>
      </c>
      <c r="J4" s="30"/>
      <c r="K4" s="11">
        <f aca="true" t="shared" si="0" ref="K4:K64">J4*H4</f>
        <v>0</v>
      </c>
      <c r="L4" s="26"/>
      <c r="M4" s="3"/>
      <c r="N4" s="1">
        <f aca="true" t="shared" si="1" ref="N4:N64">M4+K4</f>
        <v>0</v>
      </c>
    </row>
    <row r="5" spans="1:14" ht="25.5" customHeight="1">
      <c r="A5" s="17">
        <v>3</v>
      </c>
      <c r="B5" s="19" t="s">
        <v>13</v>
      </c>
      <c r="C5" s="19" t="s">
        <v>14</v>
      </c>
      <c r="D5" s="12">
        <v>0</v>
      </c>
      <c r="E5" s="12">
        <v>0</v>
      </c>
      <c r="F5" s="12">
        <v>40</v>
      </c>
      <c r="G5" s="25">
        <v>10</v>
      </c>
      <c r="H5" s="28">
        <v>25</v>
      </c>
      <c r="I5" s="12" t="s">
        <v>10</v>
      </c>
      <c r="J5" s="30"/>
      <c r="K5" s="11">
        <f t="shared" si="0"/>
        <v>0</v>
      </c>
      <c r="L5" s="26"/>
      <c r="M5" s="3"/>
      <c r="N5" s="1">
        <f t="shared" si="1"/>
        <v>0</v>
      </c>
    </row>
    <row r="6" spans="1:14" ht="30" customHeight="1">
      <c r="A6" s="17">
        <v>4</v>
      </c>
      <c r="B6" s="18" t="s">
        <v>15</v>
      </c>
      <c r="C6" s="19" t="s">
        <v>16</v>
      </c>
      <c r="D6" s="12">
        <v>0</v>
      </c>
      <c r="E6" s="12">
        <v>0</v>
      </c>
      <c r="F6" s="12">
        <v>0</v>
      </c>
      <c r="G6" s="25">
        <v>20</v>
      </c>
      <c r="H6" s="28">
        <v>10</v>
      </c>
      <c r="I6" s="12" t="s">
        <v>10</v>
      </c>
      <c r="J6" s="30"/>
      <c r="K6" s="11">
        <f t="shared" si="0"/>
        <v>0</v>
      </c>
      <c r="L6" s="26"/>
      <c r="M6" s="3"/>
      <c r="N6" s="1">
        <f t="shared" si="1"/>
        <v>0</v>
      </c>
    </row>
    <row r="7" spans="1:14" ht="118.5" customHeight="1">
      <c r="A7" s="17">
        <v>5</v>
      </c>
      <c r="B7" s="18" t="s">
        <v>101</v>
      </c>
      <c r="C7" s="19" t="s">
        <v>102</v>
      </c>
      <c r="D7" s="12">
        <v>200</v>
      </c>
      <c r="E7" s="12">
        <v>100</v>
      </c>
      <c r="F7" s="12">
        <v>50</v>
      </c>
      <c r="G7" s="25">
        <v>50</v>
      </c>
      <c r="H7" s="28">
        <v>200</v>
      </c>
      <c r="I7" s="12" t="s">
        <v>10</v>
      </c>
      <c r="J7" s="30"/>
      <c r="K7" s="11">
        <f t="shared" si="0"/>
        <v>0</v>
      </c>
      <c r="L7" s="26"/>
      <c r="M7" s="3"/>
      <c r="N7" s="1">
        <f t="shared" si="1"/>
        <v>0</v>
      </c>
    </row>
    <row r="8" spans="1:14" ht="35.25" customHeight="1">
      <c r="A8" s="17">
        <v>6</v>
      </c>
      <c r="B8" s="18" t="s">
        <v>93</v>
      </c>
      <c r="C8" s="19" t="s">
        <v>99</v>
      </c>
      <c r="D8" s="12">
        <v>2</v>
      </c>
      <c r="E8" s="12">
        <v>5</v>
      </c>
      <c r="F8" s="12">
        <v>40</v>
      </c>
      <c r="G8" s="25">
        <v>0</v>
      </c>
      <c r="H8" s="28">
        <v>24</v>
      </c>
      <c r="I8" s="12" t="s">
        <v>10</v>
      </c>
      <c r="J8" s="30"/>
      <c r="K8" s="11">
        <f t="shared" si="0"/>
        <v>0</v>
      </c>
      <c r="L8" s="26"/>
      <c r="M8" s="3"/>
      <c r="N8" s="1">
        <f t="shared" si="1"/>
        <v>0</v>
      </c>
    </row>
    <row r="9" spans="1:14" ht="21" customHeight="1">
      <c r="A9" s="17">
        <v>7</v>
      </c>
      <c r="B9" s="18" t="s">
        <v>98</v>
      </c>
      <c r="C9" s="19" t="s">
        <v>100</v>
      </c>
      <c r="D9" s="12">
        <v>0</v>
      </c>
      <c r="E9" s="12">
        <v>0</v>
      </c>
      <c r="F9" s="12">
        <v>5</v>
      </c>
      <c r="G9" s="25">
        <v>0</v>
      </c>
      <c r="H9" s="28">
        <v>3</v>
      </c>
      <c r="I9" s="12" t="s">
        <v>10</v>
      </c>
      <c r="J9" s="30"/>
      <c r="K9" s="11">
        <f t="shared" si="0"/>
        <v>0</v>
      </c>
      <c r="L9" s="26"/>
      <c r="M9" s="3"/>
      <c r="N9" s="1">
        <f t="shared" si="1"/>
        <v>0</v>
      </c>
    </row>
    <row r="10" spans="1:14" ht="21" customHeight="1">
      <c r="A10" s="17">
        <v>8</v>
      </c>
      <c r="B10" s="18" t="s">
        <v>17</v>
      </c>
      <c r="C10" s="19" t="s">
        <v>18</v>
      </c>
      <c r="D10" s="12">
        <v>0</v>
      </c>
      <c r="E10" s="12">
        <v>450</v>
      </c>
      <c r="F10" s="12">
        <v>80</v>
      </c>
      <c r="G10" s="25">
        <v>1760</v>
      </c>
      <c r="H10" s="28">
        <v>1145</v>
      </c>
      <c r="I10" s="12" t="s">
        <v>10</v>
      </c>
      <c r="J10" s="30"/>
      <c r="K10" s="11">
        <f t="shared" si="0"/>
        <v>0</v>
      </c>
      <c r="L10" s="26"/>
      <c r="M10" s="3"/>
      <c r="N10" s="1">
        <f t="shared" si="1"/>
        <v>0</v>
      </c>
    </row>
    <row r="11" spans="1:14" ht="21" customHeight="1">
      <c r="A11" s="17">
        <v>9</v>
      </c>
      <c r="B11" s="18" t="s">
        <v>19</v>
      </c>
      <c r="C11" s="19" t="s">
        <v>20</v>
      </c>
      <c r="D11" s="12">
        <v>100</v>
      </c>
      <c r="E11" s="12">
        <v>600</v>
      </c>
      <c r="F11" s="12">
        <v>0</v>
      </c>
      <c r="G11" s="25">
        <v>7000</v>
      </c>
      <c r="H11" s="28">
        <v>3850</v>
      </c>
      <c r="I11" s="12" t="s">
        <v>10</v>
      </c>
      <c r="J11" s="30"/>
      <c r="K11" s="11">
        <f t="shared" si="0"/>
        <v>0</v>
      </c>
      <c r="L11" s="26"/>
      <c r="M11" s="3"/>
      <c r="N11" s="1">
        <f t="shared" si="1"/>
        <v>0</v>
      </c>
    </row>
    <row r="12" spans="1:14" ht="26.25" customHeight="1">
      <c r="A12" s="17">
        <v>10</v>
      </c>
      <c r="B12" s="18" t="s">
        <v>21</v>
      </c>
      <c r="C12" s="19" t="s">
        <v>22</v>
      </c>
      <c r="D12" s="12">
        <v>1700</v>
      </c>
      <c r="E12" s="12">
        <v>0</v>
      </c>
      <c r="F12" s="12">
        <v>0</v>
      </c>
      <c r="G12" s="25">
        <v>1760</v>
      </c>
      <c r="H12" s="28">
        <v>1730</v>
      </c>
      <c r="I12" s="12" t="s">
        <v>10</v>
      </c>
      <c r="J12" s="30"/>
      <c r="K12" s="11">
        <f t="shared" si="0"/>
        <v>0</v>
      </c>
      <c r="L12" s="26"/>
      <c r="M12" s="3"/>
      <c r="N12" s="1">
        <f t="shared" si="1"/>
        <v>0</v>
      </c>
    </row>
    <row r="13" spans="1:14" ht="27.75" customHeight="1">
      <c r="A13" s="17">
        <v>11</v>
      </c>
      <c r="B13" s="18" t="s">
        <v>23</v>
      </c>
      <c r="C13" s="19" t="s">
        <v>24</v>
      </c>
      <c r="D13" s="12">
        <v>200</v>
      </c>
      <c r="E13" s="12">
        <v>60</v>
      </c>
      <c r="F13" s="12">
        <v>50</v>
      </c>
      <c r="G13" s="25">
        <v>20</v>
      </c>
      <c r="H13" s="28">
        <v>165</v>
      </c>
      <c r="I13" s="12" t="s">
        <v>10</v>
      </c>
      <c r="J13" s="30"/>
      <c r="K13" s="11">
        <f t="shared" si="0"/>
        <v>0</v>
      </c>
      <c r="L13" s="26"/>
      <c r="M13" s="3"/>
      <c r="N13" s="1">
        <f t="shared" si="1"/>
        <v>0</v>
      </c>
    </row>
    <row r="14" spans="1:14" ht="31.5" customHeight="1">
      <c r="A14" s="17">
        <v>12</v>
      </c>
      <c r="B14" s="18" t="s">
        <v>25</v>
      </c>
      <c r="C14" s="19" t="s">
        <v>26</v>
      </c>
      <c r="D14" s="12">
        <v>360</v>
      </c>
      <c r="E14" s="12">
        <v>0</v>
      </c>
      <c r="F14" s="12">
        <v>0</v>
      </c>
      <c r="G14" s="25">
        <v>26.4</v>
      </c>
      <c r="H14" s="28">
        <v>193</v>
      </c>
      <c r="I14" s="12" t="s">
        <v>10</v>
      </c>
      <c r="J14" s="30"/>
      <c r="K14" s="11">
        <f t="shared" si="0"/>
        <v>0</v>
      </c>
      <c r="L14" s="26"/>
      <c r="M14" s="3"/>
      <c r="N14" s="1">
        <f t="shared" si="1"/>
        <v>0</v>
      </c>
    </row>
    <row r="15" spans="1:14" ht="21" customHeight="1">
      <c r="A15" s="17">
        <v>13</v>
      </c>
      <c r="B15" s="18" t="s">
        <v>27</v>
      </c>
      <c r="C15" s="19" t="s">
        <v>24</v>
      </c>
      <c r="D15" s="12">
        <v>750</v>
      </c>
      <c r="E15" s="12">
        <v>300</v>
      </c>
      <c r="F15" s="12">
        <v>130</v>
      </c>
      <c r="G15" s="25">
        <v>300</v>
      </c>
      <c r="H15" s="28">
        <v>740</v>
      </c>
      <c r="I15" s="12" t="s">
        <v>10</v>
      </c>
      <c r="J15" s="30"/>
      <c r="K15" s="11">
        <f t="shared" si="0"/>
        <v>0</v>
      </c>
      <c r="L15" s="26"/>
      <c r="M15" s="3"/>
      <c r="N15" s="1">
        <f t="shared" si="1"/>
        <v>0</v>
      </c>
    </row>
    <row r="16" spans="1:14" ht="21" customHeight="1">
      <c r="A16" s="17">
        <v>14</v>
      </c>
      <c r="B16" s="18" t="s">
        <v>28</v>
      </c>
      <c r="C16" s="19" t="s">
        <v>29</v>
      </c>
      <c r="D16" s="12">
        <v>0</v>
      </c>
      <c r="E16" s="12">
        <v>50</v>
      </c>
      <c r="F16" s="12">
        <v>250</v>
      </c>
      <c r="G16" s="25">
        <v>200</v>
      </c>
      <c r="H16" s="28">
        <v>250</v>
      </c>
      <c r="I16" s="12" t="s">
        <v>10</v>
      </c>
      <c r="J16" s="30"/>
      <c r="K16" s="11">
        <f t="shared" si="0"/>
        <v>0</v>
      </c>
      <c r="L16" s="26"/>
      <c r="M16" s="3"/>
      <c r="N16" s="1">
        <f t="shared" si="1"/>
        <v>0</v>
      </c>
    </row>
    <row r="17" spans="1:14" ht="21" customHeight="1">
      <c r="A17" s="17">
        <v>15</v>
      </c>
      <c r="B17" s="18" t="s">
        <v>31</v>
      </c>
      <c r="C17" s="19" t="s">
        <v>32</v>
      </c>
      <c r="D17" s="12">
        <v>0</v>
      </c>
      <c r="E17" s="12">
        <v>0</v>
      </c>
      <c r="F17" s="12">
        <v>30</v>
      </c>
      <c r="G17" s="25">
        <v>0</v>
      </c>
      <c r="H17" s="28">
        <v>15</v>
      </c>
      <c r="I17" s="12" t="s">
        <v>10</v>
      </c>
      <c r="J17" s="30"/>
      <c r="K17" s="11">
        <f t="shared" si="0"/>
        <v>0</v>
      </c>
      <c r="L17" s="26"/>
      <c r="M17" s="3"/>
      <c r="N17" s="1">
        <f t="shared" si="1"/>
        <v>0</v>
      </c>
    </row>
    <row r="18" spans="1:14" ht="21" customHeight="1">
      <c r="A18" s="17">
        <v>16</v>
      </c>
      <c r="B18" s="18" t="s">
        <v>33</v>
      </c>
      <c r="C18" s="19" t="s">
        <v>34</v>
      </c>
      <c r="D18" s="12">
        <v>1200</v>
      </c>
      <c r="E18" s="12">
        <v>400</v>
      </c>
      <c r="F18" s="12">
        <v>50</v>
      </c>
      <c r="G18" s="25">
        <v>2200</v>
      </c>
      <c r="H18" s="28">
        <v>1925</v>
      </c>
      <c r="I18" s="12" t="s">
        <v>35</v>
      </c>
      <c r="J18" s="30"/>
      <c r="K18" s="11">
        <f t="shared" si="0"/>
        <v>0</v>
      </c>
      <c r="L18" s="26"/>
      <c r="M18" s="3"/>
      <c r="N18" s="1">
        <f t="shared" si="1"/>
        <v>0</v>
      </c>
    </row>
    <row r="19" spans="1:14" ht="34.5" customHeight="1">
      <c r="A19" s="17">
        <v>17</v>
      </c>
      <c r="B19" s="18" t="s">
        <v>81</v>
      </c>
      <c r="C19" s="19" t="s">
        <v>82</v>
      </c>
      <c r="D19" s="12">
        <v>0</v>
      </c>
      <c r="E19" s="12">
        <v>0</v>
      </c>
      <c r="F19" s="12">
        <v>80</v>
      </c>
      <c r="G19" s="25">
        <v>0</v>
      </c>
      <c r="H19" s="28">
        <v>40</v>
      </c>
      <c r="I19" s="12" t="s">
        <v>10</v>
      </c>
      <c r="J19" s="30"/>
      <c r="K19" s="11">
        <f t="shared" si="0"/>
        <v>0</v>
      </c>
      <c r="L19" s="26"/>
      <c r="M19" s="3"/>
      <c r="N19" s="1">
        <f t="shared" si="1"/>
        <v>0</v>
      </c>
    </row>
    <row r="20" spans="1:14" ht="30" customHeight="1">
      <c r="A20" s="17">
        <v>18</v>
      </c>
      <c r="B20" s="18" t="s">
        <v>36</v>
      </c>
      <c r="C20" s="19" t="s">
        <v>37</v>
      </c>
      <c r="D20" s="12">
        <v>400</v>
      </c>
      <c r="E20" s="12">
        <v>24</v>
      </c>
      <c r="F20" s="12">
        <v>0</v>
      </c>
      <c r="G20" s="25">
        <v>200</v>
      </c>
      <c r="H20" s="28">
        <v>312</v>
      </c>
      <c r="I20" s="12" t="s">
        <v>10</v>
      </c>
      <c r="J20" s="30"/>
      <c r="K20" s="11">
        <f t="shared" si="0"/>
        <v>0</v>
      </c>
      <c r="L20" s="26"/>
      <c r="M20" s="3"/>
      <c r="N20" s="1">
        <f t="shared" si="1"/>
        <v>0</v>
      </c>
    </row>
    <row r="21" spans="1:14" ht="30" customHeight="1">
      <c r="A21" s="17">
        <v>19</v>
      </c>
      <c r="B21" s="18" t="s">
        <v>36</v>
      </c>
      <c r="C21" s="19" t="s">
        <v>79</v>
      </c>
      <c r="D21" s="12">
        <v>400</v>
      </c>
      <c r="E21" s="12">
        <v>24</v>
      </c>
      <c r="F21" s="12">
        <v>0</v>
      </c>
      <c r="G21" s="25">
        <v>0</v>
      </c>
      <c r="H21" s="28">
        <v>212</v>
      </c>
      <c r="I21" s="12" t="s">
        <v>10</v>
      </c>
      <c r="J21" s="30"/>
      <c r="K21" s="11">
        <f t="shared" si="0"/>
        <v>0</v>
      </c>
      <c r="L21" s="26"/>
      <c r="M21" s="3"/>
      <c r="N21" s="1">
        <f t="shared" si="1"/>
        <v>0</v>
      </c>
    </row>
    <row r="22" spans="1:14" ht="37.5" customHeight="1">
      <c r="A22" s="17">
        <v>20</v>
      </c>
      <c r="B22" s="18" t="s">
        <v>36</v>
      </c>
      <c r="C22" s="19" t="s">
        <v>38</v>
      </c>
      <c r="D22" s="12">
        <v>400</v>
      </c>
      <c r="E22" s="12">
        <v>24</v>
      </c>
      <c r="F22" s="12">
        <v>0</v>
      </c>
      <c r="G22" s="25">
        <v>200</v>
      </c>
      <c r="H22" s="28">
        <v>312</v>
      </c>
      <c r="I22" s="12" t="s">
        <v>10</v>
      </c>
      <c r="J22" s="30"/>
      <c r="K22" s="11">
        <f t="shared" si="0"/>
        <v>0</v>
      </c>
      <c r="L22" s="26"/>
      <c r="M22" s="3"/>
      <c r="N22" s="1">
        <f t="shared" si="1"/>
        <v>0</v>
      </c>
    </row>
    <row r="23" spans="1:14" ht="141" customHeight="1">
      <c r="A23" s="17">
        <v>21</v>
      </c>
      <c r="B23" s="18" t="s">
        <v>103</v>
      </c>
      <c r="C23" s="19" t="s">
        <v>104</v>
      </c>
      <c r="D23" s="12">
        <v>250</v>
      </c>
      <c r="E23" s="12">
        <v>0</v>
      </c>
      <c r="F23" s="12">
        <v>5</v>
      </c>
      <c r="G23" s="25">
        <v>640</v>
      </c>
      <c r="H23" s="28">
        <v>448</v>
      </c>
      <c r="I23" s="12" t="s">
        <v>10</v>
      </c>
      <c r="J23" s="30"/>
      <c r="K23" s="11">
        <f t="shared" si="0"/>
        <v>0</v>
      </c>
      <c r="L23" s="26"/>
      <c r="M23" s="3"/>
      <c r="N23" s="1">
        <f t="shared" si="1"/>
        <v>0</v>
      </c>
    </row>
    <row r="24" spans="1:14" ht="147" customHeight="1">
      <c r="A24" s="17">
        <v>22</v>
      </c>
      <c r="B24" s="18" t="s">
        <v>103</v>
      </c>
      <c r="C24" s="19" t="s">
        <v>114</v>
      </c>
      <c r="D24" s="12">
        <v>200</v>
      </c>
      <c r="E24" s="12">
        <v>350</v>
      </c>
      <c r="F24" s="12">
        <v>150</v>
      </c>
      <c r="G24" s="25">
        <v>88</v>
      </c>
      <c r="H24" s="28">
        <v>394</v>
      </c>
      <c r="I24" s="12" t="s">
        <v>10</v>
      </c>
      <c r="J24" s="30"/>
      <c r="K24" s="11">
        <f t="shared" si="0"/>
        <v>0</v>
      </c>
      <c r="L24" s="26"/>
      <c r="M24" s="3"/>
      <c r="N24" s="1">
        <f t="shared" si="1"/>
        <v>0</v>
      </c>
    </row>
    <row r="25" spans="1:14" ht="21.75" customHeight="1">
      <c r="A25" s="17">
        <v>23</v>
      </c>
      <c r="B25" s="18" t="s">
        <v>39</v>
      </c>
      <c r="C25" s="19" t="s">
        <v>32</v>
      </c>
      <c r="D25" s="12">
        <v>0</v>
      </c>
      <c r="E25" s="12">
        <v>0</v>
      </c>
      <c r="F25" s="12">
        <v>5</v>
      </c>
      <c r="G25" s="25">
        <v>15</v>
      </c>
      <c r="H25" s="28">
        <v>10</v>
      </c>
      <c r="I25" s="12" t="s">
        <v>10</v>
      </c>
      <c r="J25" s="30"/>
      <c r="K25" s="11">
        <f t="shared" si="0"/>
        <v>0</v>
      </c>
      <c r="L25" s="26"/>
      <c r="M25" s="3"/>
      <c r="N25" s="1">
        <f t="shared" si="1"/>
        <v>0</v>
      </c>
    </row>
    <row r="26" spans="1:14" ht="21.75" customHeight="1">
      <c r="A26" s="17">
        <v>24</v>
      </c>
      <c r="B26" s="18" t="s">
        <v>40</v>
      </c>
      <c r="C26" s="19" t="s">
        <v>24</v>
      </c>
      <c r="D26" s="12">
        <v>400</v>
      </c>
      <c r="E26" s="12">
        <v>400</v>
      </c>
      <c r="F26" s="12">
        <v>150</v>
      </c>
      <c r="G26" s="25">
        <v>520</v>
      </c>
      <c r="H26" s="28">
        <v>735</v>
      </c>
      <c r="I26" s="12" t="s">
        <v>10</v>
      </c>
      <c r="J26" s="30"/>
      <c r="K26" s="11">
        <f t="shared" si="0"/>
        <v>0</v>
      </c>
      <c r="L26" s="26"/>
      <c r="M26" s="3"/>
      <c r="N26" s="1">
        <f t="shared" si="1"/>
        <v>0</v>
      </c>
    </row>
    <row r="27" spans="1:14" ht="21.75" customHeight="1">
      <c r="A27" s="17">
        <v>25</v>
      </c>
      <c r="B27" s="18" t="s">
        <v>41</v>
      </c>
      <c r="C27" s="19" t="s">
        <v>42</v>
      </c>
      <c r="D27" s="12">
        <v>20</v>
      </c>
      <c r="E27" s="12">
        <v>0</v>
      </c>
      <c r="F27" s="12">
        <v>80</v>
      </c>
      <c r="G27" s="25">
        <v>240</v>
      </c>
      <c r="H27" s="28">
        <v>170</v>
      </c>
      <c r="I27" s="12" t="s">
        <v>10</v>
      </c>
      <c r="J27" s="30"/>
      <c r="K27" s="11">
        <f t="shared" si="0"/>
        <v>0</v>
      </c>
      <c r="L27" s="26"/>
      <c r="M27" s="3"/>
      <c r="N27" s="1">
        <f t="shared" si="1"/>
        <v>0</v>
      </c>
    </row>
    <row r="28" spans="1:14" ht="21.75" customHeight="1">
      <c r="A28" s="17">
        <v>26</v>
      </c>
      <c r="B28" s="18" t="s">
        <v>43</v>
      </c>
      <c r="C28" s="19" t="s">
        <v>44</v>
      </c>
      <c r="D28" s="12">
        <v>0</v>
      </c>
      <c r="E28" s="12">
        <v>0</v>
      </c>
      <c r="F28" s="12">
        <v>0</v>
      </c>
      <c r="G28" s="25">
        <v>0</v>
      </c>
      <c r="H28" s="28">
        <v>1</v>
      </c>
      <c r="I28" s="12" t="s">
        <v>10</v>
      </c>
      <c r="J28" s="30"/>
      <c r="K28" s="11">
        <f t="shared" si="0"/>
        <v>0</v>
      </c>
      <c r="L28" s="26"/>
      <c r="M28" s="3"/>
      <c r="N28" s="1">
        <f t="shared" si="1"/>
        <v>0</v>
      </c>
    </row>
    <row r="29" spans="1:14" s="24" customFormat="1" ht="21.75" customHeight="1">
      <c r="A29" s="21">
        <v>27</v>
      </c>
      <c r="B29" s="22" t="s">
        <v>45</v>
      </c>
      <c r="C29" s="23" t="s">
        <v>29</v>
      </c>
      <c r="D29" s="12">
        <v>0</v>
      </c>
      <c r="E29" s="12">
        <v>5</v>
      </c>
      <c r="F29" s="12">
        <v>5</v>
      </c>
      <c r="G29" s="25">
        <v>5</v>
      </c>
      <c r="H29" s="28">
        <v>8</v>
      </c>
      <c r="I29" s="12" t="s">
        <v>10</v>
      </c>
      <c r="J29" s="30"/>
      <c r="K29" s="11">
        <f t="shared" si="0"/>
        <v>0</v>
      </c>
      <c r="L29" s="26"/>
      <c r="M29" s="3"/>
      <c r="N29" s="1">
        <f t="shared" si="1"/>
        <v>0</v>
      </c>
    </row>
    <row r="30" spans="1:14" ht="21.75" customHeight="1">
      <c r="A30" s="17">
        <v>28</v>
      </c>
      <c r="B30" s="18" t="s">
        <v>46</v>
      </c>
      <c r="C30" s="19" t="s">
        <v>47</v>
      </c>
      <c r="D30" s="12">
        <v>0</v>
      </c>
      <c r="E30" s="12">
        <v>3</v>
      </c>
      <c r="F30" s="12">
        <v>40</v>
      </c>
      <c r="G30" s="25">
        <v>528</v>
      </c>
      <c r="H30" s="28">
        <v>286</v>
      </c>
      <c r="I30" s="12" t="s">
        <v>10</v>
      </c>
      <c r="J30" s="30"/>
      <c r="K30" s="11">
        <f t="shared" si="0"/>
        <v>0</v>
      </c>
      <c r="L30" s="26"/>
      <c r="M30" s="3"/>
      <c r="N30" s="1">
        <f t="shared" si="1"/>
        <v>0</v>
      </c>
    </row>
    <row r="31" spans="1:14" ht="21.75" customHeight="1">
      <c r="A31" s="17">
        <v>29</v>
      </c>
      <c r="B31" s="18" t="s">
        <v>48</v>
      </c>
      <c r="C31" s="19" t="s">
        <v>49</v>
      </c>
      <c r="D31" s="12">
        <v>300</v>
      </c>
      <c r="E31" s="12">
        <v>600</v>
      </c>
      <c r="F31" s="12">
        <v>0</v>
      </c>
      <c r="G31" s="25">
        <v>5000</v>
      </c>
      <c r="H31" s="28">
        <v>2950</v>
      </c>
      <c r="I31" s="12" t="s">
        <v>10</v>
      </c>
      <c r="J31" s="30"/>
      <c r="K31" s="11">
        <f t="shared" si="0"/>
        <v>0</v>
      </c>
      <c r="L31" s="26"/>
      <c r="M31" s="3"/>
      <c r="N31" s="1">
        <f t="shared" si="1"/>
        <v>0</v>
      </c>
    </row>
    <row r="32" spans="1:14" ht="21.75" customHeight="1">
      <c r="A32" s="17">
        <v>30</v>
      </c>
      <c r="B32" s="18" t="s">
        <v>50</v>
      </c>
      <c r="C32" s="19" t="s">
        <v>51</v>
      </c>
      <c r="D32" s="12">
        <v>500</v>
      </c>
      <c r="E32" s="12">
        <v>0</v>
      </c>
      <c r="F32" s="12">
        <v>30</v>
      </c>
      <c r="G32" s="25">
        <v>3562</v>
      </c>
      <c r="H32" s="28">
        <v>2046</v>
      </c>
      <c r="I32" s="12" t="s">
        <v>10</v>
      </c>
      <c r="J32" s="30"/>
      <c r="K32" s="11">
        <f t="shared" si="0"/>
        <v>0</v>
      </c>
      <c r="L32" s="26"/>
      <c r="M32" s="3"/>
      <c r="N32" s="1">
        <f t="shared" si="1"/>
        <v>0</v>
      </c>
    </row>
    <row r="33" spans="1:14" ht="21.75" customHeight="1">
      <c r="A33" s="17">
        <v>31</v>
      </c>
      <c r="B33" s="18" t="s">
        <v>52</v>
      </c>
      <c r="C33" s="19" t="s">
        <v>53</v>
      </c>
      <c r="D33" s="12">
        <v>400</v>
      </c>
      <c r="E33" s="12">
        <v>250</v>
      </c>
      <c r="F33" s="12">
        <v>200</v>
      </c>
      <c r="G33" s="25">
        <v>2200</v>
      </c>
      <c r="H33" s="28">
        <v>1524</v>
      </c>
      <c r="I33" s="12" t="s">
        <v>10</v>
      </c>
      <c r="J33" s="30"/>
      <c r="K33" s="11">
        <f t="shared" si="0"/>
        <v>0</v>
      </c>
      <c r="L33" s="26"/>
      <c r="M33" s="3"/>
      <c r="N33" s="1">
        <f t="shared" si="1"/>
        <v>0</v>
      </c>
    </row>
    <row r="34" spans="1:14" ht="21.75" customHeight="1">
      <c r="A34" s="17">
        <v>32</v>
      </c>
      <c r="B34" s="18" t="s">
        <v>54</v>
      </c>
      <c r="C34" s="19" t="s">
        <v>14</v>
      </c>
      <c r="D34" s="12">
        <v>10</v>
      </c>
      <c r="E34" s="12">
        <v>30</v>
      </c>
      <c r="F34" s="12">
        <v>50</v>
      </c>
      <c r="G34" s="25">
        <v>20</v>
      </c>
      <c r="H34" s="28">
        <v>55</v>
      </c>
      <c r="I34" s="12" t="s">
        <v>10</v>
      </c>
      <c r="J34" s="30"/>
      <c r="K34" s="11">
        <f t="shared" si="0"/>
        <v>0</v>
      </c>
      <c r="L34" s="26"/>
      <c r="M34" s="3"/>
      <c r="N34" s="1">
        <f t="shared" si="1"/>
        <v>0</v>
      </c>
    </row>
    <row r="35" spans="1:14" ht="21.75" customHeight="1">
      <c r="A35" s="17">
        <v>33</v>
      </c>
      <c r="B35" s="18" t="s">
        <v>54</v>
      </c>
      <c r="C35" s="19" t="s">
        <v>30</v>
      </c>
      <c r="D35" s="12">
        <v>0</v>
      </c>
      <c r="E35" s="12">
        <v>12</v>
      </c>
      <c r="F35" s="12">
        <v>80</v>
      </c>
      <c r="G35" s="25">
        <v>0</v>
      </c>
      <c r="H35" s="28">
        <v>46</v>
      </c>
      <c r="I35" s="12" t="s">
        <v>10</v>
      </c>
      <c r="J35" s="30"/>
      <c r="K35" s="11">
        <f t="shared" si="0"/>
        <v>0</v>
      </c>
      <c r="L35" s="26"/>
      <c r="M35" s="3"/>
      <c r="N35" s="1">
        <f t="shared" si="1"/>
        <v>0</v>
      </c>
    </row>
    <row r="36" spans="1:14" ht="21.75" customHeight="1">
      <c r="A36" s="17">
        <v>34</v>
      </c>
      <c r="B36" s="18" t="s">
        <v>55</v>
      </c>
      <c r="C36" s="19" t="s">
        <v>30</v>
      </c>
      <c r="D36" s="12">
        <v>900</v>
      </c>
      <c r="E36" s="12">
        <v>12</v>
      </c>
      <c r="F36" s="12">
        <v>80</v>
      </c>
      <c r="G36" s="25">
        <v>10</v>
      </c>
      <c r="H36" s="28">
        <v>501</v>
      </c>
      <c r="I36" s="12" t="s">
        <v>10</v>
      </c>
      <c r="J36" s="30"/>
      <c r="K36" s="11">
        <f t="shared" si="0"/>
        <v>0</v>
      </c>
      <c r="L36" s="26"/>
      <c r="M36" s="3"/>
      <c r="N36" s="1">
        <f t="shared" si="1"/>
        <v>0</v>
      </c>
    </row>
    <row r="37" spans="1:14" ht="27" customHeight="1">
      <c r="A37" s="17">
        <v>35</v>
      </c>
      <c r="B37" s="18" t="s">
        <v>55</v>
      </c>
      <c r="C37" s="19" t="s">
        <v>56</v>
      </c>
      <c r="D37" s="12">
        <v>0</v>
      </c>
      <c r="E37" s="12">
        <v>30</v>
      </c>
      <c r="F37" s="12">
        <v>50</v>
      </c>
      <c r="G37" s="25">
        <v>20</v>
      </c>
      <c r="H37" s="28">
        <v>50</v>
      </c>
      <c r="I37" s="12" t="s">
        <v>10</v>
      </c>
      <c r="J37" s="30"/>
      <c r="K37" s="11">
        <f t="shared" si="0"/>
        <v>0</v>
      </c>
      <c r="L37" s="26"/>
      <c r="M37" s="3"/>
      <c r="N37" s="1">
        <f t="shared" si="1"/>
        <v>0</v>
      </c>
    </row>
    <row r="38" spans="1:14" ht="21.75" customHeight="1">
      <c r="A38" s="17">
        <v>36</v>
      </c>
      <c r="B38" s="18" t="s">
        <v>94</v>
      </c>
      <c r="C38" s="19" t="s">
        <v>105</v>
      </c>
      <c r="D38" s="12">
        <v>0</v>
      </c>
      <c r="E38" s="12">
        <v>0</v>
      </c>
      <c r="F38" s="12">
        <v>1</v>
      </c>
      <c r="G38" s="25">
        <v>0</v>
      </c>
      <c r="H38" s="28">
        <v>1</v>
      </c>
      <c r="I38" s="12" t="s">
        <v>10</v>
      </c>
      <c r="J38" s="30"/>
      <c r="K38" s="11">
        <f t="shared" si="0"/>
        <v>0</v>
      </c>
      <c r="L38" s="26"/>
      <c r="M38" s="3"/>
      <c r="N38" s="1">
        <f t="shared" si="1"/>
        <v>0</v>
      </c>
    </row>
    <row r="39" spans="1:14" s="20" customFormat="1" ht="21.75" customHeight="1">
      <c r="A39" s="17">
        <v>37</v>
      </c>
      <c r="B39" s="18" t="s">
        <v>94</v>
      </c>
      <c r="C39" s="19" t="s">
        <v>112</v>
      </c>
      <c r="D39" s="12">
        <v>0</v>
      </c>
      <c r="E39" s="12">
        <v>0</v>
      </c>
      <c r="F39" s="12">
        <v>9</v>
      </c>
      <c r="G39" s="25">
        <v>0</v>
      </c>
      <c r="H39" s="28">
        <v>5</v>
      </c>
      <c r="I39" s="12" t="s">
        <v>10</v>
      </c>
      <c r="J39" s="30"/>
      <c r="K39" s="11">
        <f t="shared" si="0"/>
        <v>0</v>
      </c>
      <c r="L39" s="26"/>
      <c r="M39" s="3"/>
      <c r="N39" s="1">
        <f t="shared" si="1"/>
        <v>0</v>
      </c>
    </row>
    <row r="40" spans="1:14" ht="27" customHeight="1">
      <c r="A40" s="17">
        <v>38</v>
      </c>
      <c r="B40" s="18" t="s">
        <v>57</v>
      </c>
      <c r="C40" s="19" t="s">
        <v>30</v>
      </c>
      <c r="D40" s="12">
        <v>400</v>
      </c>
      <c r="E40" s="12">
        <v>180</v>
      </c>
      <c r="F40" s="12">
        <v>180</v>
      </c>
      <c r="G40" s="25">
        <v>1750</v>
      </c>
      <c r="H40" s="28">
        <v>1255</v>
      </c>
      <c r="I40" s="12" t="s">
        <v>10</v>
      </c>
      <c r="J40" s="30"/>
      <c r="K40" s="11">
        <f t="shared" si="0"/>
        <v>0</v>
      </c>
      <c r="L40" s="26"/>
      <c r="M40" s="3"/>
      <c r="N40" s="1">
        <f t="shared" si="1"/>
        <v>0</v>
      </c>
    </row>
    <row r="41" spans="1:14" ht="21.75" customHeight="1">
      <c r="A41" s="17">
        <v>39</v>
      </c>
      <c r="B41" s="18" t="s">
        <v>58</v>
      </c>
      <c r="C41" s="19" t="s">
        <v>26</v>
      </c>
      <c r="D41" s="12">
        <v>30</v>
      </c>
      <c r="E41" s="12">
        <v>30</v>
      </c>
      <c r="F41" s="12">
        <v>80</v>
      </c>
      <c r="G41" s="25">
        <v>160</v>
      </c>
      <c r="H41" s="28">
        <v>150</v>
      </c>
      <c r="I41" s="12" t="s">
        <v>10</v>
      </c>
      <c r="J41" s="30"/>
      <c r="K41" s="11">
        <f t="shared" si="0"/>
        <v>0</v>
      </c>
      <c r="L41" s="26"/>
      <c r="M41" s="3"/>
      <c r="N41" s="1">
        <f t="shared" si="1"/>
        <v>0</v>
      </c>
    </row>
    <row r="42" spans="1:14" ht="22.5" customHeight="1">
      <c r="A42" s="17">
        <v>40</v>
      </c>
      <c r="B42" s="18" t="s">
        <v>95</v>
      </c>
      <c r="C42" s="19" t="s">
        <v>90</v>
      </c>
      <c r="D42" s="12">
        <v>0</v>
      </c>
      <c r="E42" s="12">
        <v>0</v>
      </c>
      <c r="F42" s="12">
        <v>6</v>
      </c>
      <c r="G42" s="25">
        <v>0</v>
      </c>
      <c r="H42" s="28">
        <v>3</v>
      </c>
      <c r="I42" s="12" t="s">
        <v>10</v>
      </c>
      <c r="J42" s="30"/>
      <c r="K42" s="11">
        <f t="shared" si="0"/>
        <v>0</v>
      </c>
      <c r="L42" s="26"/>
      <c r="M42" s="3"/>
      <c r="N42" s="1">
        <f t="shared" si="1"/>
        <v>0</v>
      </c>
    </row>
    <row r="43" spans="1:14" ht="32.25" customHeight="1">
      <c r="A43" s="17">
        <v>41</v>
      </c>
      <c r="B43" s="18" t="s">
        <v>88</v>
      </c>
      <c r="C43" s="19" t="s">
        <v>84</v>
      </c>
      <c r="D43" s="12">
        <v>0</v>
      </c>
      <c r="E43" s="12">
        <v>0</v>
      </c>
      <c r="F43" s="12">
        <v>50</v>
      </c>
      <c r="G43" s="25">
        <v>0</v>
      </c>
      <c r="H43" s="28">
        <v>25</v>
      </c>
      <c r="I43" s="12" t="s">
        <v>10</v>
      </c>
      <c r="J43" s="30"/>
      <c r="K43" s="11">
        <f t="shared" si="0"/>
        <v>0</v>
      </c>
      <c r="L43" s="26"/>
      <c r="M43" s="3"/>
      <c r="N43" s="1">
        <f t="shared" si="1"/>
        <v>0</v>
      </c>
    </row>
    <row r="44" spans="1:14" s="20" customFormat="1" ht="32.25" customHeight="1">
      <c r="A44" s="17">
        <v>42</v>
      </c>
      <c r="B44" s="18" t="s">
        <v>88</v>
      </c>
      <c r="C44" s="19" t="s">
        <v>113</v>
      </c>
      <c r="D44" s="12">
        <v>0</v>
      </c>
      <c r="E44" s="12">
        <v>30</v>
      </c>
      <c r="F44" s="12">
        <v>50</v>
      </c>
      <c r="G44" s="25">
        <v>0</v>
      </c>
      <c r="H44" s="28">
        <v>40</v>
      </c>
      <c r="I44" s="12" t="s">
        <v>10</v>
      </c>
      <c r="J44" s="30"/>
      <c r="K44" s="11">
        <f t="shared" si="0"/>
        <v>0</v>
      </c>
      <c r="L44" s="26"/>
      <c r="M44" s="3"/>
      <c r="N44" s="1">
        <f t="shared" si="1"/>
        <v>0</v>
      </c>
    </row>
    <row r="45" spans="1:14" ht="31.5" customHeight="1">
      <c r="A45" s="17">
        <v>43</v>
      </c>
      <c r="B45" s="18" t="s">
        <v>96</v>
      </c>
      <c r="C45" s="19" t="s">
        <v>106</v>
      </c>
      <c r="D45" s="12">
        <v>0</v>
      </c>
      <c r="E45" s="12">
        <v>30</v>
      </c>
      <c r="F45" s="12">
        <v>60</v>
      </c>
      <c r="G45" s="25">
        <v>0</v>
      </c>
      <c r="H45" s="28">
        <v>45</v>
      </c>
      <c r="I45" s="12" t="s">
        <v>10</v>
      </c>
      <c r="J45" s="30"/>
      <c r="K45" s="11">
        <f t="shared" si="0"/>
        <v>0</v>
      </c>
      <c r="L45" s="26"/>
      <c r="M45" s="3"/>
      <c r="N45" s="1">
        <f t="shared" si="1"/>
        <v>0</v>
      </c>
    </row>
    <row r="46" spans="1:14" ht="31.5" customHeight="1">
      <c r="A46" s="17">
        <v>44</v>
      </c>
      <c r="B46" s="18" t="s">
        <v>85</v>
      </c>
      <c r="C46" s="19" t="s">
        <v>20</v>
      </c>
      <c r="D46" s="12">
        <v>0</v>
      </c>
      <c r="E46" s="12">
        <v>200</v>
      </c>
      <c r="F46" s="12">
        <v>0</v>
      </c>
      <c r="G46" s="25">
        <v>5000</v>
      </c>
      <c r="H46" s="28">
        <v>2600</v>
      </c>
      <c r="I46" s="12" t="s">
        <v>10</v>
      </c>
      <c r="J46" s="30"/>
      <c r="K46" s="11">
        <f t="shared" si="0"/>
        <v>0</v>
      </c>
      <c r="L46" s="26"/>
      <c r="M46" s="3"/>
      <c r="N46" s="1">
        <f t="shared" si="1"/>
        <v>0</v>
      </c>
    </row>
    <row r="47" spans="1:14" ht="31.5" customHeight="1">
      <c r="A47" s="17">
        <v>45</v>
      </c>
      <c r="B47" s="18" t="s">
        <v>59</v>
      </c>
      <c r="C47" s="19" t="s">
        <v>60</v>
      </c>
      <c r="D47" s="12">
        <v>0</v>
      </c>
      <c r="E47" s="12">
        <v>260</v>
      </c>
      <c r="F47" s="12">
        <v>200</v>
      </c>
      <c r="G47" s="25">
        <v>2000</v>
      </c>
      <c r="H47" s="28">
        <v>1230</v>
      </c>
      <c r="I47" s="12" t="s">
        <v>10</v>
      </c>
      <c r="J47" s="30"/>
      <c r="K47" s="11">
        <f t="shared" si="0"/>
        <v>0</v>
      </c>
      <c r="L47" s="26"/>
      <c r="M47" s="3"/>
      <c r="N47" s="1">
        <f t="shared" si="1"/>
        <v>0</v>
      </c>
    </row>
    <row r="48" spans="1:14" ht="31.5" customHeight="1">
      <c r="A48" s="17">
        <v>46</v>
      </c>
      <c r="B48" s="18" t="s">
        <v>61</v>
      </c>
      <c r="C48" s="19" t="s">
        <v>30</v>
      </c>
      <c r="D48" s="12">
        <v>0</v>
      </c>
      <c r="E48" s="12">
        <v>150</v>
      </c>
      <c r="F48" s="12">
        <v>20</v>
      </c>
      <c r="G48" s="25">
        <v>275</v>
      </c>
      <c r="H48" s="28">
        <v>223</v>
      </c>
      <c r="I48" s="12" t="s">
        <v>10</v>
      </c>
      <c r="J48" s="30"/>
      <c r="K48" s="11">
        <f t="shared" si="0"/>
        <v>0</v>
      </c>
      <c r="L48" s="26"/>
      <c r="M48" s="3"/>
      <c r="N48" s="1">
        <f t="shared" si="1"/>
        <v>0</v>
      </c>
    </row>
    <row r="49" spans="1:14" ht="31.5" customHeight="1">
      <c r="A49" s="17">
        <v>47</v>
      </c>
      <c r="B49" s="18" t="s">
        <v>62</v>
      </c>
      <c r="C49" s="19" t="s">
        <v>63</v>
      </c>
      <c r="D49" s="12">
        <v>100</v>
      </c>
      <c r="E49" s="12">
        <v>100</v>
      </c>
      <c r="F49" s="12">
        <v>50</v>
      </c>
      <c r="G49" s="25">
        <v>44</v>
      </c>
      <c r="H49" s="28">
        <v>147</v>
      </c>
      <c r="I49" s="12" t="s">
        <v>10</v>
      </c>
      <c r="J49" s="30"/>
      <c r="K49" s="11">
        <f t="shared" si="0"/>
        <v>0</v>
      </c>
      <c r="L49" s="26"/>
      <c r="M49" s="3"/>
      <c r="N49" s="1">
        <f t="shared" si="1"/>
        <v>0</v>
      </c>
    </row>
    <row r="50" spans="1:14" ht="58.5" customHeight="1">
      <c r="A50" s="17">
        <v>48</v>
      </c>
      <c r="B50" s="18" t="s">
        <v>64</v>
      </c>
      <c r="C50" s="19" t="s">
        <v>110</v>
      </c>
      <c r="D50" s="12">
        <v>50</v>
      </c>
      <c r="E50" s="12">
        <v>0</v>
      </c>
      <c r="F50" s="12">
        <v>30</v>
      </c>
      <c r="G50" s="25">
        <v>5</v>
      </c>
      <c r="H50" s="28">
        <v>43</v>
      </c>
      <c r="I50" s="12" t="s">
        <v>65</v>
      </c>
      <c r="J50" s="30"/>
      <c r="K50" s="11">
        <f t="shared" si="0"/>
        <v>0</v>
      </c>
      <c r="L50" s="26"/>
      <c r="M50" s="3"/>
      <c r="N50" s="1">
        <f t="shared" si="1"/>
        <v>0</v>
      </c>
    </row>
    <row r="51" spans="1:14" ht="58.5" customHeight="1">
      <c r="A51" s="17">
        <v>49</v>
      </c>
      <c r="B51" s="18" t="s">
        <v>66</v>
      </c>
      <c r="C51" s="19" t="s">
        <v>110</v>
      </c>
      <c r="D51" s="12">
        <v>50</v>
      </c>
      <c r="E51" s="12">
        <v>0</v>
      </c>
      <c r="F51" s="12">
        <v>100</v>
      </c>
      <c r="G51" s="25">
        <v>5</v>
      </c>
      <c r="H51" s="28">
        <v>78</v>
      </c>
      <c r="I51" s="12" t="s">
        <v>65</v>
      </c>
      <c r="J51" s="30"/>
      <c r="K51" s="11">
        <f t="shared" si="0"/>
        <v>0</v>
      </c>
      <c r="L51" s="26"/>
      <c r="M51" s="3"/>
      <c r="N51" s="1">
        <f t="shared" si="1"/>
        <v>0</v>
      </c>
    </row>
    <row r="52" spans="1:14" ht="58.5" customHeight="1">
      <c r="A52" s="17">
        <v>50</v>
      </c>
      <c r="B52" s="18" t="s">
        <v>67</v>
      </c>
      <c r="C52" s="19" t="s">
        <v>110</v>
      </c>
      <c r="D52" s="12">
        <v>50</v>
      </c>
      <c r="E52" s="12">
        <v>20</v>
      </c>
      <c r="F52" s="12">
        <v>100</v>
      </c>
      <c r="G52" s="25">
        <v>600</v>
      </c>
      <c r="H52" s="28">
        <v>385</v>
      </c>
      <c r="I52" s="12" t="s">
        <v>65</v>
      </c>
      <c r="J52" s="30"/>
      <c r="K52" s="11">
        <f t="shared" si="0"/>
        <v>0</v>
      </c>
      <c r="L52" s="26"/>
      <c r="M52" s="3"/>
      <c r="N52" s="1">
        <f t="shared" si="1"/>
        <v>0</v>
      </c>
    </row>
    <row r="53" spans="1:14" ht="86.25" customHeight="1">
      <c r="A53" s="17">
        <v>51</v>
      </c>
      <c r="B53" s="18" t="s">
        <v>68</v>
      </c>
      <c r="C53" s="19" t="s">
        <v>111</v>
      </c>
      <c r="D53" s="12">
        <v>50</v>
      </c>
      <c r="E53" s="12">
        <v>0</v>
      </c>
      <c r="F53" s="12">
        <v>100</v>
      </c>
      <c r="G53" s="25">
        <v>10</v>
      </c>
      <c r="H53" s="28">
        <v>80</v>
      </c>
      <c r="I53" s="12" t="s">
        <v>65</v>
      </c>
      <c r="J53" s="30"/>
      <c r="K53" s="11">
        <f t="shared" si="0"/>
        <v>0</v>
      </c>
      <c r="L53" s="26"/>
      <c r="M53" s="3"/>
      <c r="N53" s="1">
        <f t="shared" si="1"/>
        <v>0</v>
      </c>
    </row>
    <row r="54" spans="1:14" ht="58.5" customHeight="1">
      <c r="A54" s="17">
        <v>52</v>
      </c>
      <c r="B54" s="18" t="s">
        <v>69</v>
      </c>
      <c r="C54" s="19" t="s">
        <v>110</v>
      </c>
      <c r="D54" s="12">
        <v>50</v>
      </c>
      <c r="E54" s="12">
        <v>20</v>
      </c>
      <c r="F54" s="12">
        <v>180</v>
      </c>
      <c r="G54" s="25">
        <v>300</v>
      </c>
      <c r="H54" s="28">
        <v>275</v>
      </c>
      <c r="I54" s="12" t="s">
        <v>65</v>
      </c>
      <c r="J54" s="30"/>
      <c r="K54" s="11">
        <f t="shared" si="0"/>
        <v>0</v>
      </c>
      <c r="L54" s="26"/>
      <c r="M54" s="3"/>
      <c r="N54" s="1">
        <f t="shared" si="1"/>
        <v>0</v>
      </c>
    </row>
    <row r="55" spans="1:14" ht="58.5" customHeight="1">
      <c r="A55" s="17">
        <v>53</v>
      </c>
      <c r="B55" s="18" t="s">
        <v>70</v>
      </c>
      <c r="C55" s="19" t="s">
        <v>110</v>
      </c>
      <c r="D55" s="12">
        <v>20</v>
      </c>
      <c r="E55" s="12">
        <v>0</v>
      </c>
      <c r="F55" s="12">
        <v>100</v>
      </c>
      <c r="G55" s="25">
        <v>0</v>
      </c>
      <c r="H55" s="28">
        <v>60</v>
      </c>
      <c r="I55" s="12" t="s">
        <v>65</v>
      </c>
      <c r="J55" s="30"/>
      <c r="K55" s="11">
        <f t="shared" si="0"/>
        <v>0</v>
      </c>
      <c r="L55" s="26"/>
      <c r="M55" s="3"/>
      <c r="N55" s="1">
        <f t="shared" si="1"/>
        <v>0</v>
      </c>
    </row>
    <row r="56" spans="1:14" ht="29.25" customHeight="1">
      <c r="A56" s="17">
        <v>54</v>
      </c>
      <c r="B56" s="18" t="s">
        <v>86</v>
      </c>
      <c r="C56" s="19" t="s">
        <v>83</v>
      </c>
      <c r="D56" s="12">
        <v>0</v>
      </c>
      <c r="E56" s="12">
        <v>0</v>
      </c>
      <c r="F56" s="12">
        <v>15</v>
      </c>
      <c r="G56" s="25">
        <v>0</v>
      </c>
      <c r="H56" s="28">
        <v>8</v>
      </c>
      <c r="I56" s="12" t="s">
        <v>10</v>
      </c>
      <c r="J56" s="30"/>
      <c r="K56" s="11">
        <f t="shared" si="0"/>
        <v>0</v>
      </c>
      <c r="L56" s="26"/>
      <c r="M56" s="3"/>
      <c r="N56" s="1">
        <f t="shared" si="1"/>
        <v>0</v>
      </c>
    </row>
    <row r="57" spans="1:14" ht="27" customHeight="1">
      <c r="A57" s="17">
        <v>56</v>
      </c>
      <c r="B57" s="18" t="s">
        <v>87</v>
      </c>
      <c r="C57" s="19" t="s">
        <v>83</v>
      </c>
      <c r="D57" s="12">
        <v>0</v>
      </c>
      <c r="E57" s="12">
        <v>0</v>
      </c>
      <c r="F57" s="12">
        <v>20</v>
      </c>
      <c r="G57" s="25">
        <v>0</v>
      </c>
      <c r="H57" s="28">
        <v>10</v>
      </c>
      <c r="I57" s="12" t="s">
        <v>10</v>
      </c>
      <c r="J57" s="30"/>
      <c r="K57" s="11">
        <f t="shared" si="0"/>
        <v>0</v>
      </c>
      <c r="L57" s="26"/>
      <c r="M57" s="3"/>
      <c r="N57" s="1">
        <f t="shared" si="1"/>
        <v>0</v>
      </c>
    </row>
    <row r="58" spans="1:14" ht="24" customHeight="1">
      <c r="A58" s="17">
        <v>57</v>
      </c>
      <c r="B58" s="18" t="s">
        <v>71</v>
      </c>
      <c r="C58" s="19" t="s">
        <v>72</v>
      </c>
      <c r="D58" s="12">
        <v>400</v>
      </c>
      <c r="E58" s="12">
        <v>0</v>
      </c>
      <c r="F58" s="12">
        <v>15</v>
      </c>
      <c r="G58" s="25">
        <v>26.4</v>
      </c>
      <c r="H58" s="28">
        <v>221</v>
      </c>
      <c r="I58" s="12" t="s">
        <v>10</v>
      </c>
      <c r="J58" s="30"/>
      <c r="K58" s="11">
        <f t="shared" si="0"/>
        <v>0</v>
      </c>
      <c r="L58" s="26"/>
      <c r="M58" s="3"/>
      <c r="N58" s="1">
        <f t="shared" si="1"/>
        <v>0</v>
      </c>
    </row>
    <row r="59" spans="1:14" ht="24" customHeight="1">
      <c r="A59" s="17">
        <v>58</v>
      </c>
      <c r="B59" s="18" t="s">
        <v>73</v>
      </c>
      <c r="C59" s="19" t="s">
        <v>30</v>
      </c>
      <c r="D59" s="12">
        <v>0</v>
      </c>
      <c r="E59" s="12">
        <v>0</v>
      </c>
      <c r="F59" s="12">
        <v>0</v>
      </c>
      <c r="G59" s="25">
        <v>60</v>
      </c>
      <c r="H59" s="28">
        <v>30</v>
      </c>
      <c r="I59" s="12" t="s">
        <v>10</v>
      </c>
      <c r="J59" s="30"/>
      <c r="K59" s="11">
        <f t="shared" si="0"/>
        <v>0</v>
      </c>
      <c r="L59" s="26"/>
      <c r="M59" s="3"/>
      <c r="N59" s="1">
        <f t="shared" si="1"/>
        <v>0</v>
      </c>
    </row>
    <row r="60" spans="1:14" ht="45" customHeight="1">
      <c r="A60" s="17">
        <v>59</v>
      </c>
      <c r="B60" s="18" t="s">
        <v>73</v>
      </c>
      <c r="C60" s="19" t="s">
        <v>18</v>
      </c>
      <c r="D60" s="12">
        <v>0</v>
      </c>
      <c r="E60" s="12">
        <v>0</v>
      </c>
      <c r="F60" s="12">
        <v>0</v>
      </c>
      <c r="G60" s="25">
        <v>20</v>
      </c>
      <c r="H60" s="28">
        <v>10</v>
      </c>
      <c r="I60" s="12" t="s">
        <v>10</v>
      </c>
      <c r="J60" s="30"/>
      <c r="K60" s="11">
        <f t="shared" si="0"/>
        <v>0</v>
      </c>
      <c r="L60" s="26"/>
      <c r="M60" s="3"/>
      <c r="N60" s="1">
        <f t="shared" si="1"/>
        <v>0</v>
      </c>
    </row>
    <row r="61" spans="1:14" ht="19.5" customHeight="1">
      <c r="A61" s="17">
        <v>60</v>
      </c>
      <c r="B61" s="18" t="s">
        <v>74</v>
      </c>
      <c r="C61" s="19" t="s">
        <v>75</v>
      </c>
      <c r="D61" s="12">
        <v>0</v>
      </c>
      <c r="E61" s="12">
        <v>0</v>
      </c>
      <c r="F61" s="12">
        <v>0</v>
      </c>
      <c r="G61" s="25">
        <v>17.6</v>
      </c>
      <c r="H61" s="28">
        <v>9</v>
      </c>
      <c r="I61" s="12" t="s">
        <v>10</v>
      </c>
      <c r="J61" s="30"/>
      <c r="K61" s="11">
        <f t="shared" si="0"/>
        <v>0</v>
      </c>
      <c r="L61" s="26"/>
      <c r="M61" s="3"/>
      <c r="N61" s="1">
        <f t="shared" si="1"/>
        <v>0</v>
      </c>
    </row>
    <row r="62" spans="1:14" ht="19.5" customHeight="1">
      <c r="A62" s="17">
        <v>61</v>
      </c>
      <c r="B62" s="18" t="s">
        <v>74</v>
      </c>
      <c r="C62" s="19" t="s">
        <v>76</v>
      </c>
      <c r="D62" s="12">
        <v>40</v>
      </c>
      <c r="E62" s="12">
        <v>10</v>
      </c>
      <c r="F62" s="12">
        <v>60</v>
      </c>
      <c r="G62" s="25">
        <v>20</v>
      </c>
      <c r="H62" s="28">
        <v>65</v>
      </c>
      <c r="I62" s="12" t="s">
        <v>10</v>
      </c>
      <c r="J62" s="30"/>
      <c r="K62" s="11">
        <f t="shared" si="0"/>
        <v>0</v>
      </c>
      <c r="L62" s="26"/>
      <c r="M62" s="3"/>
      <c r="N62" s="1">
        <f t="shared" si="1"/>
        <v>0</v>
      </c>
    </row>
    <row r="63" spans="1:14" ht="19.5" customHeight="1">
      <c r="A63" s="17">
        <v>62</v>
      </c>
      <c r="B63" s="18" t="s">
        <v>97</v>
      </c>
      <c r="C63" s="19" t="s">
        <v>89</v>
      </c>
      <c r="D63" s="12">
        <v>0</v>
      </c>
      <c r="E63" s="12">
        <v>0</v>
      </c>
      <c r="F63" s="12">
        <v>3</v>
      </c>
      <c r="G63" s="25">
        <v>0</v>
      </c>
      <c r="H63" s="28">
        <v>2</v>
      </c>
      <c r="I63" s="12" t="s">
        <v>10</v>
      </c>
      <c r="J63" s="30"/>
      <c r="K63" s="11">
        <f t="shared" si="0"/>
        <v>0</v>
      </c>
      <c r="L63" s="26"/>
      <c r="M63" s="3"/>
      <c r="N63" s="1">
        <f t="shared" si="1"/>
        <v>0</v>
      </c>
    </row>
    <row r="64" spans="1:14" ht="19.5" customHeight="1">
      <c r="A64" s="17">
        <v>63</v>
      </c>
      <c r="B64" s="18" t="s">
        <v>77</v>
      </c>
      <c r="C64" s="19" t="s">
        <v>78</v>
      </c>
      <c r="D64" s="12">
        <v>0</v>
      </c>
      <c r="E64" s="12">
        <v>2</v>
      </c>
      <c r="F64" s="12">
        <v>30</v>
      </c>
      <c r="G64" s="25">
        <v>60</v>
      </c>
      <c r="H64" s="28">
        <v>46</v>
      </c>
      <c r="I64" s="12" t="s">
        <v>10</v>
      </c>
      <c r="J64" s="30"/>
      <c r="K64" s="11">
        <f t="shared" si="0"/>
        <v>0</v>
      </c>
      <c r="L64" s="26"/>
      <c r="M64" s="3"/>
      <c r="N64" s="1">
        <f t="shared" si="1"/>
        <v>0</v>
      </c>
    </row>
    <row r="65" spans="1:14" ht="27" customHeight="1">
      <c r="A65" s="35" t="s">
        <v>107</v>
      </c>
      <c r="B65" s="36"/>
      <c r="C65" s="36"/>
      <c r="D65" s="36"/>
      <c r="E65" s="36"/>
      <c r="F65" s="36"/>
      <c r="G65" s="36"/>
      <c r="H65" s="36"/>
      <c r="I65" s="36"/>
      <c r="J65" s="37"/>
      <c r="K65" s="15">
        <f>SUM(K3:K64)</f>
        <v>0</v>
      </c>
      <c r="L65" s="32" t="s">
        <v>92</v>
      </c>
      <c r="M65" s="16"/>
      <c r="N65" s="16">
        <f>SUM(N3:N64)</f>
        <v>0</v>
      </c>
    </row>
    <row r="66" spans="1:14" ht="13.5">
      <c r="A66" s="41" t="s">
        <v>119</v>
      </c>
      <c r="B66" s="42"/>
      <c r="C66" s="42"/>
      <c r="D66" s="42"/>
      <c r="E66" s="42"/>
      <c r="F66" s="42"/>
      <c r="G66" s="42"/>
      <c r="H66" s="42"/>
      <c r="I66" s="42"/>
      <c r="J66" s="42"/>
      <c r="L66" s="38" t="s">
        <v>115</v>
      </c>
      <c r="M66" s="39"/>
      <c r="N66" s="39"/>
    </row>
    <row r="67" spans="1:14" ht="69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L67" s="40"/>
      <c r="M67" s="40"/>
      <c r="N67" s="40"/>
    </row>
  </sheetData>
  <sheetProtection selectLockedCells="1" selectUnlockedCells="1"/>
  <mergeCells count="4">
    <mergeCell ref="A1:N1"/>
    <mergeCell ref="A65:J65"/>
    <mergeCell ref="L66:N67"/>
    <mergeCell ref="A66:J67"/>
  </mergeCells>
  <printOptions/>
  <pageMargins left="0.3937007874015748" right="0.1968503937007874" top="0.3937007874015748" bottom="0.3937007874015748" header="0.5118110236220472" footer="0"/>
  <pageSetup horizontalDpi="600" verticalDpi="600" orientation="landscape" pageOrder="overThenDown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2021-03-30T05:41:03Z</cp:lastPrinted>
  <dcterms:created xsi:type="dcterms:W3CDTF">2020-02-25T09:18:08Z</dcterms:created>
  <dcterms:modified xsi:type="dcterms:W3CDTF">2023-08-10T17:53:58Z</dcterms:modified>
  <cp:category/>
  <cp:version/>
  <cp:contentType/>
  <cp:contentStatus/>
</cp:coreProperties>
</file>