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tor.widmo/Desktop/"/>
    </mc:Choice>
  </mc:AlternateContent>
  <xr:revisionPtr revIDLastSave="0" documentId="13_ncr:1_{5606E6B9-D037-654F-A737-08ED52099258}" xr6:coauthVersionLast="47" xr6:coauthVersionMax="47" xr10:uidLastSave="{00000000-0000-0000-0000-000000000000}"/>
  <bookViews>
    <workbookView xWindow="0" yWindow="500" windowWidth="28800" windowHeight="15780" xr2:uid="{00000000-000D-0000-FFFF-FFFF00000000}"/>
  </bookViews>
  <sheets>
    <sheet name="Wykaz punktów poboru" sheetId="1" r:id="rId1"/>
    <sheet name="Zestawienie zbiorcze" sheetId="2" r:id="rId2"/>
  </sheets>
  <definedNames>
    <definedName name="_FilterDatabase_0" localSheetId="0">'Wykaz punktów poboru'!$K$1:$O$24</definedName>
    <definedName name="_FilterDatabase_0_0" localSheetId="0">'Wykaz punktów poboru'!$K$1:$O$17</definedName>
    <definedName name="_FilterDatabase_0_0_0" localSheetId="0">'Wykaz punktów poboru'!$K$1:$N$88</definedName>
    <definedName name="_xlnm._FilterDatabase" localSheetId="0">'Wykaz punktów poboru'!$K$1:$O$24</definedName>
    <definedName name="jhgfhgfhgf" localSheetId="0">'Wykaz punktów poboru'!$K$1:$N$1</definedName>
    <definedName name="khghghkgh" localSheetId="0">'Wykaz punktów poboru'!$K$1:$N$1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6" i="2" l="1"/>
  <c r="AL16" i="2"/>
  <c r="AK16" i="2"/>
  <c r="AJ16" i="2"/>
  <c r="AI16" i="2"/>
  <c r="AH16" i="2"/>
  <c r="AG16" i="2"/>
  <c r="AF16" i="2"/>
  <c r="AE16" i="2"/>
  <c r="AD16" i="2"/>
  <c r="AC16" i="2"/>
  <c r="AB16" i="2"/>
  <c r="AM17" i="2" s="1"/>
  <c r="AA16" i="2"/>
  <c r="Z16" i="2"/>
  <c r="Y16" i="2"/>
  <c r="X16" i="2"/>
  <c r="W16" i="2"/>
  <c r="V16" i="2"/>
  <c r="U16" i="2"/>
  <c r="T16" i="2"/>
  <c r="S16" i="2"/>
  <c r="R16" i="2"/>
  <c r="Q16" i="2"/>
  <c r="P16" i="2"/>
  <c r="AA17" i="2" s="1"/>
  <c r="O16" i="2"/>
  <c r="N16" i="2"/>
  <c r="M16" i="2"/>
  <c r="L16" i="2"/>
  <c r="K16" i="2"/>
  <c r="J16" i="2"/>
  <c r="I16" i="2"/>
  <c r="H16" i="2"/>
  <c r="G16" i="2"/>
  <c r="F16" i="2"/>
  <c r="E16" i="2"/>
  <c r="D16" i="2"/>
  <c r="O17" i="2" s="1"/>
  <c r="C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16" i="2" s="1"/>
  <c r="AY77" i="1"/>
  <c r="BD77" i="1" s="1"/>
  <c r="AX77" i="1"/>
  <c r="AW77" i="1"/>
  <c r="AV77" i="1"/>
  <c r="AU77" i="1"/>
  <c r="AT77" i="1"/>
  <c r="AS77" i="1"/>
  <c r="AR77" i="1"/>
  <c r="AQ77" i="1"/>
  <c r="AC77" i="1"/>
  <c r="AB77" i="1"/>
  <c r="AA77" i="1"/>
  <c r="AD77" i="1" s="1"/>
  <c r="BG77" i="1" s="1"/>
  <c r="AY76" i="1"/>
  <c r="AX76" i="1"/>
  <c r="AW76" i="1"/>
  <c r="AV76" i="1"/>
  <c r="AU76" i="1"/>
  <c r="AT76" i="1"/>
  <c r="AS76" i="1"/>
  <c r="AR76" i="1"/>
  <c r="BD76" i="1" s="1"/>
  <c r="AQ76" i="1"/>
  <c r="AD76" i="1"/>
  <c r="BG76" i="1" s="1"/>
  <c r="AC76" i="1"/>
  <c r="AB76" i="1"/>
  <c r="AA76" i="1"/>
  <c r="AY75" i="1"/>
  <c r="AX75" i="1"/>
  <c r="AW75" i="1"/>
  <c r="AV75" i="1"/>
  <c r="AU75" i="1"/>
  <c r="AT75" i="1"/>
  <c r="AS75" i="1"/>
  <c r="AR75" i="1"/>
  <c r="BD75" i="1" s="1"/>
  <c r="AQ75" i="1"/>
  <c r="AQ78" i="1" s="1"/>
  <c r="AC75" i="1"/>
  <c r="AD75" i="1" s="1"/>
  <c r="AB75" i="1"/>
  <c r="AA75" i="1"/>
  <c r="BD69" i="1"/>
  <c r="BD70" i="1" s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Q70" i="1" s="1"/>
  <c r="AC69" i="1"/>
  <c r="AB69" i="1"/>
  <c r="AD69" i="1" s="1"/>
  <c r="AA69" i="1"/>
  <c r="BC64" i="1"/>
  <c r="BB64" i="1"/>
  <c r="BA64" i="1"/>
  <c r="AZ64" i="1"/>
  <c r="AY64" i="1"/>
  <c r="AX64" i="1"/>
  <c r="AW64" i="1"/>
  <c r="AV64" i="1"/>
  <c r="AU64" i="1"/>
  <c r="BD64" i="1" s="1"/>
  <c r="BG64" i="1" s="1"/>
  <c r="AT64" i="1"/>
  <c r="AS64" i="1"/>
  <c r="AR64" i="1"/>
  <c r="AQ64" i="1"/>
  <c r="AD64" i="1"/>
  <c r="BC63" i="1"/>
  <c r="BB63" i="1"/>
  <c r="BA63" i="1"/>
  <c r="AZ63" i="1"/>
  <c r="AY63" i="1"/>
  <c r="AX63" i="1"/>
  <c r="AW63" i="1"/>
  <c r="AV63" i="1"/>
  <c r="AU63" i="1"/>
  <c r="BD63" i="1" s="1"/>
  <c r="BG63" i="1" s="1"/>
  <c r="AT63" i="1"/>
  <c r="AS63" i="1"/>
  <c r="AR63" i="1"/>
  <c r="AQ63" i="1"/>
  <c r="AD63" i="1"/>
  <c r="BC62" i="1"/>
  <c r="BB62" i="1"/>
  <c r="BA62" i="1"/>
  <c r="AZ62" i="1"/>
  <c r="AY62" i="1"/>
  <c r="AX62" i="1"/>
  <c r="AW62" i="1"/>
  <c r="AV62" i="1"/>
  <c r="AU62" i="1"/>
  <c r="BD62" i="1" s="1"/>
  <c r="AT62" i="1"/>
  <c r="AS62" i="1"/>
  <c r="AR62" i="1"/>
  <c r="AQ62" i="1"/>
  <c r="AQ65" i="1" s="1"/>
  <c r="AD62" i="1"/>
  <c r="AD65" i="1" s="1"/>
  <c r="AQ57" i="1"/>
  <c r="AY56" i="1"/>
  <c r="AX56" i="1"/>
  <c r="AW56" i="1"/>
  <c r="AV56" i="1"/>
  <c r="AU56" i="1"/>
  <c r="AT56" i="1"/>
  <c r="AS56" i="1"/>
  <c r="AR56" i="1"/>
  <c r="BD56" i="1" s="1"/>
  <c r="BD57" i="1" s="1"/>
  <c r="AQ56" i="1"/>
  <c r="AC56" i="1"/>
  <c r="AB56" i="1"/>
  <c r="AA56" i="1"/>
  <c r="AD56" i="1" s="1"/>
  <c r="AY51" i="1"/>
  <c r="AX51" i="1"/>
  <c r="AW51" i="1"/>
  <c r="AV51" i="1"/>
  <c r="AU51" i="1"/>
  <c r="AT51" i="1"/>
  <c r="AS51" i="1"/>
  <c r="AR51" i="1"/>
  <c r="BD51" i="1" s="1"/>
  <c r="AQ51" i="1"/>
  <c r="AD51" i="1"/>
  <c r="BG51" i="1" s="1"/>
  <c r="AC51" i="1"/>
  <c r="AB51" i="1"/>
  <c r="AA51" i="1"/>
  <c r="AY50" i="1"/>
  <c r="AX50" i="1"/>
  <c r="AW50" i="1"/>
  <c r="AV50" i="1"/>
  <c r="AU50" i="1"/>
  <c r="AT50" i="1"/>
  <c r="AS50" i="1"/>
  <c r="AR50" i="1"/>
  <c r="BD50" i="1" s="1"/>
  <c r="AQ50" i="1"/>
  <c r="AC50" i="1"/>
  <c r="AD50" i="1" s="1"/>
  <c r="BG50" i="1" s="1"/>
  <c r="AB50" i="1"/>
  <c r="AA50" i="1"/>
  <c r="AY49" i="1"/>
  <c r="AX49" i="1"/>
  <c r="AW49" i="1"/>
  <c r="AV49" i="1"/>
  <c r="AU49" i="1"/>
  <c r="AT49" i="1"/>
  <c r="AS49" i="1"/>
  <c r="AR49" i="1"/>
  <c r="BD49" i="1" s="1"/>
  <c r="AQ49" i="1"/>
  <c r="AC49" i="1"/>
  <c r="AB49" i="1"/>
  <c r="AD49" i="1" s="1"/>
  <c r="AA49" i="1"/>
  <c r="AY48" i="1"/>
  <c r="AX48" i="1"/>
  <c r="AW48" i="1"/>
  <c r="AV48" i="1"/>
  <c r="AU48" i="1"/>
  <c r="AT48" i="1"/>
  <c r="AS48" i="1"/>
  <c r="AR48" i="1"/>
  <c r="BD48" i="1" s="1"/>
  <c r="AQ48" i="1"/>
  <c r="AC48" i="1"/>
  <c r="AB48" i="1"/>
  <c r="AA48" i="1"/>
  <c r="AD48" i="1" s="1"/>
  <c r="BG48" i="1" s="1"/>
  <c r="AY47" i="1"/>
  <c r="AX47" i="1"/>
  <c r="AW47" i="1"/>
  <c r="AV47" i="1"/>
  <c r="AU47" i="1"/>
  <c r="AT47" i="1"/>
  <c r="AS47" i="1"/>
  <c r="AR47" i="1"/>
  <c r="BD47" i="1" s="1"/>
  <c r="BD52" i="1" s="1"/>
  <c r="AQ47" i="1"/>
  <c r="AQ52" i="1" s="1"/>
  <c r="AC47" i="1"/>
  <c r="AB47" i="1"/>
  <c r="AA47" i="1"/>
  <c r="AD47" i="1" s="1"/>
  <c r="AY42" i="1"/>
  <c r="AX42" i="1"/>
  <c r="AW42" i="1"/>
  <c r="AV42" i="1"/>
  <c r="AU42" i="1"/>
  <c r="AT42" i="1"/>
  <c r="AS42" i="1"/>
  <c r="AR42" i="1"/>
  <c r="BD42" i="1" s="1"/>
  <c r="AQ42" i="1"/>
  <c r="AC42" i="1"/>
  <c r="AD42" i="1" s="1"/>
  <c r="BG42" i="1" s="1"/>
  <c r="AB42" i="1"/>
  <c r="AA42" i="1"/>
  <c r="AY41" i="1"/>
  <c r="AX41" i="1"/>
  <c r="AW41" i="1"/>
  <c r="AV41" i="1"/>
  <c r="AU41" i="1"/>
  <c r="AT41" i="1"/>
  <c r="AS41" i="1"/>
  <c r="AR41" i="1"/>
  <c r="BD41" i="1" s="1"/>
  <c r="AQ41" i="1"/>
  <c r="AC41" i="1"/>
  <c r="AB41" i="1"/>
  <c r="AD41" i="1" s="1"/>
  <c r="AA41" i="1"/>
  <c r="AY40" i="1"/>
  <c r="AX40" i="1"/>
  <c r="AW40" i="1"/>
  <c r="AV40" i="1"/>
  <c r="AU40" i="1"/>
  <c r="BD40" i="1" s="1"/>
  <c r="AT40" i="1"/>
  <c r="AS40" i="1"/>
  <c r="AR40" i="1"/>
  <c r="AQ40" i="1"/>
  <c r="AC40" i="1"/>
  <c r="AB40" i="1"/>
  <c r="AA40" i="1"/>
  <c r="AD40" i="1" s="1"/>
  <c r="AY39" i="1"/>
  <c r="AX39" i="1"/>
  <c r="AW39" i="1"/>
  <c r="AV39" i="1"/>
  <c r="AU39" i="1"/>
  <c r="AT39" i="1"/>
  <c r="AS39" i="1"/>
  <c r="AR39" i="1"/>
  <c r="BD39" i="1" s="1"/>
  <c r="AQ39" i="1"/>
  <c r="AC39" i="1"/>
  <c r="AB39" i="1"/>
  <c r="AA39" i="1"/>
  <c r="AD39" i="1" s="1"/>
  <c r="AY38" i="1"/>
  <c r="AX38" i="1"/>
  <c r="AW38" i="1"/>
  <c r="AV38" i="1"/>
  <c r="AU38" i="1"/>
  <c r="AT38" i="1"/>
  <c r="AS38" i="1"/>
  <c r="AR38" i="1"/>
  <c r="BD38" i="1" s="1"/>
  <c r="AQ38" i="1"/>
  <c r="AC38" i="1"/>
  <c r="AB38" i="1"/>
  <c r="AA38" i="1"/>
  <c r="AD38" i="1" s="1"/>
  <c r="BG38" i="1" s="1"/>
  <c r="AY37" i="1"/>
  <c r="AX37" i="1"/>
  <c r="AW37" i="1"/>
  <c r="AV37" i="1"/>
  <c r="AU37" i="1"/>
  <c r="AT37" i="1"/>
  <c r="AS37" i="1"/>
  <c r="AR37" i="1"/>
  <c r="BD37" i="1" s="1"/>
  <c r="AQ37" i="1"/>
  <c r="AC37" i="1"/>
  <c r="AB37" i="1"/>
  <c r="AA37" i="1"/>
  <c r="AD37" i="1" s="1"/>
  <c r="AY36" i="1"/>
  <c r="AX36" i="1"/>
  <c r="AW36" i="1"/>
  <c r="AV36" i="1"/>
  <c r="AU36" i="1"/>
  <c r="AT36" i="1"/>
  <c r="AS36" i="1"/>
  <c r="AR36" i="1"/>
  <c r="BD36" i="1" s="1"/>
  <c r="AQ36" i="1"/>
  <c r="AC36" i="1"/>
  <c r="AB36" i="1"/>
  <c r="AA36" i="1"/>
  <c r="AD36" i="1" s="1"/>
  <c r="BG36" i="1" s="1"/>
  <c r="AY35" i="1"/>
  <c r="AX35" i="1"/>
  <c r="AW35" i="1"/>
  <c r="AV35" i="1"/>
  <c r="AU35" i="1"/>
  <c r="AT35" i="1"/>
  <c r="AS35" i="1"/>
  <c r="AR35" i="1"/>
  <c r="BD35" i="1" s="1"/>
  <c r="AQ35" i="1"/>
  <c r="AQ43" i="1" s="1"/>
  <c r="AD35" i="1"/>
  <c r="AC35" i="1"/>
  <c r="AB35" i="1"/>
  <c r="AA35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D29" i="1" s="1"/>
  <c r="AQ29" i="1"/>
  <c r="AQ30" i="1" s="1"/>
  <c r="AC29" i="1"/>
  <c r="AD29" i="1" s="1"/>
  <c r="AB29" i="1"/>
  <c r="AA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D28" i="1" s="1"/>
  <c r="BD30" i="1" s="1"/>
  <c r="AQ28" i="1"/>
  <c r="AC28" i="1"/>
  <c r="AB28" i="1"/>
  <c r="AA28" i="1"/>
  <c r="AD28" i="1" s="1"/>
  <c r="BD23" i="1"/>
  <c r="BD22" i="1"/>
  <c r="AQ22" i="1"/>
  <c r="AD22" i="1"/>
  <c r="BG22" i="1" s="1"/>
  <c r="BD21" i="1"/>
  <c r="AQ21" i="1"/>
  <c r="AQ23" i="1" s="1"/>
  <c r="AD21" i="1"/>
  <c r="AD23" i="1" s="1"/>
  <c r="BD15" i="1"/>
  <c r="AQ15" i="1"/>
  <c r="BG15" i="1" s="1"/>
  <c r="AD15" i="1"/>
  <c r="BD14" i="1"/>
  <c r="AQ14" i="1"/>
  <c r="AD14" i="1"/>
  <c r="BG14" i="1" s="1"/>
  <c r="BD13" i="1"/>
  <c r="AQ13" i="1"/>
  <c r="BG13" i="1" s="1"/>
  <c r="AD13" i="1"/>
  <c r="BD12" i="1"/>
  <c r="AQ12" i="1"/>
  <c r="AD12" i="1"/>
  <c r="BG12" i="1" s="1"/>
  <c r="BD11" i="1"/>
  <c r="AQ11" i="1"/>
  <c r="BG11" i="1" s="1"/>
  <c r="AD11" i="1"/>
  <c r="BD10" i="1"/>
  <c r="AQ10" i="1"/>
  <c r="AD10" i="1"/>
  <c r="BG10" i="1" s="1"/>
  <c r="BD9" i="1"/>
  <c r="AQ9" i="1"/>
  <c r="BG9" i="1" s="1"/>
  <c r="AD9" i="1"/>
  <c r="BD8" i="1"/>
  <c r="AQ8" i="1"/>
  <c r="AD8" i="1"/>
  <c r="BG8" i="1" s="1"/>
  <c r="BD7" i="1"/>
  <c r="AQ7" i="1"/>
  <c r="BG7" i="1" s="1"/>
  <c r="AD7" i="1"/>
  <c r="BD6" i="1"/>
  <c r="BD16" i="1" s="1"/>
  <c r="AQ6" i="1"/>
  <c r="AQ16" i="1" s="1"/>
  <c r="J84" i="1" s="1"/>
  <c r="AD6" i="1"/>
  <c r="BG6" i="1" s="1"/>
  <c r="BD43" i="1" l="1"/>
  <c r="J86" i="1" s="1"/>
  <c r="BG40" i="1"/>
  <c r="AD57" i="1"/>
  <c r="BG56" i="1"/>
  <c r="BG57" i="1" s="1"/>
  <c r="AD70" i="1"/>
  <c r="BG69" i="1"/>
  <c r="BG70" i="1" s="1"/>
  <c r="AD30" i="1"/>
  <c r="BG28" i="1"/>
  <c r="BG62" i="1"/>
  <c r="BG65" i="1" s="1"/>
  <c r="BD65" i="1"/>
  <c r="AD78" i="1"/>
  <c r="BG75" i="1"/>
  <c r="BG78" i="1" s="1"/>
  <c r="BG37" i="1"/>
  <c r="BG39" i="1"/>
  <c r="BG47" i="1"/>
  <c r="BG52" i="1" s="1"/>
  <c r="AD52" i="1"/>
  <c r="BG29" i="1"/>
  <c r="BG41" i="1"/>
  <c r="BG49" i="1"/>
  <c r="BD78" i="1"/>
  <c r="BG16" i="1"/>
  <c r="AD43" i="1"/>
  <c r="BG21" i="1"/>
  <c r="BG23" i="1" s="1"/>
  <c r="AD16" i="1"/>
  <c r="BG35" i="1"/>
  <c r="BG43" i="1" l="1"/>
  <c r="J82" i="1"/>
  <c r="BG30" i="1"/>
  <c r="J88" i="1" s="1"/>
</calcChain>
</file>

<file path=xl/sharedStrings.xml><?xml version="1.0" encoding="utf-8"?>
<sst xmlns="http://schemas.openxmlformats.org/spreadsheetml/2006/main" count="2286" uniqueCount="264">
  <si>
    <t>Załącznik nr 1 do SWZ - wykaz Punktów Poboru</t>
  </si>
  <si>
    <t>1.0</t>
  </si>
  <si>
    <t>Zamawiający</t>
  </si>
  <si>
    <t>Gmina Niedźwiedź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</si>
  <si>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</si>
  <si>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</si>
  <si>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L.p.</t>
  </si>
  <si>
    <t>Nabywca</t>
  </si>
  <si>
    <t>Adres Nabywcy</t>
  </si>
  <si>
    <t>Odbiorca</t>
  </si>
  <si>
    <t>NIP Nabywcy</t>
  </si>
  <si>
    <t>Adres do faktury</t>
  </si>
  <si>
    <t>Nazwa punktu poboru</t>
  </si>
  <si>
    <t>Adres punktu poboru</t>
  </si>
  <si>
    <t>Numer identyfikacyjny punktu wyjścia</t>
  </si>
  <si>
    <t>Numer gazomierza</t>
  </si>
  <si>
    <t>Grupa taryfowa wg OSD</t>
  </si>
  <si>
    <t>Moc umowna</t>
  </si>
  <si>
    <t>akcyza
ZW-zwolnienie
P-płatnik</t>
  </si>
  <si>
    <t>Nazwa OSD</t>
  </si>
  <si>
    <t>Przewidywane zużycie paliwa gazowego w 2023 roku [kWh]</t>
  </si>
  <si>
    <t>Przewidywane zużycie paliwa gazowego w 2024 roku [kWh]</t>
  </si>
  <si>
    <t>Przewidywane zużycie paliwa gazowego w 2025 roku [kWh]</t>
  </si>
  <si>
    <t>Okres dostaw</t>
  </si>
  <si>
    <t>z zastosowaniem taryfy</t>
  </si>
  <si>
    <t>bez zastosowania taryfy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</si>
  <si>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</si>
  <si>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</si>
  <si>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</si>
  <si>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</si>
  <si>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</si>
  <si>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</si>
  <si>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</si>
  <si>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</si>
  <si>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</si>
  <si>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</si>
  <si>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</si>
  <si>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</si>
  <si>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</si>
  <si>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od</t>
  </si>
  <si>
    <t>do</t>
  </si>
  <si>
    <t>Aktualny sprzedawca</t>
  </si>
  <si>
    <t>Pierwsza/ Kolejna zmiana sprzedawcy</t>
  </si>
  <si>
    <t>Rodzaj umowy</t>
  </si>
  <si>
    <t>Okres wypowiedzenia</t>
  </si>
  <si>
    <t>Złożenie wypowiedzenia</t>
  </si>
  <si>
    <t>Okres obowiązywania umowy z aktualnym sprzedawcą</t>
  </si>
  <si>
    <t>Niedźwiedź 233, 34-735 Niedźwiedź</t>
  </si>
  <si>
    <t>737-115-26-18</t>
  </si>
  <si>
    <t>Dom Nauczyciela</t>
  </si>
  <si>
    <t>Niedźwiedź 243</t>
  </si>
  <si>
    <t>8018590365500076675558</t>
  </si>
  <si>
    <t>23546420</t>
  </si>
  <si>
    <t>W-3.6</t>
  </si>
  <si>
    <t>&lt;110</t>
  </si>
  <si>
    <t>ZW</t>
  </si>
  <si>
    <t>PSG Sp. z o.o. O/Tarnów</t>
  </si>
  <si>
    <t>TAK</t>
  </si>
  <si>
    <t>100%</t>
  </si>
  <si>
    <t>0%</t>
  </si>
  <si>
    <t>-</t>
  </si>
  <si>
    <t>PGNiG Obrót Detaliczny Sp. z o.o.</t>
  </si>
  <si>
    <t>kolejna</t>
  </si>
  <si>
    <t>kompleksowa</t>
  </si>
  <si>
    <t>nie dotyczy</t>
  </si>
  <si>
    <t>sprzedawca rezerwowy</t>
  </si>
  <si>
    <t>Urząd Gminy</t>
  </si>
  <si>
    <t>Niedźwiedź 233</t>
  </si>
  <si>
    <t>8018590365500076676005</t>
  </si>
  <si>
    <t>002613</t>
  </si>
  <si>
    <t>Dom Kultury</t>
  </si>
  <si>
    <t>Niedźwiedź 130</t>
  </si>
  <si>
    <t>8018590365500076673707</t>
  </si>
  <si>
    <t>00796810</t>
  </si>
  <si>
    <t>W-4</t>
  </si>
  <si>
    <t>Ośrodek zdrowia</t>
  </si>
  <si>
    <t>Poręba Wielka 278</t>
  </si>
  <si>
    <t>8018590365500076692197</t>
  </si>
  <si>
    <t>001038</t>
  </si>
  <si>
    <t>Samorządowe Przedszkole w Niedźwiedziu</t>
  </si>
  <si>
    <t>Niedźwiedź 243, 34-735 Niedźwiedź</t>
  </si>
  <si>
    <t>8018590365500081771276</t>
  </si>
  <si>
    <t>00568650</t>
  </si>
  <si>
    <t>01.01.2024</t>
  </si>
  <si>
    <t>AXPO Polska Sp. z o.o.</t>
  </si>
  <si>
    <t>Przedszkole Samorządowe w Porębie Wielkiej</t>
  </si>
  <si>
    <t>Poręba Wielka 202, 34-735 Niedźwiedź</t>
  </si>
  <si>
    <t>8018590365500078480105</t>
  </si>
  <si>
    <t>00012293</t>
  </si>
  <si>
    <t>Szkoła Podstawowa w Porębie Wielkiej</t>
  </si>
  <si>
    <t>Poręba Wielka 222, 34-735 Niedźwiedź</t>
  </si>
  <si>
    <t>8018590365500019382727</t>
  </si>
  <si>
    <t>W-5.1</t>
  </si>
  <si>
    <t>Szkoła Podstawowa w Niedźwiedziu</t>
  </si>
  <si>
    <t>Niedźwiedź 131, 34-735 Niedźwiedź</t>
  </si>
  <si>
    <t>8018590365500019393327</t>
  </si>
  <si>
    <t>000471</t>
  </si>
  <si>
    <t>Zespół Placówek Oświatowych w Podobinie</t>
  </si>
  <si>
    <t>Podobin 257, 34-735 Niedźwiedź</t>
  </si>
  <si>
    <t>8018590365500019382710</t>
  </si>
  <si>
    <t>00201912</t>
  </si>
  <si>
    <t>Zespół Placówek Oświatowych im. Katarzyny Smreczyńskiej</t>
  </si>
  <si>
    <t>Konina 211, 34-735 Niedźwiedź</t>
  </si>
  <si>
    <t>Zespół Placówek Oświatowych</t>
  </si>
  <si>
    <t>Konina 211, 34-735 Konina</t>
  </si>
  <si>
    <t>8018590365500019382697</t>
  </si>
  <si>
    <t>05714060</t>
  </si>
  <si>
    <t>SUMA</t>
  </si>
  <si>
    <t>2.0</t>
  </si>
  <si>
    <t>Instytut Podstaw Inżynierii Środowiska PAN</t>
  </si>
  <si>
    <t>ul. Marii Skłodowskiej-Curie 34, 41-819 Zabrze</t>
  </si>
  <si>
    <t>648-00-06-720</t>
  </si>
  <si>
    <t>Budynek administracyjny</t>
  </si>
  <si>
    <t>ul. Marii Curie-Skłodowskiej 34/bn</t>
  </si>
  <si>
    <t>8018590365500000020997</t>
  </si>
  <si>
    <t>P</t>
  </si>
  <si>
    <t>PSG Sp. z o.o. O/Zabrze</t>
  </si>
  <si>
    <t>57,90%</t>
  </si>
  <si>
    <t>42,10%</t>
  </si>
  <si>
    <t>Budynek laboratoryjny</t>
  </si>
  <si>
    <t>ul. Marii Curie-Skłodowskiej 34</t>
  </si>
  <si>
    <t>8018590365500000017966</t>
  </si>
  <si>
    <t>p</t>
  </si>
  <si>
    <t>3.0</t>
  </si>
  <si>
    <t>Wodociągi i Kanalizacja Sp. z o.o.</t>
  </si>
  <si>
    <t>ul. Czecha 1, 47-300 Krapkowice</t>
  </si>
  <si>
    <t>756-000-45-05</t>
  </si>
  <si>
    <t>Pływania Delfin</t>
  </si>
  <si>
    <t>ul. Wrzosów 2, 47-300 Krapkowice</t>
  </si>
  <si>
    <t>8018590365500000055456</t>
  </si>
  <si>
    <t>05752871/03</t>
  </si>
  <si>
    <t>NIE</t>
  </si>
  <si>
    <t>Fortum</t>
  </si>
  <si>
    <t>8018590365500018574048</t>
  </si>
  <si>
    <t>00017681</t>
  </si>
  <si>
    <t>W-3.9</t>
  </si>
  <si>
    <t>4.0</t>
  </si>
  <si>
    <t>Gmina Szydłów</t>
  </si>
  <si>
    <t>ul. Rynek 2, 28-225 Szydłów</t>
  </si>
  <si>
    <t>Publiczne Przedszkole w Szydłowie</t>
  </si>
  <si>
    <t>866-160-83-98</t>
  </si>
  <si>
    <t>ul. Kielecka 17, 28-225 Szydłów</t>
  </si>
  <si>
    <t>Przedszkole</t>
  </si>
  <si>
    <t>Szydłów, ul. Kielecka 17</t>
  </si>
  <si>
    <t>8018590365500085459286</t>
  </si>
  <si>
    <t>00034341</t>
  </si>
  <si>
    <t>Szkoła Podstawowa w Szydłowie</t>
  </si>
  <si>
    <t>ul. Szkolna 10 i 12, 28-225 Szydłów</t>
  </si>
  <si>
    <t>Szkoła</t>
  </si>
  <si>
    <t>Szydłów, ul. Szkolna 10</t>
  </si>
  <si>
    <t>8018590365500019340888</t>
  </si>
  <si>
    <t>23190832</t>
  </si>
  <si>
    <t>Mieszkania komunalne</t>
  </si>
  <si>
    <t>Szydłów, ul. Kielecka 15</t>
  </si>
  <si>
    <t>8018590365500079227389</t>
  </si>
  <si>
    <t>00471809</t>
  </si>
  <si>
    <t>W-2.1</t>
  </si>
  <si>
    <t>Baza ZGK</t>
  </si>
  <si>
    <t>Szydłów, ul. Kielecka 21</t>
  </si>
  <si>
    <t>8018590365500085663096</t>
  </si>
  <si>
    <t>00335009</t>
  </si>
  <si>
    <t>81,9%</t>
  </si>
  <si>
    <t>18,1%</t>
  </si>
  <si>
    <t>Urząd</t>
  </si>
  <si>
    <t>Szydłów, ul. Rynek 2</t>
  </si>
  <si>
    <t>8018590365500085481102</t>
  </si>
  <si>
    <t>00024415</t>
  </si>
  <si>
    <t>OSP Szydłów</t>
  </si>
  <si>
    <t>Szydłów, ul. Opatowska 7</t>
  </si>
  <si>
    <t>8018590365500085821540</t>
  </si>
  <si>
    <t>00150678</t>
  </si>
  <si>
    <t>OSP Gacki</t>
  </si>
  <si>
    <t>Gacki 13</t>
  </si>
  <si>
    <t>8018590365500076867984</t>
  </si>
  <si>
    <t>02334811</t>
  </si>
  <si>
    <t>budynek komunalny</t>
  </si>
  <si>
    <t>Szydłów, ul. Opatowsa 34</t>
  </si>
  <si>
    <t>8018590365500085511854</t>
  </si>
  <si>
    <t>00947524</t>
  </si>
  <si>
    <t>4.1</t>
  </si>
  <si>
    <t>Miejsko-Gminne Centrum Kultury w Szydłowie</t>
  </si>
  <si>
    <t>ul. Targowa 3, 28-225 Szydłów</t>
  </si>
  <si>
    <t>866-167-06-70</t>
  </si>
  <si>
    <t>Punkt IT</t>
  </si>
  <si>
    <t>Szydłów, ul. Staszowska 12</t>
  </si>
  <si>
    <t>8018590365500087960186</t>
  </si>
  <si>
    <t>01871191</t>
  </si>
  <si>
    <t>Synagoga</t>
  </si>
  <si>
    <t>Szydłów, ul. Targowa 3</t>
  </si>
  <si>
    <t>8018590365500085996531</t>
  </si>
  <si>
    <t>00030639</t>
  </si>
  <si>
    <t>Skarbczyk</t>
  </si>
  <si>
    <t>Szydłów, ul. Szkolna 8</t>
  </si>
  <si>
    <t>8018590365500085596493</t>
  </si>
  <si>
    <t>00122401</t>
  </si>
  <si>
    <t>Szydłów, ul. Targowa 2</t>
  </si>
  <si>
    <t>8018590365500080833647</t>
  </si>
  <si>
    <t>26190940</t>
  </si>
  <si>
    <t>Zamek</t>
  </si>
  <si>
    <t>Szydłów, ul. Szkolna 9</t>
  </si>
  <si>
    <t>8018590365500083737058</t>
  </si>
  <si>
    <t>02367113</t>
  </si>
  <si>
    <t>4.2</t>
  </si>
  <si>
    <t>Miejsko-Gminna Biblioteka Publiczna w Szydłowie</t>
  </si>
  <si>
    <t>ul. Władysława Łokietka 5, 28-225 Szydłów</t>
  </si>
  <si>
    <t>866-166-75-15</t>
  </si>
  <si>
    <t>Biblioteka</t>
  </si>
  <si>
    <t>Szydłów ul. Władysława Łokietka 5</t>
  </si>
  <si>
    <t>8018590365500086968640</t>
  </si>
  <si>
    <t>01871777</t>
  </si>
  <si>
    <t>5.0</t>
  </si>
  <si>
    <t>Gmina Miłakowo</t>
  </si>
  <si>
    <t>ul. Olsztyńska 16, 14-310 Miłakowo</t>
  </si>
  <si>
    <t>741-202-56-74</t>
  </si>
  <si>
    <t>OSP Miłakowo</t>
  </si>
  <si>
    <t>ul. Olsztyńska 16A
14-310 Miłakowo</t>
  </si>
  <si>
    <t>8018590365500027460448</t>
  </si>
  <si>
    <t>005141</t>
  </si>
  <si>
    <t>PSG Sp. z o.o. O/Gdańsk</t>
  </si>
  <si>
    <t>Urząd Miejski w Miłakowie</t>
  </si>
  <si>
    <t>ul. Olsztyńska 16
14-310 Miłakowo</t>
  </si>
  <si>
    <t>8018590365500028337398</t>
  </si>
  <si>
    <t>29238379</t>
  </si>
  <si>
    <t>Zespół Szkolno-Przedszkolny im. Jana Pawła II w Miłakowie</t>
  </si>
  <si>
    <t>ul. Olsztyńska 9A, 14-310 Miłakowo</t>
  </si>
  <si>
    <t>ZS Miłakowo</t>
  </si>
  <si>
    <t>ul. Olsztyńska 9a
14-310 Miłakowo</t>
  </si>
  <si>
    <t>8018590365500019031212</t>
  </si>
  <si>
    <t>340017756</t>
  </si>
  <si>
    <t>W-6A.1</t>
  </si>
  <si>
    <t>724</t>
  </si>
  <si>
    <t>5.1</t>
  </si>
  <si>
    <t>Miłakowski Dom Kultury</t>
  </si>
  <si>
    <t xml:space="preserve"> ul. O. W. Włodyki 20, 14-310 Miłakowo</t>
  </si>
  <si>
    <t>741-148-04-71</t>
  </si>
  <si>
    <t>MDK Miłakowo</t>
  </si>
  <si>
    <t>14-310 Miłakowo   ul.O.W.Włodyki 20</t>
  </si>
  <si>
    <t>8018590365500027383938</t>
  </si>
  <si>
    <t>XM1801887078</t>
  </si>
  <si>
    <t>70%</t>
  </si>
  <si>
    <t>30%</t>
  </si>
  <si>
    <t>01.10.2023</t>
  </si>
  <si>
    <t>6.0</t>
  </si>
  <si>
    <t>Gmina Bielice</t>
  </si>
  <si>
    <t>ul. Niepokalanej 34, 74-202 Bielice</t>
  </si>
  <si>
    <t>853-145-73-86</t>
  </si>
  <si>
    <t>Budynek użyteczności publicznej – szkoła podstawowa</t>
  </si>
  <si>
    <t>ul. Jana Pawła II 33a, 74-202 Bielice</t>
  </si>
  <si>
    <t>b.d.</t>
  </si>
  <si>
    <t>b.d</t>
  </si>
  <si>
    <t>PSG Sp. z o.o. O/Poznań</t>
  </si>
  <si>
    <t>Brak</t>
  </si>
  <si>
    <t>pierwsza</t>
  </si>
  <si>
    <t>brak</t>
  </si>
  <si>
    <t>Brak umowy. Nowy punkt</t>
  </si>
  <si>
    <t>Budynek Użyteczności Publicznej</t>
  </si>
  <si>
    <t>ul. Jana Pawła II 34a, 74-202 Bielice</t>
  </si>
  <si>
    <t>Prognozowane zapotrzebowanie gazu dla powyższych obiektów w okresie od 01.10.2023 r. do 31.12.2023 r. wynosi:</t>
  </si>
  <si>
    <t>Prognozowane zapotrzebowanie gazu dla powyższych obiektów w okresie od 01.01.2024 r. do 31.12.2024 r. wynosi:</t>
  </si>
  <si>
    <t>Prognozowane zapotrzebowanie gazu dla powyższych obiektów w okresie od 01.01.2025 r. do 31.12.2025 r. wynosi:</t>
  </si>
  <si>
    <t>Całkowite zapotrzebowanie na gaz w okresie objętym Zamówieniem:</t>
  </si>
  <si>
    <t>Grupa taryfowa</t>
  </si>
  <si>
    <t>Akcyza P/ZW*</t>
  </si>
  <si>
    <t>Prognoza zużycia paliwa gazowego w okresie obowiązywania umowy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</si>
</sst>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&quot;.&quot;mm&quot;.&quot;yyyy"/>
    <numFmt numFmtId="165" formatCode="d&quot;.&quot;mm&quot;.&quot;yyyy"/>
    <numFmt numFmtId="166" formatCode="&quot; &quot;#,##0.00&quot;      &quot;;&quot;-&quot;#,##0.00&quot;      &quot;;&quot; &quot;&quot;-&quot;#&quot;      &quot;;&quot; &quot;@&quot; &quot;"/>
    <numFmt numFmtId="167" formatCode="&quot; &quot;#,##0.00&quot; zł &quot;;&quot;-&quot;#,##0.00&quot; zł &quot;;&quot; &quot;&quot;-&quot;#&quot; zł &quot;;&quot; &quot;@&quot; &quot;"/>
  </numFmts>
  <fonts count="39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Verdana"/>
      <family val="2"/>
    </font>
    <font>
      <b/>
      <i/>
      <sz val="12"/>
      <color rgb="FF000000"/>
      <name val="Verdana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CECFF"/>
        <bgColor rgb="FFCCECFF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CCC1DA"/>
        <bgColor rgb="FFCCC1DA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8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" fillId="6" borderId="0"/>
    <xf numFmtId="166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9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8" borderId="1"/>
    <xf numFmtId="9" fontId="15" fillId="0" borderId="0"/>
    <xf numFmtId="0" fontId="18" fillId="0" borderId="0"/>
    <xf numFmtId="0" fontId="1" fillId="0" borderId="0"/>
    <xf numFmtId="167" fontId="15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1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0" fillId="0" borderId="2" xfId="0" applyBorder="1"/>
    <xf numFmtId="49" fontId="24" fillId="11" borderId="3" xfId="34" applyNumberFormat="1" applyFont="1" applyFill="1" applyBorder="1" applyAlignment="1" applyProtection="1">
      <alignment horizontal="center" vertical="center"/>
      <protection locked="0"/>
    </xf>
    <xf numFmtId="0" fontId="24" fillId="11" borderId="4" xfId="34" applyFont="1" applyFill="1" applyBorder="1" applyAlignment="1" applyProtection="1">
      <alignment horizontal="center" vertical="center"/>
      <protection locked="0"/>
    </xf>
    <xf numFmtId="0" fontId="24" fillId="11" borderId="5" xfId="3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12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12" borderId="8" xfId="0" applyFont="1" applyFill="1" applyBorder="1" applyAlignment="1">
      <alignment horizontal="center" vertical="center" wrapText="1"/>
    </xf>
    <xf numFmtId="4" fontId="27" fillId="8" borderId="3" xfId="0" applyNumberFormat="1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4" fontId="22" fillId="13" borderId="9" xfId="0" applyNumberFormat="1" applyFont="1" applyFill="1" applyBorder="1" applyAlignment="1">
      <alignment horizontal="center" vertical="center" wrapText="1"/>
    </xf>
    <xf numFmtId="4" fontId="22" fillId="13" borderId="10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>
      <alignment horizontal="center" vertical="center"/>
    </xf>
    <xf numFmtId="49" fontId="22" fillId="0" borderId="3" xfId="75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 vertical="center" wrapText="1"/>
    </xf>
    <xf numFmtId="49" fontId="22" fillId="0" borderId="7" xfId="34" applyNumberFormat="1" applyFont="1" applyBorder="1" applyAlignment="1" applyProtection="1">
      <alignment horizontal="center" vertical="center" wrapText="1"/>
      <protection locked="0"/>
    </xf>
    <xf numFmtId="4" fontId="22" fillId="10" borderId="3" xfId="30" applyNumberFormat="1" applyFont="1" applyFill="1" applyBorder="1" applyAlignment="1">
      <alignment horizontal="center" vertical="center"/>
    </xf>
    <xf numFmtId="49" fontId="22" fillId="10" borderId="3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" fontId="22" fillId="10" borderId="3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Border="1" applyAlignment="1">
      <alignment horizontal="center" vertical="center" wrapText="1"/>
    </xf>
    <xf numFmtId="4" fontId="22" fillId="0" borderId="3" xfId="3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4" fontId="27" fillId="14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49" fontId="30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49" fontId="22" fillId="10" borderId="3" xfId="37" applyNumberFormat="1" applyFont="1" applyFill="1" applyBorder="1" applyAlignment="1" applyProtection="1">
      <alignment horizontal="center" vertical="center" wrapText="1"/>
      <protection locked="0"/>
    </xf>
    <xf numFmtId="49" fontId="22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7" xfId="34" applyNumberFormat="1" applyFont="1" applyFill="1" applyBorder="1" applyAlignment="1" applyProtection="1">
      <alignment horizontal="center" vertical="center" wrapText="1"/>
      <protection locked="0"/>
    </xf>
    <xf numFmtId="4" fontId="22" fillId="0" borderId="3" xfId="21" applyNumberFormat="1" applyFont="1" applyBorder="1" applyAlignment="1" applyProtection="1">
      <alignment horizontal="center" vertical="center"/>
      <protection locked="0"/>
    </xf>
    <xf numFmtId="4" fontId="22" fillId="10" borderId="4" xfId="21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49" fontId="33" fillId="0" borderId="0" xfId="34" applyNumberFormat="1" applyFont="1" applyAlignment="1" applyProtection="1">
      <alignment horizontal="left" vertical="center" wrapText="1"/>
      <protection locked="0"/>
    </xf>
    <xf numFmtId="49" fontId="33" fillId="0" borderId="0" xfId="34" applyNumberFormat="1" applyFont="1" applyAlignment="1" applyProtection="1">
      <alignment horizontal="center" vertical="center" wrapText="1"/>
      <protection locked="0"/>
    </xf>
    <xf numFmtId="0" fontId="14" fillId="0" borderId="0" xfId="34" applyFont="1" applyAlignment="1" applyProtection="1">
      <alignment horizontal="left" vertical="center"/>
      <protection locked="0"/>
    </xf>
    <xf numFmtId="49" fontId="14" fillId="0" borderId="0" xfId="34" applyNumberFormat="1" applyFont="1" applyAlignment="1" applyProtection="1">
      <alignment horizontal="center" vertical="center"/>
      <protection locked="0"/>
    </xf>
    <xf numFmtId="0" fontId="14" fillId="0" borderId="0" xfId="34" applyFont="1" applyAlignment="1" applyProtection="1">
      <alignment horizontal="center" vertical="center"/>
      <protection locked="0"/>
    </xf>
    <xf numFmtId="4" fontId="14" fillId="10" borderId="0" xfId="21" applyNumberFormat="1" applyFont="1" applyFill="1" applyAlignment="1">
      <alignment horizontal="center" vertical="center"/>
    </xf>
    <xf numFmtId="4" fontId="27" fillId="14" borderId="6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0" fontId="22" fillId="10" borderId="3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center"/>
    </xf>
    <xf numFmtId="0" fontId="14" fillId="12" borderId="3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36" fillId="0" borderId="3" xfId="0" applyNumberFormat="1" applyFont="1" applyBorder="1"/>
    <xf numFmtId="4" fontId="29" fillId="0" borderId="3" xfId="0" applyNumberFormat="1" applyFont="1" applyBorder="1" applyAlignment="1">
      <alignment horizontal="right"/>
    </xf>
    <xf numFmtId="0" fontId="29" fillId="12" borderId="3" xfId="0" applyFont="1" applyFill="1" applyBorder="1" applyAlignment="1">
      <alignment horizontal="center" vertical="center"/>
    </xf>
    <xf numFmtId="4" fontId="29" fillId="15" borderId="6" xfId="0" applyNumberFormat="1" applyFont="1" applyFill="1" applyBorder="1" applyAlignment="1">
      <alignment horizontal="right"/>
    </xf>
    <xf numFmtId="4" fontId="36" fillId="15" borderId="6" xfId="0" applyNumberFormat="1" applyFont="1" applyFill="1" applyBorder="1" applyAlignment="1">
      <alignment horizontal="right"/>
    </xf>
    <xf numFmtId="0" fontId="37" fillId="0" borderId="0" xfId="0" applyFont="1"/>
    <xf numFmtId="0" fontId="15" fillId="0" borderId="0" xfId="0" applyFont="1"/>
    <xf numFmtId="0" fontId="29" fillId="0" borderId="0" xfId="0" applyFont="1"/>
    <xf numFmtId="4" fontId="36" fillId="15" borderId="3" xfId="0" applyNumberFormat="1" applyFont="1" applyFill="1" applyBorder="1" applyAlignment="1">
      <alignment horizontal="center"/>
    </xf>
    <xf numFmtId="4" fontId="36" fillId="15" borderId="12" xfId="0" applyNumberFormat="1" applyFont="1" applyFill="1" applyBorder="1" applyAlignment="1">
      <alignment horizontal="right"/>
    </xf>
    <xf numFmtId="0" fontId="14" fillId="0" borderId="0" xfId="0" applyFont="1"/>
    <xf numFmtId="4" fontId="14" fillId="0" borderId="0" xfId="0" applyNumberFormat="1" applyFont="1"/>
    <xf numFmtId="4" fontId="0" fillId="0" borderId="0" xfId="0" applyNumberFormat="1"/>
    <xf numFmtId="49" fontId="30" fillId="0" borderId="0" xfId="0" applyNumberFormat="1" applyFont="1" applyAlignment="1">
      <alignment horizontal="center" vertical="center"/>
    </xf>
    <xf numFmtId="0" fontId="27" fillId="12" borderId="3" xfId="0" applyFont="1" applyFill="1" applyBorder="1" applyAlignment="1">
      <alignment horizontal="center" vertical="center" wrapText="1"/>
    </xf>
    <xf numFmtId="0" fontId="27" fillId="12" borderId="3" xfId="0" applyFont="1" applyFill="1" applyBorder="1" applyAlignment="1">
      <alignment horizontal="center" vertical="center"/>
    </xf>
    <xf numFmtId="49" fontId="27" fillId="12" borderId="3" xfId="0" applyNumberFormat="1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49" fontId="24" fillId="11" borderId="3" xfId="34" applyNumberFormat="1" applyFont="1" applyFill="1" applyBorder="1" applyAlignment="1" applyProtection="1">
      <alignment horizontal="center" vertical="center" wrapText="1"/>
      <protection locked="0"/>
    </xf>
    <xf numFmtId="49" fontId="25" fillId="11" borderId="4" xfId="34" applyNumberFormat="1" applyFont="1" applyFill="1" applyBorder="1" applyAlignment="1" applyProtection="1">
      <alignment horizontal="center" vertical="center" wrapText="1"/>
      <protection locked="0"/>
    </xf>
    <xf numFmtId="49" fontId="25" fillId="11" borderId="3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left" vertical="center"/>
    </xf>
    <xf numFmtId="0" fontId="14" fillId="12" borderId="3" xfId="0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 wrapText="1"/>
    </xf>
    <xf numFmtId="0" fontId="34" fillId="12" borderId="3" xfId="0" applyFont="1" applyFill="1" applyBorder="1" applyAlignment="1">
      <alignment horizontal="center" vertical="center" wrapText="1"/>
    </xf>
  </cellXfs>
  <cellStyles count="7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 2" xfId="6" xr:uid="{00000000-0005-0000-0000-000005000000}"/>
    <cellStyle name="Dziesiętny 3" xfId="7" xr:uid="{00000000-0005-0000-0000-000006000000}"/>
    <cellStyle name="Dziesiętny 3 2" xfId="8" xr:uid="{00000000-0005-0000-0000-000007000000}"/>
    <cellStyle name="Dziesiętny 3 2 2" xfId="9" xr:uid="{00000000-0005-0000-0000-000008000000}"/>
    <cellStyle name="Dziesiętny 3 3" xfId="10" xr:uid="{00000000-0005-0000-0000-000009000000}"/>
    <cellStyle name="Dziesiętny 4" xfId="11" xr:uid="{00000000-0005-0000-0000-00000A000000}"/>
    <cellStyle name="Dziesiętny 4 2" xfId="12" xr:uid="{00000000-0005-0000-0000-00000B000000}"/>
    <cellStyle name="Dziesiętny 4 2 2" xfId="13" xr:uid="{00000000-0005-0000-0000-00000C000000}"/>
    <cellStyle name="Dziesiętny 4 3" xfId="14" xr:uid="{00000000-0005-0000-0000-00000D000000}"/>
    <cellStyle name="Dziesiętny 5" xfId="15" xr:uid="{00000000-0005-0000-0000-00000E000000}"/>
    <cellStyle name="Dziesiętny 5 2" xfId="16" xr:uid="{00000000-0005-0000-0000-00000F000000}"/>
    <cellStyle name="Dziesiętny 6" xfId="17" xr:uid="{00000000-0005-0000-0000-000010000000}"/>
    <cellStyle name="Dziesiętny 6 2" xfId="18" xr:uid="{00000000-0005-0000-0000-000011000000}"/>
    <cellStyle name="Dziesiętny 7" xfId="19" xr:uid="{00000000-0005-0000-0000-000012000000}"/>
    <cellStyle name="Error" xfId="20" xr:uid="{00000000-0005-0000-0000-000013000000}"/>
    <cellStyle name="Excel Built-in Comma" xfId="21" xr:uid="{00000000-0005-0000-0000-000014000000}"/>
    <cellStyle name="Footnote" xfId="22" xr:uid="{00000000-0005-0000-0000-000015000000}"/>
    <cellStyle name="Good" xfId="23" xr:uid="{00000000-0005-0000-0000-000016000000}"/>
    <cellStyle name="Heading" xfId="24" xr:uid="{00000000-0005-0000-0000-000017000000}"/>
    <cellStyle name="Heading 1" xfId="25" xr:uid="{00000000-0005-0000-0000-000018000000}"/>
    <cellStyle name="Heading 2" xfId="26" xr:uid="{00000000-0005-0000-0000-000019000000}"/>
    <cellStyle name="Hyperlink" xfId="27" xr:uid="{00000000-0005-0000-0000-00001A000000}"/>
    <cellStyle name="Neutral" xfId="28" xr:uid="{00000000-0005-0000-0000-00001B000000}"/>
    <cellStyle name="Neutralne 2" xfId="29" xr:uid="{00000000-0005-0000-0000-00001C000000}"/>
    <cellStyle name="Normalny" xfId="0" builtinId="0" customBuiltin="1"/>
    <cellStyle name="Normalny 10" xfId="30" xr:uid="{00000000-0005-0000-0000-00001E000000}"/>
    <cellStyle name="Normalny 11" xfId="31" xr:uid="{00000000-0005-0000-0000-00001F000000}"/>
    <cellStyle name="Normalny 12" xfId="32" xr:uid="{00000000-0005-0000-0000-000020000000}"/>
    <cellStyle name="Normalny 13" xfId="33" xr:uid="{00000000-0005-0000-0000-000021000000}"/>
    <cellStyle name="Normalny 2" xfId="34" xr:uid="{00000000-0005-0000-0000-000022000000}"/>
    <cellStyle name="Normalny 2 2" xfId="35" xr:uid="{00000000-0005-0000-0000-000023000000}"/>
    <cellStyle name="Normalny 2 3" xfId="36" xr:uid="{00000000-0005-0000-0000-000024000000}"/>
    <cellStyle name="Normalny 3" xfId="37" xr:uid="{00000000-0005-0000-0000-000025000000}"/>
    <cellStyle name="Normalny 3 2" xfId="38" xr:uid="{00000000-0005-0000-0000-000026000000}"/>
    <cellStyle name="Normalny 3 2 2" xfId="39" xr:uid="{00000000-0005-0000-0000-000027000000}"/>
    <cellStyle name="Normalny 3 3" xfId="40" xr:uid="{00000000-0005-0000-0000-000028000000}"/>
    <cellStyle name="Normalny 3 3 2" xfId="41" xr:uid="{00000000-0005-0000-0000-000029000000}"/>
    <cellStyle name="Normalny 3 4" xfId="42" xr:uid="{00000000-0005-0000-0000-00002A000000}"/>
    <cellStyle name="Normalny 3 5" xfId="43" xr:uid="{00000000-0005-0000-0000-00002B000000}"/>
    <cellStyle name="Normalny 4" xfId="44" xr:uid="{00000000-0005-0000-0000-00002C000000}"/>
    <cellStyle name="Normalny 4 2" xfId="45" xr:uid="{00000000-0005-0000-0000-00002D000000}"/>
    <cellStyle name="Normalny 4 2 2" xfId="46" xr:uid="{00000000-0005-0000-0000-00002E000000}"/>
    <cellStyle name="Normalny 4 3" xfId="47" xr:uid="{00000000-0005-0000-0000-00002F000000}"/>
    <cellStyle name="Normalny 4 4" xfId="48" xr:uid="{00000000-0005-0000-0000-000030000000}"/>
    <cellStyle name="Normalny 5" xfId="49" xr:uid="{00000000-0005-0000-0000-000031000000}"/>
    <cellStyle name="Normalny 5 2" xfId="50" xr:uid="{00000000-0005-0000-0000-000032000000}"/>
    <cellStyle name="Normalny 5 3" xfId="51" xr:uid="{00000000-0005-0000-0000-000033000000}"/>
    <cellStyle name="Normalny 6" xfId="52" xr:uid="{00000000-0005-0000-0000-000034000000}"/>
    <cellStyle name="Normalny 6 2" xfId="53" xr:uid="{00000000-0005-0000-0000-000035000000}"/>
    <cellStyle name="Normalny 6 3" xfId="54" xr:uid="{00000000-0005-0000-0000-000036000000}"/>
    <cellStyle name="Normalny 7" xfId="55" xr:uid="{00000000-0005-0000-0000-000037000000}"/>
    <cellStyle name="Normalny 7 2" xfId="56" xr:uid="{00000000-0005-0000-0000-000038000000}"/>
    <cellStyle name="Normalny 8" xfId="57" xr:uid="{00000000-0005-0000-0000-000039000000}"/>
    <cellStyle name="Normalny 8 2" xfId="58" xr:uid="{00000000-0005-0000-0000-00003A000000}"/>
    <cellStyle name="Normalny 8 2 2" xfId="59" xr:uid="{00000000-0005-0000-0000-00003B000000}"/>
    <cellStyle name="Normalny 8 2 2 2" xfId="60" xr:uid="{00000000-0005-0000-0000-00003C000000}"/>
    <cellStyle name="Normalny 8 2 3" xfId="61" xr:uid="{00000000-0005-0000-0000-00003D000000}"/>
    <cellStyle name="Normalny 8 3" xfId="62" xr:uid="{00000000-0005-0000-0000-00003E000000}"/>
    <cellStyle name="Normalny 8 3 2" xfId="63" xr:uid="{00000000-0005-0000-0000-00003F000000}"/>
    <cellStyle name="Normalny 8 3 2 2" xfId="64" xr:uid="{00000000-0005-0000-0000-000040000000}"/>
    <cellStyle name="Normalny 8 3 3" xfId="65" xr:uid="{00000000-0005-0000-0000-000041000000}"/>
    <cellStyle name="Normalny 8 4" xfId="66" xr:uid="{00000000-0005-0000-0000-000042000000}"/>
    <cellStyle name="Normalny 8 4 2" xfId="67" xr:uid="{00000000-0005-0000-0000-000043000000}"/>
    <cellStyle name="Normalny 8 5" xfId="68" xr:uid="{00000000-0005-0000-0000-000044000000}"/>
    <cellStyle name="Normalny 9" xfId="69" xr:uid="{00000000-0005-0000-0000-000045000000}"/>
    <cellStyle name="Normalny 9 2" xfId="70" xr:uid="{00000000-0005-0000-0000-000046000000}"/>
    <cellStyle name="Note" xfId="71" xr:uid="{00000000-0005-0000-0000-000047000000}"/>
    <cellStyle name="Procentowy 2" xfId="72" xr:uid="{00000000-0005-0000-0000-000048000000}"/>
    <cellStyle name="Result" xfId="73" xr:uid="{00000000-0005-0000-0000-000049000000}"/>
    <cellStyle name="Status" xfId="74" xr:uid="{00000000-0005-0000-0000-00004A000000}"/>
    <cellStyle name="TableStyleLight1" xfId="75" xr:uid="{00000000-0005-0000-0000-00004B000000}"/>
    <cellStyle name="Text" xfId="76" xr:uid="{00000000-0005-0000-0000-00004C000000}"/>
    <cellStyle name="Warning" xfId="77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2"/>
  <sheetViews>
    <sheetView tabSelected="1" topLeftCell="D68" zoomScale="68" workbookViewId="0">
      <selection activeCell="BE14" sqref="BE14"/>
    </sheetView>
  </sheetViews>
  <sheetFormatPr baseColWidth="10" defaultRowHeight="14"/>
  <cols>
    <col min="1" max="1" width="9" style="20" customWidth="1"/>
    <col min="2" max="2" width="52.33203125" style="20" customWidth="1"/>
    <col min="3" max="3" width="52.6640625" style="20" customWidth="1"/>
    <col min="4" max="4" width="53.83203125" style="20" customWidth="1"/>
    <col min="5" max="5" width="25.1640625" style="20" customWidth="1"/>
    <col min="6" max="6" width="55.6640625" style="20" customWidth="1"/>
    <col min="7" max="7" width="55.33203125" style="20" customWidth="1"/>
    <col min="8" max="8" width="52.83203125" style="20" customWidth="1"/>
    <col min="9" max="9" width="44.33203125" style="20" customWidth="1"/>
    <col min="10" max="10" width="40" style="20" customWidth="1"/>
    <col min="11" max="11" width="15.6640625" style="20" customWidth="1"/>
    <col min="12" max="12" width="16.33203125" style="20" customWidth="1"/>
    <col min="13" max="13" width="16.5" style="20" customWidth="1"/>
    <col min="14" max="14" width="35" style="20" customWidth="1"/>
    <col min="15" max="15" width="16.5" style="20" customWidth="1"/>
    <col min="16" max="17" width="17.6640625" style="20" customWidth="1"/>
    <col min="18" max="29" width="22.6640625" style="20" customWidth="1"/>
    <col min="30" max="30" width="22.6640625" style="68" customWidth="1"/>
    <col min="31" max="42" width="22.6640625" style="20" customWidth="1"/>
    <col min="43" max="43" width="20.1640625" style="20" customWidth="1"/>
    <col min="44" max="55" width="22.6640625" style="20" customWidth="1"/>
    <col min="56" max="56" width="20.1640625" style="20" customWidth="1"/>
    <col min="57" max="58" width="19.83203125" style="20" customWidth="1"/>
    <col min="59" max="59" width="21.1640625" style="20" customWidth="1"/>
    <col min="60" max="60" width="58.6640625" style="20" customWidth="1"/>
    <col min="61" max="61" width="35.5" style="20" customWidth="1"/>
    <col min="62" max="62" width="22.1640625" style="20" customWidth="1"/>
    <col min="63" max="63" width="23.6640625" style="20" customWidth="1"/>
    <col min="64" max="64" width="24.1640625" style="20" customWidth="1"/>
    <col min="65" max="65" width="39.83203125" style="20" customWidth="1"/>
    <col min="66" max="66" width="76.33203125" style="70" customWidth="1"/>
    <col min="67" max="67" width="38.1640625" style="37" customWidth="1"/>
    <col min="68" max="70" width="12.1640625" style="37" customWidth="1"/>
    <col min="71" max="71" width="51" style="37" customWidth="1"/>
    <col min="72" max="72" width="52.83203125" style="37" customWidth="1"/>
    <col min="73" max="1013" width="12.1640625" style="37" customWidth="1"/>
    <col min="1014" max="1024" width="12.1640625" customWidth="1"/>
  </cols>
  <sheetData>
    <row r="1" spans="1:1024" ht="34.5" customHeight="1">
      <c r="A1" s="1"/>
      <c r="B1" s="99" t="s">
        <v>0</v>
      </c>
      <c r="C1" s="99"/>
      <c r="D1" s="99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4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</row>
    <row r="2" spans="1:1024" ht="20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9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10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</row>
    <row r="3" spans="1:1024" ht="41.25" customHeight="1">
      <c r="A3" s="13" t="s">
        <v>1</v>
      </c>
      <c r="B3" s="14" t="s">
        <v>2</v>
      </c>
      <c r="C3" s="15"/>
      <c r="D3" s="15"/>
      <c r="E3" s="15"/>
      <c r="F3" s="15"/>
      <c r="G3" s="96" t="s">
        <v>3</v>
      </c>
      <c r="H3" s="96"/>
      <c r="I3" s="96"/>
      <c r="J3" s="96"/>
      <c r="K3" s="96"/>
      <c r="L3" s="96"/>
      <c r="M3" s="96"/>
      <c r="N3" s="96"/>
      <c r="O3" s="97" t="s">
        <v>4</v>
      </c>
      <c r="P3" s="98" t="s">
        <v>5</v>
      </c>
      <c r="Q3" s="98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</row>
    <row r="4" spans="1:1024" ht="30.75" customHeight="1">
      <c r="A4" s="95" t="s">
        <v>6</v>
      </c>
      <c r="B4" s="91" t="s">
        <v>7</v>
      </c>
      <c r="C4" s="91" t="s">
        <v>8</v>
      </c>
      <c r="D4" s="91" t="s">
        <v>9</v>
      </c>
      <c r="E4" s="91" t="s">
        <v>10</v>
      </c>
      <c r="F4" s="91" t="s">
        <v>11</v>
      </c>
      <c r="G4" s="91" t="s">
        <v>12</v>
      </c>
      <c r="H4" s="91" t="s">
        <v>13</v>
      </c>
      <c r="I4" s="93" t="s">
        <v>14</v>
      </c>
      <c r="J4" s="93" t="s">
        <v>15</v>
      </c>
      <c r="K4" s="91" t="s">
        <v>16</v>
      </c>
      <c r="L4" s="91" t="s">
        <v>17</v>
      </c>
      <c r="M4" s="91" t="s">
        <v>18</v>
      </c>
      <c r="N4" s="94" t="s">
        <v>19</v>
      </c>
      <c r="O4" s="97"/>
      <c r="P4" s="98"/>
      <c r="Q4" s="98"/>
      <c r="R4" s="91" t="s">
        <v>20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 t="s">
        <v>21</v>
      </c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 t="s">
        <v>22</v>
      </c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2" t="s">
        <v>23</v>
      </c>
      <c r="BF4" s="92"/>
      <c r="BG4" s="18"/>
      <c r="BH4" s="19"/>
      <c r="BI4" s="19"/>
      <c r="BJ4" s="19"/>
      <c r="BK4" s="19"/>
      <c r="BL4" s="19"/>
      <c r="BM4" s="19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</row>
    <row r="5" spans="1:1024" ht="64.5" customHeight="1">
      <c r="A5" s="95"/>
      <c r="B5" s="91"/>
      <c r="C5" s="91"/>
      <c r="D5" s="91"/>
      <c r="E5" s="91"/>
      <c r="F5" s="91"/>
      <c r="G5" s="91"/>
      <c r="H5" s="91"/>
      <c r="I5" s="93"/>
      <c r="J5" s="93"/>
      <c r="K5" s="91"/>
      <c r="L5" s="91"/>
      <c r="M5" s="91"/>
      <c r="N5" s="94"/>
      <c r="O5" s="97"/>
      <c r="P5" s="21" t="s">
        <v>24</v>
      </c>
      <c r="Q5" s="21" t="s">
        <v>25</v>
      </c>
      <c r="R5" s="18" t="s">
        <v>26</v>
      </c>
      <c r="S5" s="18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8" t="s">
        <v>34</v>
      </c>
      <c r="AA5" s="18" t="s">
        <v>35</v>
      </c>
      <c r="AB5" s="18" t="s">
        <v>36</v>
      </c>
      <c r="AC5" s="18" t="s">
        <v>37</v>
      </c>
      <c r="AD5" s="22" t="s">
        <v>38</v>
      </c>
      <c r="AE5" s="18" t="s">
        <v>26</v>
      </c>
      <c r="AF5" s="18" t="s">
        <v>27</v>
      </c>
      <c r="AG5" s="18" t="s">
        <v>28</v>
      </c>
      <c r="AH5" s="18" t="s">
        <v>29</v>
      </c>
      <c r="AI5" s="18" t="s">
        <v>30</v>
      </c>
      <c r="AJ5" s="18" t="s">
        <v>31</v>
      </c>
      <c r="AK5" s="18" t="s">
        <v>32</v>
      </c>
      <c r="AL5" s="18" t="s">
        <v>33</v>
      </c>
      <c r="AM5" s="18" t="s">
        <v>34</v>
      </c>
      <c r="AN5" s="18" t="s">
        <v>35</v>
      </c>
      <c r="AO5" s="18" t="s">
        <v>36</v>
      </c>
      <c r="AP5" s="18" t="s">
        <v>37</v>
      </c>
      <c r="AQ5" s="22" t="s">
        <v>38</v>
      </c>
      <c r="AR5" s="18" t="s">
        <v>26</v>
      </c>
      <c r="AS5" s="18" t="s">
        <v>27</v>
      </c>
      <c r="AT5" s="18" t="s">
        <v>28</v>
      </c>
      <c r="AU5" s="18" t="s">
        <v>29</v>
      </c>
      <c r="AV5" s="18" t="s">
        <v>30</v>
      </c>
      <c r="AW5" s="18" t="s">
        <v>31</v>
      </c>
      <c r="AX5" s="18" t="s">
        <v>32</v>
      </c>
      <c r="AY5" s="18" t="s">
        <v>33</v>
      </c>
      <c r="AZ5" s="18" t="s">
        <v>34</v>
      </c>
      <c r="BA5" s="18" t="s">
        <v>35</v>
      </c>
      <c r="BB5" s="18" t="s">
        <v>36</v>
      </c>
      <c r="BC5" s="18" t="s">
        <v>37</v>
      </c>
      <c r="BD5" s="22" t="s">
        <v>38</v>
      </c>
      <c r="BE5" s="18" t="s">
        <v>39</v>
      </c>
      <c r="BF5" s="18" t="s">
        <v>40</v>
      </c>
      <c r="BG5" s="23" t="s">
        <v>38</v>
      </c>
      <c r="BH5" s="24" t="s">
        <v>41</v>
      </c>
      <c r="BI5" s="25" t="s">
        <v>42</v>
      </c>
      <c r="BJ5" s="25" t="s">
        <v>43</v>
      </c>
      <c r="BK5" s="25" t="s">
        <v>44</v>
      </c>
      <c r="BL5" s="25" t="s">
        <v>45</v>
      </c>
      <c r="BM5" s="25" t="s">
        <v>46</v>
      </c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</row>
    <row r="6" spans="1:1024" ht="42.75" customHeight="1">
      <c r="A6" s="26">
        <v>1</v>
      </c>
      <c r="B6" s="27" t="s">
        <v>3</v>
      </c>
      <c r="C6" s="27" t="s">
        <v>47</v>
      </c>
      <c r="D6" s="27" t="s">
        <v>3</v>
      </c>
      <c r="E6" s="27" t="s">
        <v>48</v>
      </c>
      <c r="F6" s="27" t="s">
        <v>47</v>
      </c>
      <c r="G6" s="27" t="s">
        <v>49</v>
      </c>
      <c r="H6" s="27" t="s">
        <v>50</v>
      </c>
      <c r="I6" s="28" t="s">
        <v>51</v>
      </c>
      <c r="J6" s="29" t="s">
        <v>52</v>
      </c>
      <c r="K6" s="26" t="s">
        <v>53</v>
      </c>
      <c r="L6" s="26" t="s">
        <v>54</v>
      </c>
      <c r="M6" s="30" t="s">
        <v>55</v>
      </c>
      <c r="N6" s="31" t="s">
        <v>56</v>
      </c>
      <c r="O6" s="31" t="s">
        <v>57</v>
      </c>
      <c r="P6" s="31" t="s">
        <v>58</v>
      </c>
      <c r="Q6" s="31" t="s">
        <v>59</v>
      </c>
      <c r="R6" s="32" t="s">
        <v>60</v>
      </c>
      <c r="S6" s="32" t="s">
        <v>60</v>
      </c>
      <c r="T6" s="32" t="s">
        <v>60</v>
      </c>
      <c r="U6" s="32" t="s">
        <v>60</v>
      </c>
      <c r="V6" s="32" t="s">
        <v>60</v>
      </c>
      <c r="W6" s="32" t="s">
        <v>60</v>
      </c>
      <c r="X6" s="32" t="s">
        <v>60</v>
      </c>
      <c r="Y6" s="32" t="s">
        <v>60</v>
      </c>
      <c r="Z6" s="32" t="s">
        <v>60</v>
      </c>
      <c r="AA6" s="32">
        <v>10640</v>
      </c>
      <c r="AB6" s="32">
        <v>12320</v>
      </c>
      <c r="AC6" s="32">
        <v>15700</v>
      </c>
      <c r="AD6" s="22">
        <f t="shared" ref="AD6:AD15" si="0">SUM(R6:AC6)</f>
        <v>38660</v>
      </c>
      <c r="AE6" s="32">
        <v>18850</v>
      </c>
      <c r="AF6" s="32">
        <v>13650</v>
      </c>
      <c r="AG6" s="32">
        <v>11600</v>
      </c>
      <c r="AH6" s="32">
        <v>8880</v>
      </c>
      <c r="AI6" s="32">
        <v>1980</v>
      </c>
      <c r="AJ6" s="32">
        <v>0</v>
      </c>
      <c r="AK6" s="32">
        <v>0</v>
      </c>
      <c r="AL6" s="32">
        <v>1260</v>
      </c>
      <c r="AM6" s="32">
        <v>4710</v>
      </c>
      <c r="AN6" s="32">
        <v>10640</v>
      </c>
      <c r="AO6" s="32">
        <v>12320</v>
      </c>
      <c r="AP6" s="32">
        <v>15700</v>
      </c>
      <c r="AQ6" s="22">
        <f t="shared" ref="AQ6:AQ15" si="1">SUM(AE6:AP6)</f>
        <v>99590</v>
      </c>
      <c r="AR6" s="32" t="s">
        <v>60</v>
      </c>
      <c r="AS6" s="32" t="s">
        <v>60</v>
      </c>
      <c r="AT6" s="32" t="s">
        <v>60</v>
      </c>
      <c r="AU6" s="32" t="s">
        <v>60</v>
      </c>
      <c r="AV6" s="32" t="s">
        <v>60</v>
      </c>
      <c r="AW6" s="32" t="s">
        <v>60</v>
      </c>
      <c r="AX6" s="32" t="s">
        <v>60</v>
      </c>
      <c r="AY6" s="32" t="s">
        <v>60</v>
      </c>
      <c r="AZ6" s="32" t="s">
        <v>60</v>
      </c>
      <c r="BA6" s="32" t="s">
        <v>60</v>
      </c>
      <c r="BB6" s="32" t="s">
        <v>60</v>
      </c>
      <c r="BC6" s="32" t="s">
        <v>60</v>
      </c>
      <c r="BD6" s="22">
        <f t="shared" ref="BD6:BD15" si="2">SUM(AR6:BC6)</f>
        <v>0</v>
      </c>
      <c r="BE6" s="33" t="s">
        <v>241</v>
      </c>
      <c r="BF6" s="34">
        <v>45657</v>
      </c>
      <c r="BG6" s="22">
        <f t="shared" ref="BG6:BG15" si="3">AD6+AQ6+BD6</f>
        <v>138250</v>
      </c>
      <c r="BH6" s="35" t="s">
        <v>61</v>
      </c>
      <c r="BI6" s="35" t="s">
        <v>62</v>
      </c>
      <c r="BJ6" s="35" t="s">
        <v>63</v>
      </c>
      <c r="BK6" s="35" t="s">
        <v>64</v>
      </c>
      <c r="BL6" s="35" t="s">
        <v>64</v>
      </c>
      <c r="BM6" s="36" t="s">
        <v>65</v>
      </c>
      <c r="BN6" s="37"/>
    </row>
    <row r="7" spans="1:1024" ht="42.75" customHeight="1">
      <c r="A7" s="26">
        <v>2</v>
      </c>
      <c r="B7" s="27" t="s">
        <v>3</v>
      </c>
      <c r="C7" s="27" t="s">
        <v>47</v>
      </c>
      <c r="D7" s="27" t="s">
        <v>3</v>
      </c>
      <c r="E7" s="27" t="s">
        <v>48</v>
      </c>
      <c r="F7" s="27" t="s">
        <v>47</v>
      </c>
      <c r="G7" s="27" t="s">
        <v>66</v>
      </c>
      <c r="H7" s="27" t="s">
        <v>67</v>
      </c>
      <c r="I7" s="28" t="s">
        <v>68</v>
      </c>
      <c r="J7" s="29" t="s">
        <v>69</v>
      </c>
      <c r="K7" s="26" t="s">
        <v>53</v>
      </c>
      <c r="L7" s="26" t="s">
        <v>54</v>
      </c>
      <c r="M7" s="30" t="s">
        <v>55</v>
      </c>
      <c r="N7" s="31" t="s">
        <v>56</v>
      </c>
      <c r="O7" s="31" t="s">
        <v>57</v>
      </c>
      <c r="P7" s="31" t="s">
        <v>58</v>
      </c>
      <c r="Q7" s="31" t="s">
        <v>59</v>
      </c>
      <c r="R7" s="32" t="s">
        <v>60</v>
      </c>
      <c r="S7" s="32" t="s">
        <v>60</v>
      </c>
      <c r="T7" s="32" t="s">
        <v>60</v>
      </c>
      <c r="U7" s="32" t="s">
        <v>60</v>
      </c>
      <c r="V7" s="32" t="s">
        <v>60</v>
      </c>
      <c r="W7" s="32" t="s">
        <v>60</v>
      </c>
      <c r="X7" s="32" t="s">
        <v>60</v>
      </c>
      <c r="Y7" s="32" t="s">
        <v>60</v>
      </c>
      <c r="Z7" s="32" t="s">
        <v>60</v>
      </c>
      <c r="AA7" s="32">
        <v>10460</v>
      </c>
      <c r="AB7" s="32">
        <v>13990</v>
      </c>
      <c r="AC7" s="32">
        <v>20000</v>
      </c>
      <c r="AD7" s="22">
        <f t="shared" si="0"/>
        <v>44450</v>
      </c>
      <c r="AE7" s="32">
        <v>24550</v>
      </c>
      <c r="AF7" s="32">
        <v>16170</v>
      </c>
      <c r="AG7" s="32">
        <v>14110</v>
      </c>
      <c r="AH7" s="32">
        <v>8350</v>
      </c>
      <c r="AI7" s="32">
        <v>1610</v>
      </c>
      <c r="AJ7" s="32">
        <v>0</v>
      </c>
      <c r="AK7" s="32">
        <v>0</v>
      </c>
      <c r="AL7" s="32">
        <v>1640</v>
      </c>
      <c r="AM7" s="32">
        <v>6140</v>
      </c>
      <c r="AN7" s="32">
        <v>10460</v>
      </c>
      <c r="AO7" s="32">
        <v>13990</v>
      </c>
      <c r="AP7" s="32">
        <v>20000</v>
      </c>
      <c r="AQ7" s="22">
        <f t="shared" si="1"/>
        <v>117020</v>
      </c>
      <c r="AR7" s="32" t="s">
        <v>60</v>
      </c>
      <c r="AS7" s="32" t="s">
        <v>60</v>
      </c>
      <c r="AT7" s="32" t="s">
        <v>60</v>
      </c>
      <c r="AU7" s="32" t="s">
        <v>60</v>
      </c>
      <c r="AV7" s="32" t="s">
        <v>60</v>
      </c>
      <c r="AW7" s="32" t="s">
        <v>60</v>
      </c>
      <c r="AX7" s="32" t="s">
        <v>60</v>
      </c>
      <c r="AY7" s="32" t="s">
        <v>60</v>
      </c>
      <c r="AZ7" s="32" t="s">
        <v>60</v>
      </c>
      <c r="BA7" s="32" t="s">
        <v>60</v>
      </c>
      <c r="BB7" s="32" t="s">
        <v>60</v>
      </c>
      <c r="BC7" s="32" t="s">
        <v>60</v>
      </c>
      <c r="BD7" s="22">
        <f t="shared" si="2"/>
        <v>0</v>
      </c>
      <c r="BE7" s="33" t="s">
        <v>241</v>
      </c>
      <c r="BF7" s="34">
        <v>45657</v>
      </c>
      <c r="BG7" s="22">
        <f t="shared" si="3"/>
        <v>161470</v>
      </c>
      <c r="BH7" s="35" t="s">
        <v>61</v>
      </c>
      <c r="BI7" s="35" t="s">
        <v>62</v>
      </c>
      <c r="BJ7" s="35" t="s">
        <v>63</v>
      </c>
      <c r="BK7" s="35" t="s">
        <v>64</v>
      </c>
      <c r="BL7" s="35" t="s">
        <v>64</v>
      </c>
      <c r="BM7" s="36" t="s">
        <v>65</v>
      </c>
      <c r="BN7" s="37"/>
    </row>
    <row r="8" spans="1:1024" ht="42.75" customHeight="1">
      <c r="A8" s="26">
        <v>3</v>
      </c>
      <c r="B8" s="27" t="s">
        <v>3</v>
      </c>
      <c r="C8" s="27" t="s">
        <v>47</v>
      </c>
      <c r="D8" s="27" t="s">
        <v>3</v>
      </c>
      <c r="E8" s="27" t="s">
        <v>48</v>
      </c>
      <c r="F8" s="27" t="s">
        <v>47</v>
      </c>
      <c r="G8" s="27" t="s">
        <v>70</v>
      </c>
      <c r="H8" s="27" t="s">
        <v>71</v>
      </c>
      <c r="I8" s="28" t="s">
        <v>72</v>
      </c>
      <c r="J8" s="29" t="s">
        <v>73</v>
      </c>
      <c r="K8" s="26" t="s">
        <v>74</v>
      </c>
      <c r="L8" s="26" t="s">
        <v>54</v>
      </c>
      <c r="M8" s="30" t="s">
        <v>55</v>
      </c>
      <c r="N8" s="31" t="s">
        <v>56</v>
      </c>
      <c r="O8" s="31" t="s">
        <v>57</v>
      </c>
      <c r="P8" s="31" t="s">
        <v>58</v>
      </c>
      <c r="Q8" s="31" t="s">
        <v>59</v>
      </c>
      <c r="R8" s="32" t="s">
        <v>60</v>
      </c>
      <c r="S8" s="32" t="s">
        <v>60</v>
      </c>
      <c r="T8" s="32" t="s">
        <v>60</v>
      </c>
      <c r="U8" s="32" t="s">
        <v>60</v>
      </c>
      <c r="V8" s="32" t="s">
        <v>60</v>
      </c>
      <c r="W8" s="32" t="s">
        <v>60</v>
      </c>
      <c r="X8" s="32" t="s">
        <v>60</v>
      </c>
      <c r="Y8" s="32" t="s">
        <v>60</v>
      </c>
      <c r="Z8" s="32" t="s">
        <v>60</v>
      </c>
      <c r="AA8" s="32">
        <v>16970</v>
      </c>
      <c r="AB8" s="32">
        <v>16680</v>
      </c>
      <c r="AC8" s="32">
        <v>22530</v>
      </c>
      <c r="AD8" s="22">
        <f t="shared" si="0"/>
        <v>56180</v>
      </c>
      <c r="AE8" s="32">
        <v>29050</v>
      </c>
      <c r="AF8" s="32">
        <v>19690</v>
      </c>
      <c r="AG8" s="32">
        <v>16690</v>
      </c>
      <c r="AH8" s="32">
        <v>12390</v>
      </c>
      <c r="AI8" s="32">
        <v>1760</v>
      </c>
      <c r="AJ8" s="32">
        <v>0</v>
      </c>
      <c r="AK8" s="32">
        <v>0</v>
      </c>
      <c r="AL8" s="32">
        <v>1950</v>
      </c>
      <c r="AM8" s="32">
        <v>7260</v>
      </c>
      <c r="AN8" s="32">
        <v>16970</v>
      </c>
      <c r="AO8" s="32">
        <v>16680</v>
      </c>
      <c r="AP8" s="32">
        <v>22530</v>
      </c>
      <c r="AQ8" s="22">
        <f t="shared" si="1"/>
        <v>144970</v>
      </c>
      <c r="AR8" s="32" t="s">
        <v>60</v>
      </c>
      <c r="AS8" s="32" t="s">
        <v>60</v>
      </c>
      <c r="AT8" s="32" t="s">
        <v>60</v>
      </c>
      <c r="AU8" s="32" t="s">
        <v>60</v>
      </c>
      <c r="AV8" s="32" t="s">
        <v>60</v>
      </c>
      <c r="AW8" s="32" t="s">
        <v>60</v>
      </c>
      <c r="AX8" s="32" t="s">
        <v>60</v>
      </c>
      <c r="AY8" s="32" t="s">
        <v>60</v>
      </c>
      <c r="AZ8" s="32" t="s">
        <v>60</v>
      </c>
      <c r="BA8" s="32" t="s">
        <v>60</v>
      </c>
      <c r="BB8" s="32" t="s">
        <v>60</v>
      </c>
      <c r="BC8" s="32" t="s">
        <v>60</v>
      </c>
      <c r="BD8" s="22">
        <f t="shared" si="2"/>
        <v>0</v>
      </c>
      <c r="BE8" s="33" t="s">
        <v>241</v>
      </c>
      <c r="BF8" s="34">
        <v>45657</v>
      </c>
      <c r="BG8" s="22">
        <f t="shared" si="3"/>
        <v>201150</v>
      </c>
      <c r="BH8" s="35" t="s">
        <v>61</v>
      </c>
      <c r="BI8" s="35" t="s">
        <v>62</v>
      </c>
      <c r="BJ8" s="35" t="s">
        <v>63</v>
      </c>
      <c r="BK8" s="35" t="s">
        <v>64</v>
      </c>
      <c r="BL8" s="35" t="s">
        <v>64</v>
      </c>
      <c r="BM8" s="36" t="s">
        <v>65</v>
      </c>
      <c r="BN8" s="37"/>
    </row>
    <row r="9" spans="1:1024" ht="42.75" customHeight="1">
      <c r="A9" s="26">
        <v>4</v>
      </c>
      <c r="B9" s="27" t="s">
        <v>3</v>
      </c>
      <c r="C9" s="27" t="s">
        <v>47</v>
      </c>
      <c r="D9" s="27" t="s">
        <v>3</v>
      </c>
      <c r="E9" s="27" t="s">
        <v>48</v>
      </c>
      <c r="F9" s="27" t="s">
        <v>47</v>
      </c>
      <c r="G9" s="27" t="s">
        <v>75</v>
      </c>
      <c r="H9" s="27" t="s">
        <v>76</v>
      </c>
      <c r="I9" s="28" t="s">
        <v>77</v>
      </c>
      <c r="J9" s="29" t="s">
        <v>78</v>
      </c>
      <c r="K9" s="26" t="s">
        <v>53</v>
      </c>
      <c r="L9" s="26" t="s">
        <v>54</v>
      </c>
      <c r="M9" s="30" t="s">
        <v>55</v>
      </c>
      <c r="N9" s="31" t="s">
        <v>56</v>
      </c>
      <c r="O9" s="31" t="s">
        <v>57</v>
      </c>
      <c r="P9" s="31" t="s">
        <v>58</v>
      </c>
      <c r="Q9" s="31" t="s">
        <v>59</v>
      </c>
      <c r="R9" s="32" t="s">
        <v>60</v>
      </c>
      <c r="S9" s="32" t="s">
        <v>60</v>
      </c>
      <c r="T9" s="32" t="s">
        <v>60</v>
      </c>
      <c r="U9" s="32" t="s">
        <v>60</v>
      </c>
      <c r="V9" s="32" t="s">
        <v>60</v>
      </c>
      <c r="W9" s="32" t="s">
        <v>60</v>
      </c>
      <c r="X9" s="32" t="s">
        <v>60</v>
      </c>
      <c r="Y9" s="32" t="s">
        <v>60</v>
      </c>
      <c r="Z9" s="32" t="s">
        <v>60</v>
      </c>
      <c r="AA9" s="32">
        <v>9220</v>
      </c>
      <c r="AB9" s="32">
        <v>9590</v>
      </c>
      <c r="AC9" s="32">
        <v>12650</v>
      </c>
      <c r="AD9" s="22">
        <f t="shared" si="0"/>
        <v>31460</v>
      </c>
      <c r="AE9" s="32">
        <v>13950</v>
      </c>
      <c r="AF9" s="32">
        <v>9250</v>
      </c>
      <c r="AG9" s="32">
        <v>9810</v>
      </c>
      <c r="AH9" s="32">
        <v>5640</v>
      </c>
      <c r="AI9" s="32">
        <v>5830</v>
      </c>
      <c r="AJ9" s="32">
        <v>6200</v>
      </c>
      <c r="AK9" s="32">
        <v>5640</v>
      </c>
      <c r="AL9" s="32">
        <v>6200</v>
      </c>
      <c r="AM9" s="32">
        <v>7720</v>
      </c>
      <c r="AN9" s="32">
        <v>9220</v>
      </c>
      <c r="AO9" s="32">
        <v>9590</v>
      </c>
      <c r="AP9" s="32">
        <v>12650</v>
      </c>
      <c r="AQ9" s="22">
        <f t="shared" si="1"/>
        <v>101700</v>
      </c>
      <c r="AR9" s="32" t="s">
        <v>60</v>
      </c>
      <c r="AS9" s="32" t="s">
        <v>60</v>
      </c>
      <c r="AT9" s="32" t="s">
        <v>60</v>
      </c>
      <c r="AU9" s="32" t="s">
        <v>60</v>
      </c>
      <c r="AV9" s="32" t="s">
        <v>60</v>
      </c>
      <c r="AW9" s="32" t="s">
        <v>60</v>
      </c>
      <c r="AX9" s="32" t="s">
        <v>60</v>
      </c>
      <c r="AY9" s="32" t="s">
        <v>60</v>
      </c>
      <c r="AZ9" s="32" t="s">
        <v>60</v>
      </c>
      <c r="BA9" s="32" t="s">
        <v>60</v>
      </c>
      <c r="BB9" s="32" t="s">
        <v>60</v>
      </c>
      <c r="BC9" s="32" t="s">
        <v>60</v>
      </c>
      <c r="BD9" s="22">
        <f t="shared" si="2"/>
        <v>0</v>
      </c>
      <c r="BE9" s="33" t="s">
        <v>241</v>
      </c>
      <c r="BF9" s="34">
        <v>45657</v>
      </c>
      <c r="BG9" s="22">
        <f t="shared" si="3"/>
        <v>133160</v>
      </c>
      <c r="BH9" s="35" t="s">
        <v>61</v>
      </c>
      <c r="BI9" s="35" t="s">
        <v>62</v>
      </c>
      <c r="BJ9" s="35" t="s">
        <v>63</v>
      </c>
      <c r="BK9" s="35" t="s">
        <v>64</v>
      </c>
      <c r="BL9" s="35" t="s">
        <v>64</v>
      </c>
      <c r="BM9" s="36" t="s">
        <v>65</v>
      </c>
      <c r="BN9" s="37"/>
    </row>
    <row r="10" spans="1:1024" ht="42.75" customHeight="1">
      <c r="A10" s="26">
        <v>5</v>
      </c>
      <c r="B10" s="27" t="s">
        <v>3</v>
      </c>
      <c r="C10" s="27" t="s">
        <v>47</v>
      </c>
      <c r="D10" s="27" t="s">
        <v>79</v>
      </c>
      <c r="E10" s="27" t="s">
        <v>48</v>
      </c>
      <c r="F10" s="27" t="s">
        <v>80</v>
      </c>
      <c r="G10" s="27" t="s">
        <v>79</v>
      </c>
      <c r="H10" s="27" t="s">
        <v>80</v>
      </c>
      <c r="I10" s="28" t="s">
        <v>81</v>
      </c>
      <c r="J10" s="29" t="s">
        <v>82</v>
      </c>
      <c r="K10" s="26" t="s">
        <v>53</v>
      </c>
      <c r="L10" s="26" t="s">
        <v>54</v>
      </c>
      <c r="M10" s="30" t="s">
        <v>55</v>
      </c>
      <c r="N10" s="31" t="s">
        <v>56</v>
      </c>
      <c r="O10" s="31" t="s">
        <v>57</v>
      </c>
      <c r="P10" s="31" t="s">
        <v>58</v>
      </c>
      <c r="Q10" s="31" t="s">
        <v>59</v>
      </c>
      <c r="R10" s="32" t="s">
        <v>60</v>
      </c>
      <c r="S10" s="32" t="s">
        <v>60</v>
      </c>
      <c r="T10" s="32" t="s">
        <v>60</v>
      </c>
      <c r="U10" s="32" t="s">
        <v>60</v>
      </c>
      <c r="V10" s="32" t="s">
        <v>60</v>
      </c>
      <c r="W10" s="32" t="s">
        <v>60</v>
      </c>
      <c r="X10" s="32" t="s">
        <v>60</v>
      </c>
      <c r="Y10" s="32" t="s">
        <v>60</v>
      </c>
      <c r="Z10" s="32" t="s">
        <v>60</v>
      </c>
      <c r="AA10" s="32" t="s">
        <v>60</v>
      </c>
      <c r="AB10" s="32" t="s">
        <v>60</v>
      </c>
      <c r="AC10" s="32" t="s">
        <v>60</v>
      </c>
      <c r="AD10" s="22">
        <f t="shared" si="0"/>
        <v>0</v>
      </c>
      <c r="AE10" s="32">
        <v>4610</v>
      </c>
      <c r="AF10" s="32">
        <v>4050</v>
      </c>
      <c r="AG10" s="32">
        <v>4190</v>
      </c>
      <c r="AH10" s="32">
        <v>3540</v>
      </c>
      <c r="AI10" s="32">
        <v>2200</v>
      </c>
      <c r="AJ10" s="32">
        <v>1580</v>
      </c>
      <c r="AK10" s="32">
        <v>780</v>
      </c>
      <c r="AL10" s="32">
        <v>1280</v>
      </c>
      <c r="AM10" s="32">
        <v>3230</v>
      </c>
      <c r="AN10" s="32">
        <v>3640</v>
      </c>
      <c r="AO10" s="32">
        <v>4000</v>
      </c>
      <c r="AP10" s="32">
        <v>44900</v>
      </c>
      <c r="AQ10" s="22">
        <f t="shared" si="1"/>
        <v>78000</v>
      </c>
      <c r="AR10" s="32" t="s">
        <v>60</v>
      </c>
      <c r="AS10" s="32" t="s">
        <v>60</v>
      </c>
      <c r="AT10" s="32" t="s">
        <v>60</v>
      </c>
      <c r="AU10" s="32" t="s">
        <v>60</v>
      </c>
      <c r="AV10" s="32" t="s">
        <v>60</v>
      </c>
      <c r="AW10" s="32" t="s">
        <v>60</v>
      </c>
      <c r="AX10" s="32" t="s">
        <v>60</v>
      </c>
      <c r="AY10" s="32" t="s">
        <v>60</v>
      </c>
      <c r="AZ10" s="32" t="s">
        <v>60</v>
      </c>
      <c r="BA10" s="32" t="s">
        <v>60</v>
      </c>
      <c r="BB10" s="32" t="s">
        <v>60</v>
      </c>
      <c r="BC10" s="32" t="s">
        <v>60</v>
      </c>
      <c r="BD10" s="22">
        <f t="shared" si="2"/>
        <v>0</v>
      </c>
      <c r="BE10" s="33" t="s">
        <v>83</v>
      </c>
      <c r="BF10" s="34">
        <v>45657</v>
      </c>
      <c r="BG10" s="22">
        <f t="shared" si="3"/>
        <v>78000</v>
      </c>
      <c r="BH10" s="38" t="s">
        <v>84</v>
      </c>
      <c r="BI10" s="35" t="s">
        <v>62</v>
      </c>
      <c r="BJ10" s="35" t="s">
        <v>63</v>
      </c>
      <c r="BK10" s="35" t="s">
        <v>64</v>
      </c>
      <c r="BL10" s="35" t="s">
        <v>64</v>
      </c>
      <c r="BM10" s="39">
        <v>45291</v>
      </c>
      <c r="BN10" s="37"/>
    </row>
    <row r="11" spans="1:1024" ht="42.75" customHeight="1">
      <c r="A11" s="26">
        <v>6</v>
      </c>
      <c r="B11" s="27" t="s">
        <v>3</v>
      </c>
      <c r="C11" s="27" t="s">
        <v>47</v>
      </c>
      <c r="D11" s="27" t="s">
        <v>85</v>
      </c>
      <c r="E11" s="27" t="s">
        <v>48</v>
      </c>
      <c r="F11" s="27" t="s">
        <v>86</v>
      </c>
      <c r="G11" s="27" t="s">
        <v>85</v>
      </c>
      <c r="H11" s="27" t="s">
        <v>86</v>
      </c>
      <c r="I11" s="28" t="s">
        <v>87</v>
      </c>
      <c r="J11" s="29" t="s">
        <v>88</v>
      </c>
      <c r="K11" s="26" t="s">
        <v>53</v>
      </c>
      <c r="L11" s="26" t="s">
        <v>54</v>
      </c>
      <c r="M11" s="30" t="s">
        <v>55</v>
      </c>
      <c r="N11" s="31" t="s">
        <v>56</v>
      </c>
      <c r="O11" s="31" t="s">
        <v>57</v>
      </c>
      <c r="P11" s="31" t="s">
        <v>58</v>
      </c>
      <c r="Q11" s="31" t="s">
        <v>59</v>
      </c>
      <c r="R11" s="32" t="s">
        <v>60</v>
      </c>
      <c r="S11" s="32" t="s">
        <v>60</v>
      </c>
      <c r="T11" s="32" t="s">
        <v>60</v>
      </c>
      <c r="U11" s="32" t="s">
        <v>60</v>
      </c>
      <c r="V11" s="32" t="s">
        <v>60</v>
      </c>
      <c r="W11" s="32" t="s">
        <v>60</v>
      </c>
      <c r="X11" s="32" t="s">
        <v>60</v>
      </c>
      <c r="Y11" s="32" t="s">
        <v>60</v>
      </c>
      <c r="Z11" s="32" t="s">
        <v>60</v>
      </c>
      <c r="AA11" s="32" t="s">
        <v>60</v>
      </c>
      <c r="AB11" s="32" t="s">
        <v>60</v>
      </c>
      <c r="AC11" s="32" t="s">
        <v>60</v>
      </c>
      <c r="AD11" s="22">
        <f t="shared" si="0"/>
        <v>0</v>
      </c>
      <c r="AE11" s="40">
        <v>6000</v>
      </c>
      <c r="AF11" s="40">
        <v>5000</v>
      </c>
      <c r="AG11" s="40">
        <v>4000</v>
      </c>
      <c r="AH11" s="40">
        <v>3000</v>
      </c>
      <c r="AI11" s="40">
        <v>2000</v>
      </c>
      <c r="AJ11" s="40">
        <v>1000</v>
      </c>
      <c r="AK11" s="40">
        <v>500</v>
      </c>
      <c r="AL11" s="40">
        <v>500</v>
      </c>
      <c r="AM11" s="40">
        <v>3000</v>
      </c>
      <c r="AN11" s="40">
        <v>4000</v>
      </c>
      <c r="AO11" s="40">
        <v>5000</v>
      </c>
      <c r="AP11" s="40">
        <v>6000</v>
      </c>
      <c r="AQ11" s="22">
        <f t="shared" si="1"/>
        <v>40000</v>
      </c>
      <c r="AR11" s="32" t="s">
        <v>60</v>
      </c>
      <c r="AS11" s="32" t="s">
        <v>60</v>
      </c>
      <c r="AT11" s="32" t="s">
        <v>60</v>
      </c>
      <c r="AU11" s="32" t="s">
        <v>60</v>
      </c>
      <c r="AV11" s="32" t="s">
        <v>60</v>
      </c>
      <c r="AW11" s="32" t="s">
        <v>60</v>
      </c>
      <c r="AX11" s="32" t="s">
        <v>60</v>
      </c>
      <c r="AY11" s="32" t="s">
        <v>60</v>
      </c>
      <c r="AZ11" s="32" t="s">
        <v>60</v>
      </c>
      <c r="BA11" s="32" t="s">
        <v>60</v>
      </c>
      <c r="BB11" s="32" t="s">
        <v>60</v>
      </c>
      <c r="BC11" s="32" t="s">
        <v>60</v>
      </c>
      <c r="BD11" s="22">
        <f t="shared" si="2"/>
        <v>0</v>
      </c>
      <c r="BE11" s="33" t="s">
        <v>83</v>
      </c>
      <c r="BF11" s="34">
        <v>45657</v>
      </c>
      <c r="BG11" s="22">
        <f t="shared" si="3"/>
        <v>40000</v>
      </c>
      <c r="BH11" s="38" t="s">
        <v>84</v>
      </c>
      <c r="BI11" s="35" t="s">
        <v>62</v>
      </c>
      <c r="BJ11" s="35" t="s">
        <v>63</v>
      </c>
      <c r="BK11" s="35" t="s">
        <v>64</v>
      </c>
      <c r="BL11" s="35" t="s">
        <v>64</v>
      </c>
      <c r="BM11" s="39">
        <v>45291</v>
      </c>
      <c r="BN11" s="37"/>
    </row>
    <row r="12" spans="1:1024" ht="42.75" customHeight="1">
      <c r="A12" s="26">
        <v>7</v>
      </c>
      <c r="B12" s="27" t="s">
        <v>3</v>
      </c>
      <c r="C12" s="27" t="s">
        <v>47</v>
      </c>
      <c r="D12" s="27" t="s">
        <v>89</v>
      </c>
      <c r="E12" s="27" t="s">
        <v>48</v>
      </c>
      <c r="F12" s="27" t="s">
        <v>90</v>
      </c>
      <c r="G12" s="27" t="s">
        <v>89</v>
      </c>
      <c r="H12" s="27" t="s">
        <v>90</v>
      </c>
      <c r="I12" s="28" t="s">
        <v>91</v>
      </c>
      <c r="J12" s="29" t="s">
        <v>60</v>
      </c>
      <c r="K12" s="26" t="s">
        <v>92</v>
      </c>
      <c r="L12" s="26">
        <v>241</v>
      </c>
      <c r="M12" s="30" t="s">
        <v>55</v>
      </c>
      <c r="N12" s="31" t="s">
        <v>56</v>
      </c>
      <c r="O12" s="31" t="s">
        <v>57</v>
      </c>
      <c r="P12" s="31" t="s">
        <v>58</v>
      </c>
      <c r="Q12" s="31" t="s">
        <v>59</v>
      </c>
      <c r="R12" s="32" t="s">
        <v>60</v>
      </c>
      <c r="S12" s="32" t="s">
        <v>60</v>
      </c>
      <c r="T12" s="32" t="s">
        <v>60</v>
      </c>
      <c r="U12" s="32" t="s">
        <v>60</v>
      </c>
      <c r="V12" s="32" t="s">
        <v>60</v>
      </c>
      <c r="W12" s="32" t="s">
        <v>60</v>
      </c>
      <c r="X12" s="32" t="s">
        <v>60</v>
      </c>
      <c r="Y12" s="32" t="s">
        <v>60</v>
      </c>
      <c r="Z12" s="32" t="s">
        <v>60</v>
      </c>
      <c r="AA12" s="32" t="s">
        <v>60</v>
      </c>
      <c r="AB12" s="32" t="s">
        <v>60</v>
      </c>
      <c r="AC12" s="32" t="s">
        <v>60</v>
      </c>
      <c r="AD12" s="22">
        <f t="shared" si="0"/>
        <v>0</v>
      </c>
      <c r="AE12" s="40">
        <v>40000</v>
      </c>
      <c r="AF12" s="40">
        <v>35000</v>
      </c>
      <c r="AG12" s="40">
        <v>20000</v>
      </c>
      <c r="AH12" s="40">
        <v>15000</v>
      </c>
      <c r="AI12" s="40">
        <v>15000</v>
      </c>
      <c r="AJ12" s="40">
        <v>10000</v>
      </c>
      <c r="AK12" s="40">
        <v>2500</v>
      </c>
      <c r="AL12" s="40">
        <v>2500</v>
      </c>
      <c r="AM12" s="40">
        <v>15000</v>
      </c>
      <c r="AN12" s="40">
        <v>25000</v>
      </c>
      <c r="AO12" s="40">
        <v>35000</v>
      </c>
      <c r="AP12" s="40">
        <v>40000</v>
      </c>
      <c r="AQ12" s="22">
        <f t="shared" si="1"/>
        <v>255000</v>
      </c>
      <c r="AR12" s="32" t="s">
        <v>60</v>
      </c>
      <c r="AS12" s="32" t="s">
        <v>60</v>
      </c>
      <c r="AT12" s="32" t="s">
        <v>60</v>
      </c>
      <c r="AU12" s="32" t="s">
        <v>60</v>
      </c>
      <c r="AV12" s="32" t="s">
        <v>60</v>
      </c>
      <c r="AW12" s="32" t="s">
        <v>60</v>
      </c>
      <c r="AX12" s="32" t="s">
        <v>60</v>
      </c>
      <c r="AY12" s="32" t="s">
        <v>60</v>
      </c>
      <c r="AZ12" s="32" t="s">
        <v>60</v>
      </c>
      <c r="BA12" s="32" t="s">
        <v>60</v>
      </c>
      <c r="BB12" s="32" t="s">
        <v>60</v>
      </c>
      <c r="BC12" s="32" t="s">
        <v>60</v>
      </c>
      <c r="BD12" s="22">
        <f t="shared" si="2"/>
        <v>0</v>
      </c>
      <c r="BE12" s="33" t="s">
        <v>83</v>
      </c>
      <c r="BF12" s="34">
        <v>45657</v>
      </c>
      <c r="BG12" s="22">
        <f t="shared" si="3"/>
        <v>255000</v>
      </c>
      <c r="BH12" s="35" t="s">
        <v>61</v>
      </c>
      <c r="BI12" s="35" t="s">
        <v>62</v>
      </c>
      <c r="BJ12" s="35" t="s">
        <v>63</v>
      </c>
      <c r="BK12" s="35" t="s">
        <v>64</v>
      </c>
      <c r="BL12" s="35" t="s">
        <v>64</v>
      </c>
      <c r="BM12" s="39">
        <v>45291</v>
      </c>
      <c r="BN12" s="37"/>
    </row>
    <row r="13" spans="1:1024" ht="42.75" customHeight="1">
      <c r="A13" s="26">
        <v>8</v>
      </c>
      <c r="B13" s="27" t="s">
        <v>3</v>
      </c>
      <c r="C13" s="27" t="s">
        <v>47</v>
      </c>
      <c r="D13" s="27" t="s">
        <v>93</v>
      </c>
      <c r="E13" s="27" t="s">
        <v>48</v>
      </c>
      <c r="F13" s="27" t="s">
        <v>94</v>
      </c>
      <c r="G13" s="27" t="s">
        <v>93</v>
      </c>
      <c r="H13" s="27" t="s">
        <v>94</v>
      </c>
      <c r="I13" s="28" t="s">
        <v>95</v>
      </c>
      <c r="J13" s="29" t="s">
        <v>96</v>
      </c>
      <c r="K13" s="26" t="s">
        <v>92</v>
      </c>
      <c r="L13" s="26">
        <v>121</v>
      </c>
      <c r="M13" s="30" t="s">
        <v>55</v>
      </c>
      <c r="N13" s="31" t="s">
        <v>56</v>
      </c>
      <c r="O13" s="31" t="s">
        <v>57</v>
      </c>
      <c r="P13" s="31" t="s">
        <v>58</v>
      </c>
      <c r="Q13" s="31" t="s">
        <v>59</v>
      </c>
      <c r="R13" s="32" t="s">
        <v>60</v>
      </c>
      <c r="S13" s="32" t="s">
        <v>60</v>
      </c>
      <c r="T13" s="32" t="s">
        <v>60</v>
      </c>
      <c r="U13" s="32" t="s">
        <v>60</v>
      </c>
      <c r="V13" s="32" t="s">
        <v>60</v>
      </c>
      <c r="W13" s="32" t="s">
        <v>60</v>
      </c>
      <c r="X13" s="32" t="s">
        <v>60</v>
      </c>
      <c r="Y13" s="32" t="s">
        <v>60</v>
      </c>
      <c r="Z13" s="32" t="s">
        <v>60</v>
      </c>
      <c r="AA13" s="32" t="s">
        <v>60</v>
      </c>
      <c r="AB13" s="32" t="s">
        <v>60</v>
      </c>
      <c r="AC13" s="32" t="s">
        <v>60</v>
      </c>
      <c r="AD13" s="22">
        <f t="shared" si="0"/>
        <v>0</v>
      </c>
      <c r="AE13" s="40">
        <v>30000</v>
      </c>
      <c r="AF13" s="40">
        <v>25000</v>
      </c>
      <c r="AG13" s="40">
        <v>20000</v>
      </c>
      <c r="AH13" s="40">
        <v>10000</v>
      </c>
      <c r="AI13" s="40">
        <v>4000</v>
      </c>
      <c r="AJ13" s="40">
        <v>1000</v>
      </c>
      <c r="AK13" s="40">
        <v>500</v>
      </c>
      <c r="AL13" s="40">
        <v>500</v>
      </c>
      <c r="AM13" s="40">
        <v>7000</v>
      </c>
      <c r="AN13" s="40">
        <v>20000</v>
      </c>
      <c r="AO13" s="40">
        <v>25000</v>
      </c>
      <c r="AP13" s="40">
        <v>30000</v>
      </c>
      <c r="AQ13" s="22">
        <f t="shared" si="1"/>
        <v>173000</v>
      </c>
      <c r="AR13" s="32" t="s">
        <v>60</v>
      </c>
      <c r="AS13" s="32" t="s">
        <v>60</v>
      </c>
      <c r="AT13" s="32" t="s">
        <v>60</v>
      </c>
      <c r="AU13" s="32" t="s">
        <v>60</v>
      </c>
      <c r="AV13" s="32" t="s">
        <v>60</v>
      </c>
      <c r="AW13" s="32" t="s">
        <v>60</v>
      </c>
      <c r="AX13" s="32" t="s">
        <v>60</v>
      </c>
      <c r="AY13" s="32" t="s">
        <v>60</v>
      </c>
      <c r="AZ13" s="32" t="s">
        <v>60</v>
      </c>
      <c r="BA13" s="32" t="s">
        <v>60</v>
      </c>
      <c r="BB13" s="32" t="s">
        <v>60</v>
      </c>
      <c r="BC13" s="32" t="s">
        <v>60</v>
      </c>
      <c r="BD13" s="22">
        <f t="shared" si="2"/>
        <v>0</v>
      </c>
      <c r="BE13" s="33" t="s">
        <v>83</v>
      </c>
      <c r="BF13" s="34">
        <v>45657</v>
      </c>
      <c r="BG13" s="22">
        <f t="shared" si="3"/>
        <v>173000</v>
      </c>
      <c r="BH13" s="35" t="s">
        <v>84</v>
      </c>
      <c r="BI13" s="35" t="s">
        <v>62</v>
      </c>
      <c r="BJ13" s="35" t="s">
        <v>63</v>
      </c>
      <c r="BK13" s="35" t="s">
        <v>64</v>
      </c>
      <c r="BL13" s="35" t="s">
        <v>64</v>
      </c>
      <c r="BM13" s="39">
        <v>45291</v>
      </c>
      <c r="BN13" s="37"/>
    </row>
    <row r="14" spans="1:1024" ht="42.75" customHeight="1">
      <c r="A14" s="26">
        <v>9</v>
      </c>
      <c r="B14" s="27" t="s">
        <v>3</v>
      </c>
      <c r="C14" s="27" t="s">
        <v>47</v>
      </c>
      <c r="D14" s="27" t="s">
        <v>97</v>
      </c>
      <c r="E14" s="27" t="s">
        <v>48</v>
      </c>
      <c r="F14" s="27" t="s">
        <v>98</v>
      </c>
      <c r="G14" s="27" t="s">
        <v>97</v>
      </c>
      <c r="H14" s="27" t="s">
        <v>98</v>
      </c>
      <c r="I14" s="28" t="s">
        <v>99</v>
      </c>
      <c r="J14" s="29" t="s">
        <v>100</v>
      </c>
      <c r="K14" s="26" t="s">
        <v>92</v>
      </c>
      <c r="L14" s="26">
        <v>176</v>
      </c>
      <c r="M14" s="30" t="s">
        <v>55</v>
      </c>
      <c r="N14" s="31" t="s">
        <v>56</v>
      </c>
      <c r="O14" s="31" t="s">
        <v>57</v>
      </c>
      <c r="P14" s="31" t="s">
        <v>58</v>
      </c>
      <c r="Q14" s="31" t="s">
        <v>59</v>
      </c>
      <c r="R14" s="32" t="s">
        <v>60</v>
      </c>
      <c r="S14" s="32" t="s">
        <v>60</v>
      </c>
      <c r="T14" s="32" t="s">
        <v>60</v>
      </c>
      <c r="U14" s="32" t="s">
        <v>60</v>
      </c>
      <c r="V14" s="32" t="s">
        <v>60</v>
      </c>
      <c r="W14" s="32" t="s">
        <v>60</v>
      </c>
      <c r="X14" s="32" t="s">
        <v>60</v>
      </c>
      <c r="Y14" s="32" t="s">
        <v>60</v>
      </c>
      <c r="Z14" s="32" t="s">
        <v>60</v>
      </c>
      <c r="AA14" s="32" t="s">
        <v>60</v>
      </c>
      <c r="AB14" s="32" t="s">
        <v>60</v>
      </c>
      <c r="AC14" s="40" t="s">
        <v>60</v>
      </c>
      <c r="AD14" s="22">
        <f t="shared" si="0"/>
        <v>0</v>
      </c>
      <c r="AE14" s="40">
        <v>55000</v>
      </c>
      <c r="AF14" s="40">
        <v>50000</v>
      </c>
      <c r="AG14" s="40">
        <v>30000</v>
      </c>
      <c r="AH14" s="40">
        <v>25000</v>
      </c>
      <c r="AI14" s="40">
        <v>22000</v>
      </c>
      <c r="AJ14" s="40">
        <v>15000</v>
      </c>
      <c r="AK14" s="40">
        <v>5000</v>
      </c>
      <c r="AL14" s="40">
        <v>5000</v>
      </c>
      <c r="AM14" s="40">
        <v>8000</v>
      </c>
      <c r="AN14" s="40">
        <v>20432</v>
      </c>
      <c r="AO14" s="40">
        <v>45000</v>
      </c>
      <c r="AP14" s="40">
        <v>55000</v>
      </c>
      <c r="AQ14" s="22">
        <f t="shared" si="1"/>
        <v>335432</v>
      </c>
      <c r="AR14" s="32" t="s">
        <v>60</v>
      </c>
      <c r="AS14" s="32" t="s">
        <v>60</v>
      </c>
      <c r="AT14" s="32" t="s">
        <v>60</v>
      </c>
      <c r="AU14" s="32" t="s">
        <v>60</v>
      </c>
      <c r="AV14" s="32" t="s">
        <v>60</v>
      </c>
      <c r="AW14" s="32" t="s">
        <v>60</v>
      </c>
      <c r="AX14" s="32" t="s">
        <v>60</v>
      </c>
      <c r="AY14" s="32" t="s">
        <v>60</v>
      </c>
      <c r="AZ14" s="32" t="s">
        <v>60</v>
      </c>
      <c r="BA14" s="32" t="s">
        <v>60</v>
      </c>
      <c r="BB14" s="32" t="s">
        <v>60</v>
      </c>
      <c r="BC14" s="32" t="s">
        <v>60</v>
      </c>
      <c r="BD14" s="22">
        <f t="shared" si="2"/>
        <v>0</v>
      </c>
      <c r="BE14" s="33" t="s">
        <v>83</v>
      </c>
      <c r="BF14" s="34">
        <v>45657</v>
      </c>
      <c r="BG14" s="22">
        <f t="shared" si="3"/>
        <v>335432</v>
      </c>
      <c r="BH14" s="35" t="s">
        <v>84</v>
      </c>
      <c r="BI14" s="35" t="s">
        <v>62</v>
      </c>
      <c r="BJ14" s="35" t="s">
        <v>63</v>
      </c>
      <c r="BK14" s="35" t="s">
        <v>64</v>
      </c>
      <c r="BL14" s="35" t="s">
        <v>64</v>
      </c>
      <c r="BM14" s="39">
        <v>45291</v>
      </c>
      <c r="BN14" s="37"/>
    </row>
    <row r="15" spans="1:1024" ht="42.75" customHeight="1">
      <c r="A15" s="26">
        <v>10</v>
      </c>
      <c r="B15" s="27" t="s">
        <v>3</v>
      </c>
      <c r="C15" s="27" t="s">
        <v>47</v>
      </c>
      <c r="D15" s="27" t="s">
        <v>101</v>
      </c>
      <c r="E15" s="27" t="s">
        <v>48</v>
      </c>
      <c r="F15" s="27" t="s">
        <v>102</v>
      </c>
      <c r="G15" s="27" t="s">
        <v>103</v>
      </c>
      <c r="H15" s="27" t="s">
        <v>104</v>
      </c>
      <c r="I15" s="27" t="s">
        <v>105</v>
      </c>
      <c r="J15" s="28" t="s">
        <v>106</v>
      </c>
      <c r="K15" s="26" t="s">
        <v>92</v>
      </c>
      <c r="L15" s="26">
        <v>274</v>
      </c>
      <c r="M15" s="26" t="s">
        <v>55</v>
      </c>
      <c r="N15" s="31" t="s">
        <v>56</v>
      </c>
      <c r="O15" s="31" t="s">
        <v>57</v>
      </c>
      <c r="P15" s="31" t="s">
        <v>58</v>
      </c>
      <c r="Q15" s="31" t="s">
        <v>59</v>
      </c>
      <c r="R15" s="32" t="s">
        <v>60</v>
      </c>
      <c r="S15" s="32" t="s">
        <v>60</v>
      </c>
      <c r="T15" s="32" t="s">
        <v>60</v>
      </c>
      <c r="U15" s="32" t="s">
        <v>60</v>
      </c>
      <c r="V15" s="32" t="s">
        <v>60</v>
      </c>
      <c r="W15" s="32" t="s">
        <v>60</v>
      </c>
      <c r="X15" s="32" t="s">
        <v>60</v>
      </c>
      <c r="Y15" s="32" t="s">
        <v>60</v>
      </c>
      <c r="Z15" s="32" t="s">
        <v>60</v>
      </c>
      <c r="AA15" s="32" t="s">
        <v>60</v>
      </c>
      <c r="AB15" s="32" t="s">
        <v>60</v>
      </c>
      <c r="AC15" s="32" t="s">
        <v>60</v>
      </c>
      <c r="AD15" s="22">
        <f t="shared" si="0"/>
        <v>0</v>
      </c>
      <c r="AE15" s="32">
        <v>37535</v>
      </c>
      <c r="AF15" s="32">
        <v>34478</v>
      </c>
      <c r="AG15" s="32">
        <v>28555</v>
      </c>
      <c r="AH15" s="32">
        <v>19796</v>
      </c>
      <c r="AI15" s="32">
        <v>10148</v>
      </c>
      <c r="AJ15" s="32">
        <v>4706</v>
      </c>
      <c r="AK15" s="32">
        <v>6249</v>
      </c>
      <c r="AL15" s="32">
        <v>3786</v>
      </c>
      <c r="AM15" s="32">
        <v>5452</v>
      </c>
      <c r="AN15" s="32">
        <v>15556</v>
      </c>
      <c r="AO15" s="32">
        <v>30113</v>
      </c>
      <c r="AP15" s="32">
        <v>38925</v>
      </c>
      <c r="AQ15" s="22">
        <f t="shared" si="1"/>
        <v>235299</v>
      </c>
      <c r="AR15" s="32" t="s">
        <v>60</v>
      </c>
      <c r="AS15" s="32" t="s">
        <v>60</v>
      </c>
      <c r="AT15" s="32" t="s">
        <v>60</v>
      </c>
      <c r="AU15" s="32" t="s">
        <v>60</v>
      </c>
      <c r="AV15" s="32" t="s">
        <v>60</v>
      </c>
      <c r="AW15" s="32" t="s">
        <v>60</v>
      </c>
      <c r="AX15" s="32" t="s">
        <v>60</v>
      </c>
      <c r="AY15" s="32" t="s">
        <v>60</v>
      </c>
      <c r="AZ15" s="32" t="s">
        <v>60</v>
      </c>
      <c r="BA15" s="32" t="s">
        <v>60</v>
      </c>
      <c r="BB15" s="32" t="s">
        <v>60</v>
      </c>
      <c r="BC15" s="32" t="s">
        <v>60</v>
      </c>
      <c r="BD15" s="22">
        <f t="shared" si="2"/>
        <v>0</v>
      </c>
      <c r="BE15" s="33" t="s">
        <v>83</v>
      </c>
      <c r="BF15" s="34">
        <v>45657</v>
      </c>
      <c r="BG15" s="22">
        <f t="shared" si="3"/>
        <v>235299</v>
      </c>
      <c r="BH15" s="38" t="s">
        <v>61</v>
      </c>
      <c r="BI15" s="35" t="s">
        <v>62</v>
      </c>
      <c r="BJ15" s="35" t="s">
        <v>63</v>
      </c>
      <c r="BK15" s="35" t="s">
        <v>64</v>
      </c>
      <c r="BL15" s="35" t="s">
        <v>64</v>
      </c>
      <c r="BM15" s="39">
        <v>45291</v>
      </c>
      <c r="BN15" s="37"/>
    </row>
    <row r="16" spans="1:1024" ht="30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9"/>
      <c r="U16" s="42"/>
      <c r="V16" s="16"/>
      <c r="W16" s="16"/>
      <c r="X16" s="16"/>
      <c r="Y16" s="16"/>
      <c r="Z16" s="16"/>
      <c r="AA16" s="16"/>
      <c r="AB16" s="16"/>
      <c r="AC16" s="43" t="s">
        <v>107</v>
      </c>
      <c r="AD16" s="44">
        <f>SUM(AD6:AD15)</f>
        <v>170750</v>
      </c>
      <c r="AE16" s="16"/>
      <c r="AF16" s="16"/>
      <c r="AG16" s="19"/>
      <c r="AH16" s="42"/>
      <c r="AI16" s="41"/>
      <c r="AJ16" s="19"/>
      <c r="AK16" s="42"/>
      <c r="AL16" s="41"/>
      <c r="AM16" s="41"/>
      <c r="AN16" s="41"/>
      <c r="AO16" s="41"/>
      <c r="AP16" s="43" t="s">
        <v>107</v>
      </c>
      <c r="AQ16" s="44">
        <f>SUM(AQ6:AQ15)</f>
        <v>1580011</v>
      </c>
      <c r="AR16" s="16"/>
      <c r="AS16" s="16"/>
      <c r="AT16" s="19"/>
      <c r="AU16" s="42"/>
      <c r="AV16" s="41"/>
      <c r="AW16" s="19"/>
      <c r="AX16" s="42"/>
      <c r="AY16" s="41"/>
      <c r="AZ16" s="41"/>
      <c r="BA16" s="41"/>
      <c r="BB16" s="41"/>
      <c r="BC16" s="43" t="s">
        <v>107</v>
      </c>
      <c r="BD16" s="44">
        <f>SUM(BD6:BD15)</f>
        <v>0</v>
      </c>
      <c r="BE16" s="41"/>
      <c r="BF16" s="43" t="s">
        <v>107</v>
      </c>
      <c r="BG16" s="44">
        <f>SUM(BG6:BG15)</f>
        <v>1750761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5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  <c r="AIV16" s="46"/>
      <c r="AIW16" s="46"/>
      <c r="AIX16" s="46"/>
      <c r="AIY16" s="46"/>
      <c r="AIZ16" s="46"/>
      <c r="AJA16" s="46"/>
      <c r="AJB16" s="46"/>
      <c r="AJC16" s="46"/>
      <c r="AJD16" s="46"/>
      <c r="AJE16" s="46"/>
      <c r="AJF16" s="46"/>
      <c r="AJG16" s="46"/>
      <c r="AJH16" s="46"/>
      <c r="AJI16" s="46"/>
      <c r="AJJ16" s="46"/>
      <c r="AJK16" s="46"/>
      <c r="AJL16" s="46"/>
      <c r="AJM16" s="46"/>
      <c r="AJN16" s="46"/>
      <c r="AJO16" s="46"/>
      <c r="AJP16" s="46"/>
      <c r="AJQ16" s="46"/>
      <c r="AJR16" s="46"/>
      <c r="AJS16" s="46"/>
      <c r="AJT16" s="46"/>
      <c r="AJU16" s="46"/>
      <c r="AJV16" s="46"/>
      <c r="AJW16" s="46"/>
      <c r="AJX16" s="46"/>
      <c r="AJY16" s="46"/>
      <c r="AJZ16" s="46"/>
      <c r="AKA16" s="46"/>
      <c r="AKB16" s="46"/>
      <c r="AKC16" s="46"/>
      <c r="AKD16" s="46"/>
      <c r="AKE16" s="46"/>
      <c r="AKF16" s="46"/>
      <c r="AKG16" s="46"/>
      <c r="AKH16" s="46"/>
      <c r="AKI16" s="46"/>
      <c r="AKJ16" s="46"/>
      <c r="AKK16" s="46"/>
      <c r="AKL16" s="46"/>
      <c r="AKM16" s="46"/>
      <c r="AKN16" s="46"/>
      <c r="AKO16" s="46"/>
      <c r="AKP16" s="46"/>
      <c r="AKQ16" s="46"/>
      <c r="AKR16" s="46"/>
      <c r="AKS16" s="46"/>
      <c r="AKT16" s="46"/>
      <c r="AKU16" s="46"/>
      <c r="AKV16" s="46"/>
      <c r="AKW16" s="46"/>
      <c r="AKX16" s="46"/>
      <c r="AKY16" s="46"/>
      <c r="AKZ16" s="46"/>
      <c r="ALA16" s="46"/>
      <c r="ALB16" s="46"/>
      <c r="ALC16" s="46"/>
      <c r="ALD16" s="46"/>
      <c r="ALE16" s="46"/>
      <c r="ALF16" s="46"/>
      <c r="ALG16" s="46"/>
      <c r="ALH16" s="46"/>
      <c r="ALI16" s="46"/>
      <c r="ALJ16" s="46"/>
      <c r="ALK16" s="46"/>
      <c r="ALL16" s="46"/>
      <c r="ALM16" s="46"/>
      <c r="ALN16" s="46"/>
      <c r="ALO16" s="46"/>
      <c r="ALP16" s="46"/>
      <c r="ALQ16" s="46"/>
      <c r="ALR16" s="46"/>
      <c r="ALS16" s="46"/>
      <c r="ALT16" s="46"/>
      <c r="ALU16" s="46"/>
      <c r="ALV16" s="46"/>
      <c r="ALW16" s="46"/>
      <c r="ALX16" s="46"/>
      <c r="ALY16" s="46"/>
    </row>
    <row r="17" spans="1:1024" ht="16">
      <c r="A17" s="7"/>
      <c r="B17" s="7"/>
      <c r="C17" s="7"/>
      <c r="D17" s="7"/>
      <c r="E17" s="7"/>
      <c r="F17" s="47"/>
      <c r="G17" s="47"/>
      <c r="H17" s="47"/>
      <c r="I17" s="47"/>
      <c r="J17" s="4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Y17" s="7"/>
      <c r="Z17" s="7"/>
      <c r="AA17" s="7"/>
      <c r="AB17" s="7"/>
      <c r="AC17" s="7"/>
      <c r="AD17" s="7"/>
      <c r="AE17" s="7"/>
      <c r="AF17" s="7"/>
      <c r="AG17" s="7"/>
      <c r="AH17" s="11"/>
      <c r="AI17" s="11"/>
      <c r="AJ17" s="11"/>
      <c r="AK17" s="7"/>
      <c r="AL17" s="7"/>
      <c r="AM17" s="7"/>
      <c r="AN17" s="7"/>
      <c r="AO17" s="7"/>
      <c r="AP17" s="7"/>
      <c r="AQ17" s="11"/>
      <c r="AR17" s="7"/>
      <c r="AS17" s="7"/>
      <c r="AT17" s="7"/>
      <c r="AU17" s="11"/>
      <c r="AV17" s="11"/>
      <c r="AW17" s="11"/>
      <c r="AX17" s="7"/>
      <c r="AY17" s="7"/>
      <c r="AZ17" s="7"/>
      <c r="BA17" s="7"/>
      <c r="BB17" s="7"/>
      <c r="BC17" s="7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</row>
    <row r="18" spans="1:1024" ht="41.25" customHeight="1">
      <c r="A18" s="13" t="s">
        <v>108</v>
      </c>
      <c r="B18" s="14" t="s">
        <v>2</v>
      </c>
      <c r="C18" s="15"/>
      <c r="D18" s="15"/>
      <c r="E18" s="15"/>
      <c r="F18" s="15"/>
      <c r="G18" s="96" t="s">
        <v>109</v>
      </c>
      <c r="H18" s="96"/>
      <c r="I18" s="96"/>
      <c r="J18" s="96"/>
      <c r="K18" s="96"/>
      <c r="L18" s="96"/>
      <c r="M18" s="96"/>
      <c r="N18" s="96"/>
      <c r="O18" s="97" t="s">
        <v>4</v>
      </c>
      <c r="P18" s="98" t="s">
        <v>5</v>
      </c>
      <c r="Q18" s="98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49"/>
      <c r="AE18"/>
      <c r="AF18"/>
      <c r="AG18"/>
      <c r="AH18"/>
      <c r="AI18"/>
      <c r="AJ18"/>
      <c r="AK18"/>
      <c r="AL18"/>
      <c r="AM18"/>
      <c r="AN18" s="17"/>
      <c r="AO18" s="17"/>
      <c r="AP18" s="17"/>
      <c r="AQ18" s="17"/>
      <c r="AR18"/>
      <c r="AS18"/>
      <c r="AT18"/>
      <c r="AU18"/>
      <c r="AV18"/>
      <c r="AW18"/>
      <c r="AX18"/>
      <c r="AY18"/>
      <c r="AZ18"/>
      <c r="BA18" s="17"/>
      <c r="BB18" s="17"/>
      <c r="BC18" s="17"/>
      <c r="BD18" s="17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</row>
    <row r="19" spans="1:1024" ht="30.75" customHeight="1">
      <c r="A19" s="95" t="s">
        <v>6</v>
      </c>
      <c r="B19" s="91" t="s">
        <v>7</v>
      </c>
      <c r="C19" s="91" t="s">
        <v>8</v>
      </c>
      <c r="D19" s="91" t="s">
        <v>9</v>
      </c>
      <c r="E19" s="91" t="s">
        <v>10</v>
      </c>
      <c r="F19" s="91" t="s">
        <v>11</v>
      </c>
      <c r="G19" s="91" t="s">
        <v>12</v>
      </c>
      <c r="H19" s="91" t="s">
        <v>13</v>
      </c>
      <c r="I19" s="93" t="s">
        <v>14</v>
      </c>
      <c r="J19" s="93" t="s">
        <v>15</v>
      </c>
      <c r="K19" s="91" t="s">
        <v>16</v>
      </c>
      <c r="L19" s="91" t="s">
        <v>17</v>
      </c>
      <c r="M19" s="91" t="s">
        <v>18</v>
      </c>
      <c r="N19" s="94" t="s">
        <v>19</v>
      </c>
      <c r="O19" s="97"/>
      <c r="P19" s="98"/>
      <c r="Q19" s="98"/>
      <c r="R19" s="91" t="s">
        <v>20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 t="s">
        <v>21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 t="s">
        <v>22</v>
      </c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2" t="s">
        <v>23</v>
      </c>
      <c r="BF19" s="92"/>
      <c r="BG19" s="18"/>
      <c r="BH19" s="19"/>
      <c r="BI19" s="19"/>
      <c r="BJ19" s="19"/>
      <c r="BK19" s="19"/>
      <c r="BL19" s="19"/>
      <c r="BM19" s="19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</row>
    <row r="20" spans="1:1024" ht="54.75" customHeight="1">
      <c r="A20" s="95"/>
      <c r="B20" s="91"/>
      <c r="C20" s="91"/>
      <c r="D20" s="91"/>
      <c r="E20" s="91"/>
      <c r="F20" s="91"/>
      <c r="G20" s="91"/>
      <c r="H20" s="91"/>
      <c r="I20" s="93"/>
      <c r="J20" s="93"/>
      <c r="K20" s="91"/>
      <c r="L20" s="91"/>
      <c r="M20" s="91"/>
      <c r="N20" s="94"/>
      <c r="O20" s="97"/>
      <c r="P20" s="21" t="s">
        <v>24</v>
      </c>
      <c r="Q20" s="21" t="s">
        <v>25</v>
      </c>
      <c r="R20" s="18" t="s">
        <v>26</v>
      </c>
      <c r="S20" s="18" t="s">
        <v>27</v>
      </c>
      <c r="T20" s="18" t="s">
        <v>28</v>
      </c>
      <c r="U20" s="18" t="s">
        <v>29</v>
      </c>
      <c r="V20" s="18" t="s">
        <v>30</v>
      </c>
      <c r="W20" s="18" t="s">
        <v>31</v>
      </c>
      <c r="X20" s="18" t="s">
        <v>32</v>
      </c>
      <c r="Y20" s="18" t="s">
        <v>33</v>
      </c>
      <c r="Z20" s="18" t="s">
        <v>34</v>
      </c>
      <c r="AA20" s="18" t="s">
        <v>35</v>
      </c>
      <c r="AB20" s="18" t="s">
        <v>36</v>
      </c>
      <c r="AC20" s="18" t="s">
        <v>37</v>
      </c>
      <c r="AD20" s="22" t="s">
        <v>38</v>
      </c>
      <c r="AE20" s="18" t="s">
        <v>26</v>
      </c>
      <c r="AF20" s="18" t="s">
        <v>27</v>
      </c>
      <c r="AG20" s="18" t="s">
        <v>28</v>
      </c>
      <c r="AH20" s="18" t="s">
        <v>29</v>
      </c>
      <c r="AI20" s="18" t="s">
        <v>30</v>
      </c>
      <c r="AJ20" s="18" t="s">
        <v>31</v>
      </c>
      <c r="AK20" s="18" t="s">
        <v>32</v>
      </c>
      <c r="AL20" s="18" t="s">
        <v>33</v>
      </c>
      <c r="AM20" s="18" t="s">
        <v>34</v>
      </c>
      <c r="AN20" s="18" t="s">
        <v>35</v>
      </c>
      <c r="AO20" s="18" t="s">
        <v>36</v>
      </c>
      <c r="AP20" s="18" t="s">
        <v>37</v>
      </c>
      <c r="AQ20" s="22" t="s">
        <v>38</v>
      </c>
      <c r="AR20" s="18" t="s">
        <v>26</v>
      </c>
      <c r="AS20" s="18" t="s">
        <v>27</v>
      </c>
      <c r="AT20" s="18" t="s">
        <v>28</v>
      </c>
      <c r="AU20" s="18" t="s">
        <v>29</v>
      </c>
      <c r="AV20" s="18" t="s">
        <v>30</v>
      </c>
      <c r="AW20" s="18" t="s">
        <v>31</v>
      </c>
      <c r="AX20" s="18" t="s">
        <v>32</v>
      </c>
      <c r="AY20" s="18" t="s">
        <v>33</v>
      </c>
      <c r="AZ20" s="18" t="s">
        <v>34</v>
      </c>
      <c r="BA20" s="18" t="s">
        <v>35</v>
      </c>
      <c r="BB20" s="18" t="s">
        <v>36</v>
      </c>
      <c r="BC20" s="18" t="s">
        <v>37</v>
      </c>
      <c r="BD20" s="22" t="s">
        <v>38</v>
      </c>
      <c r="BE20" s="18" t="s">
        <v>39</v>
      </c>
      <c r="BF20" s="18" t="s">
        <v>40</v>
      </c>
      <c r="BG20" s="23" t="s">
        <v>38</v>
      </c>
      <c r="BH20" s="24" t="s">
        <v>41</v>
      </c>
      <c r="BI20" s="25" t="s">
        <v>42</v>
      </c>
      <c r="BJ20" s="25" t="s">
        <v>43</v>
      </c>
      <c r="BK20" s="25" t="s">
        <v>44</v>
      </c>
      <c r="BL20" s="25" t="s">
        <v>45</v>
      </c>
      <c r="BM20" s="25" t="s">
        <v>46</v>
      </c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</row>
    <row r="21" spans="1:1024" ht="42.75" customHeight="1">
      <c r="A21" s="50">
        <v>1</v>
      </c>
      <c r="B21" s="51" t="s">
        <v>109</v>
      </c>
      <c r="C21" s="52" t="s">
        <v>110</v>
      </c>
      <c r="D21" s="51" t="s">
        <v>109</v>
      </c>
      <c r="E21" s="52" t="s">
        <v>111</v>
      </c>
      <c r="F21" s="52" t="s">
        <v>110</v>
      </c>
      <c r="G21" s="52" t="s">
        <v>112</v>
      </c>
      <c r="H21" s="27" t="s">
        <v>113</v>
      </c>
      <c r="I21" s="28" t="s">
        <v>114</v>
      </c>
      <c r="J21" s="28" t="s">
        <v>60</v>
      </c>
      <c r="K21" s="26" t="s">
        <v>92</v>
      </c>
      <c r="L21" s="26">
        <v>165</v>
      </c>
      <c r="M21" s="26" t="s">
        <v>115</v>
      </c>
      <c r="N21" s="31" t="s">
        <v>116</v>
      </c>
      <c r="O21" s="53" t="s">
        <v>57</v>
      </c>
      <c r="P21" s="53" t="s">
        <v>117</v>
      </c>
      <c r="Q21" s="53" t="s">
        <v>118</v>
      </c>
      <c r="R21" s="54" t="s">
        <v>60</v>
      </c>
      <c r="S21" s="54" t="s">
        <v>60</v>
      </c>
      <c r="T21" s="54" t="s">
        <v>60</v>
      </c>
      <c r="U21" s="54" t="s">
        <v>60</v>
      </c>
      <c r="V21" s="54" t="s">
        <v>60</v>
      </c>
      <c r="W21" s="54" t="s">
        <v>60</v>
      </c>
      <c r="X21" s="54" t="s">
        <v>60</v>
      </c>
      <c r="Y21" s="54" t="s">
        <v>60</v>
      </c>
      <c r="Z21" s="54" t="s">
        <v>60</v>
      </c>
      <c r="AA21" s="32">
        <v>31955</v>
      </c>
      <c r="AB21" s="32">
        <v>59383</v>
      </c>
      <c r="AC21" s="32">
        <v>76526</v>
      </c>
      <c r="AD21" s="22">
        <f>SUM(R21:AC21)</f>
        <v>167864</v>
      </c>
      <c r="AE21" s="32">
        <v>66884</v>
      </c>
      <c r="AF21" s="32">
        <v>65843</v>
      </c>
      <c r="AG21" s="32">
        <v>58004</v>
      </c>
      <c r="AH21" s="32">
        <v>40388</v>
      </c>
      <c r="AI21" s="32">
        <v>5133</v>
      </c>
      <c r="AJ21" s="32">
        <v>0</v>
      </c>
      <c r="AK21" s="32">
        <v>23</v>
      </c>
      <c r="AL21" s="32">
        <v>0</v>
      </c>
      <c r="AM21" s="32">
        <v>14320</v>
      </c>
      <c r="AN21" s="32" t="s">
        <v>60</v>
      </c>
      <c r="AO21" s="32" t="s">
        <v>60</v>
      </c>
      <c r="AP21" s="32" t="s">
        <v>60</v>
      </c>
      <c r="AQ21" s="22">
        <f>SUM(AE21:AP21)</f>
        <v>250595</v>
      </c>
      <c r="AR21" s="32" t="s">
        <v>60</v>
      </c>
      <c r="AS21" s="32" t="s">
        <v>60</v>
      </c>
      <c r="AT21" s="32" t="s">
        <v>60</v>
      </c>
      <c r="AU21" s="32" t="s">
        <v>60</v>
      </c>
      <c r="AV21" s="32" t="s">
        <v>60</v>
      </c>
      <c r="AW21" s="32" t="s">
        <v>60</v>
      </c>
      <c r="AX21" s="32" t="s">
        <v>60</v>
      </c>
      <c r="AY21" s="32" t="s">
        <v>60</v>
      </c>
      <c r="AZ21" s="32" t="s">
        <v>60</v>
      </c>
      <c r="BA21" s="32" t="s">
        <v>60</v>
      </c>
      <c r="BB21" s="32" t="s">
        <v>60</v>
      </c>
      <c r="BC21" s="32" t="s">
        <v>60</v>
      </c>
      <c r="BD21" s="22">
        <f>SUM(AR21:BC21)</f>
        <v>0</v>
      </c>
      <c r="BE21" s="36">
        <v>45200</v>
      </c>
      <c r="BF21" s="36">
        <v>45565</v>
      </c>
      <c r="BG21" s="22">
        <f>AD21+AQ21+BD21</f>
        <v>418459</v>
      </c>
      <c r="BH21" s="55" t="s">
        <v>61</v>
      </c>
      <c r="BI21" s="26" t="s">
        <v>62</v>
      </c>
      <c r="BJ21" s="26" t="s">
        <v>63</v>
      </c>
      <c r="BK21" s="26" t="s">
        <v>64</v>
      </c>
      <c r="BL21" s="26" t="s">
        <v>64</v>
      </c>
      <c r="BM21" s="36" t="s">
        <v>65</v>
      </c>
      <c r="BN21" s="37"/>
    </row>
    <row r="22" spans="1:1024" ht="42.75" customHeight="1">
      <c r="A22" s="50">
        <v>2</v>
      </c>
      <c r="B22" s="51" t="s">
        <v>109</v>
      </c>
      <c r="C22" s="52" t="s">
        <v>110</v>
      </c>
      <c r="D22" s="51" t="s">
        <v>109</v>
      </c>
      <c r="E22" s="52" t="s">
        <v>111</v>
      </c>
      <c r="F22" s="52" t="s">
        <v>110</v>
      </c>
      <c r="G22" s="52" t="s">
        <v>119</v>
      </c>
      <c r="H22" s="27" t="s">
        <v>120</v>
      </c>
      <c r="I22" s="28" t="s">
        <v>121</v>
      </c>
      <c r="J22" s="29" t="s">
        <v>60</v>
      </c>
      <c r="K22" s="26" t="s">
        <v>92</v>
      </c>
      <c r="L22" s="26">
        <v>274</v>
      </c>
      <c r="M22" s="26" t="s">
        <v>122</v>
      </c>
      <c r="N22" s="31" t="s">
        <v>116</v>
      </c>
      <c r="O22" s="53" t="s">
        <v>57</v>
      </c>
      <c r="P22" s="53" t="s">
        <v>58</v>
      </c>
      <c r="Q22" s="53" t="s">
        <v>59</v>
      </c>
      <c r="R22" s="54" t="s">
        <v>60</v>
      </c>
      <c r="S22" s="54" t="s">
        <v>60</v>
      </c>
      <c r="T22" s="54" t="s">
        <v>60</v>
      </c>
      <c r="U22" s="54" t="s">
        <v>60</v>
      </c>
      <c r="V22" s="54" t="s">
        <v>60</v>
      </c>
      <c r="W22" s="54" t="s">
        <v>60</v>
      </c>
      <c r="X22" s="54" t="s">
        <v>60</v>
      </c>
      <c r="Y22" s="54" t="s">
        <v>60</v>
      </c>
      <c r="Z22" s="54" t="s">
        <v>60</v>
      </c>
      <c r="AA22" s="54">
        <v>17715</v>
      </c>
      <c r="AB22" s="54">
        <v>56512</v>
      </c>
      <c r="AC22" s="54">
        <v>64371</v>
      </c>
      <c r="AD22" s="22">
        <f>SUM(R22:AC22)</f>
        <v>138598</v>
      </c>
      <c r="AE22" s="32">
        <v>72443</v>
      </c>
      <c r="AF22" s="32">
        <v>65923</v>
      </c>
      <c r="AG22" s="32">
        <v>53756</v>
      </c>
      <c r="AH22" s="32">
        <v>31079</v>
      </c>
      <c r="AI22" s="32">
        <v>4735</v>
      </c>
      <c r="AJ22" s="32">
        <v>0</v>
      </c>
      <c r="AK22" s="32">
        <v>11</v>
      </c>
      <c r="AL22" s="32">
        <v>0</v>
      </c>
      <c r="AM22" s="32">
        <v>8369</v>
      </c>
      <c r="AN22" s="32" t="s">
        <v>60</v>
      </c>
      <c r="AO22" s="32" t="s">
        <v>60</v>
      </c>
      <c r="AP22" s="32" t="s">
        <v>60</v>
      </c>
      <c r="AQ22" s="22">
        <f>SUM(AE22:AP22)</f>
        <v>236316</v>
      </c>
      <c r="AR22" s="32" t="s">
        <v>60</v>
      </c>
      <c r="AS22" s="32" t="s">
        <v>60</v>
      </c>
      <c r="AT22" s="32" t="s">
        <v>60</v>
      </c>
      <c r="AU22" s="32" t="s">
        <v>60</v>
      </c>
      <c r="AV22" s="32" t="s">
        <v>60</v>
      </c>
      <c r="AW22" s="32" t="s">
        <v>60</v>
      </c>
      <c r="AX22" s="32" t="s">
        <v>60</v>
      </c>
      <c r="AY22" s="32" t="s">
        <v>60</v>
      </c>
      <c r="AZ22" s="32" t="s">
        <v>60</v>
      </c>
      <c r="BA22" s="32" t="s">
        <v>60</v>
      </c>
      <c r="BB22" s="32" t="s">
        <v>60</v>
      </c>
      <c r="BC22" s="32" t="s">
        <v>60</v>
      </c>
      <c r="BD22" s="22">
        <f>SUM(AR22:BC22)</f>
        <v>0</v>
      </c>
      <c r="BE22" s="36">
        <v>45200</v>
      </c>
      <c r="BF22" s="36">
        <v>45565</v>
      </c>
      <c r="BG22" s="22">
        <f>AD22+AQ22+BD22</f>
        <v>374914</v>
      </c>
      <c r="BH22" s="55" t="s">
        <v>61</v>
      </c>
      <c r="BI22" s="26" t="s">
        <v>62</v>
      </c>
      <c r="BJ22" s="26" t="s">
        <v>63</v>
      </c>
      <c r="BK22" s="26" t="s">
        <v>64</v>
      </c>
      <c r="BL22" s="26" t="s">
        <v>64</v>
      </c>
      <c r="BM22" s="36" t="s">
        <v>65</v>
      </c>
      <c r="BN22" s="37"/>
    </row>
    <row r="23" spans="1:1024" ht="26.25" customHeight="1">
      <c r="A23" s="56"/>
      <c r="B23" s="57"/>
      <c r="C23" s="57"/>
      <c r="D23" s="57"/>
      <c r="E23" s="57"/>
      <c r="F23" s="57"/>
      <c r="G23" s="58"/>
      <c r="H23" s="59"/>
      <c r="I23" s="60"/>
      <c r="J23" s="60"/>
      <c r="K23" s="61"/>
      <c r="L23" s="41"/>
      <c r="M23" s="41"/>
      <c r="N23" s="62"/>
      <c r="O23" s="62"/>
      <c r="P23" s="62"/>
      <c r="Q23" s="62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3" t="s">
        <v>107</v>
      </c>
      <c r="AD23" s="63">
        <f>SUM(AD21:AD22)</f>
        <v>306462</v>
      </c>
      <c r="AE23"/>
      <c r="AF23"/>
      <c r="AG23"/>
      <c r="AH23"/>
      <c r="AI23"/>
      <c r="AJ23"/>
      <c r="AK23"/>
      <c r="AL23"/>
      <c r="AM23"/>
      <c r="AN23" s="46"/>
      <c r="AO23" s="46"/>
      <c r="AP23" s="43" t="s">
        <v>107</v>
      </c>
      <c r="AQ23" s="44">
        <f>SUM(AQ21:AQ22)</f>
        <v>486911</v>
      </c>
      <c r="AR23"/>
      <c r="AS23"/>
      <c r="AT23"/>
      <c r="AU23"/>
      <c r="AV23"/>
      <c r="AW23"/>
      <c r="AX23"/>
      <c r="AY23"/>
      <c r="AZ23"/>
      <c r="BA23" s="46"/>
      <c r="BB23" s="46"/>
      <c r="BC23" s="43" t="s">
        <v>107</v>
      </c>
      <c r="BD23" s="44">
        <f>SUM(BD21:BD22)</f>
        <v>0</v>
      </c>
      <c r="BE23" s="41"/>
      <c r="BF23" s="43" t="s">
        <v>107</v>
      </c>
      <c r="BG23" s="63">
        <f>SUM(BG21:BG22)</f>
        <v>793373</v>
      </c>
      <c r="BH23" s="64"/>
      <c r="BI23" s="64"/>
      <c r="BJ23" s="64"/>
      <c r="BK23" s="64"/>
      <c r="BL23" s="64"/>
      <c r="BM23" s="41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</row>
    <row r="24" spans="1:1024" ht="16">
      <c r="A24" s="7"/>
      <c r="B24" s="7"/>
      <c r="C24" s="7"/>
      <c r="D24" s="7"/>
      <c r="E24" s="7"/>
      <c r="F24" s="47"/>
      <c r="G24" s="47"/>
      <c r="H24" s="47"/>
      <c r="I24" s="47"/>
      <c r="J24" s="4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11"/>
      <c r="AI24" s="11"/>
      <c r="AJ24" s="11"/>
      <c r="AK24" s="7"/>
      <c r="AL24" s="7"/>
      <c r="AM24" s="7"/>
      <c r="AN24" s="7"/>
      <c r="AO24" s="7"/>
      <c r="AP24" s="7"/>
      <c r="AQ24" s="11"/>
      <c r="AR24" s="7"/>
      <c r="AS24" s="7"/>
      <c r="AT24" s="7"/>
      <c r="AU24" s="11"/>
      <c r="AV24" s="11"/>
      <c r="AW24" s="11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</row>
    <row r="25" spans="1:1024" ht="41.25" customHeight="1">
      <c r="A25" s="13" t="s">
        <v>123</v>
      </c>
      <c r="B25" s="14"/>
      <c r="C25" s="15"/>
      <c r="D25" s="15"/>
      <c r="E25" s="15"/>
      <c r="F25" s="15"/>
      <c r="G25" s="96" t="s">
        <v>124</v>
      </c>
      <c r="H25" s="96"/>
      <c r="I25" s="96"/>
      <c r="J25" s="96"/>
      <c r="K25" s="96"/>
      <c r="L25" s="96"/>
      <c r="M25" s="96"/>
      <c r="N25" s="96"/>
      <c r="O25" s="97" t="s">
        <v>4</v>
      </c>
      <c r="P25" s="98" t="s">
        <v>5</v>
      </c>
      <c r="Q25" s="98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</row>
    <row r="26" spans="1:1024" ht="30.75" customHeight="1">
      <c r="A26" s="95" t="s">
        <v>6</v>
      </c>
      <c r="B26" s="91" t="s">
        <v>7</v>
      </c>
      <c r="C26" s="91" t="s">
        <v>8</v>
      </c>
      <c r="D26" s="91" t="s">
        <v>9</v>
      </c>
      <c r="E26" s="91" t="s">
        <v>10</v>
      </c>
      <c r="F26" s="91" t="s">
        <v>11</v>
      </c>
      <c r="G26" s="91" t="s">
        <v>12</v>
      </c>
      <c r="H26" s="91" t="s">
        <v>13</v>
      </c>
      <c r="I26" s="93" t="s">
        <v>14</v>
      </c>
      <c r="J26" s="93" t="s">
        <v>15</v>
      </c>
      <c r="K26" s="91" t="s">
        <v>16</v>
      </c>
      <c r="L26" s="91" t="s">
        <v>17</v>
      </c>
      <c r="M26" s="91" t="s">
        <v>18</v>
      </c>
      <c r="N26" s="94" t="s">
        <v>19</v>
      </c>
      <c r="O26" s="97"/>
      <c r="P26" s="98"/>
      <c r="Q26" s="98"/>
      <c r="R26" s="91" t="s">
        <v>20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 t="s">
        <v>21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 t="s">
        <v>22</v>
      </c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2" t="s">
        <v>23</v>
      </c>
      <c r="BF26" s="92"/>
      <c r="BG26" s="18"/>
      <c r="BH26" s="19"/>
      <c r="BI26" s="19"/>
      <c r="BJ26" s="19"/>
      <c r="BK26" s="19"/>
      <c r="BL26" s="19"/>
      <c r="BM26" s="19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</row>
    <row r="27" spans="1:1024" ht="64.5" customHeight="1">
      <c r="A27" s="95"/>
      <c r="B27" s="91"/>
      <c r="C27" s="91"/>
      <c r="D27" s="91"/>
      <c r="E27" s="91"/>
      <c r="F27" s="91"/>
      <c r="G27" s="91"/>
      <c r="H27" s="91"/>
      <c r="I27" s="93"/>
      <c r="J27" s="93"/>
      <c r="K27" s="91"/>
      <c r="L27" s="91"/>
      <c r="M27" s="91"/>
      <c r="N27" s="94"/>
      <c r="O27" s="97"/>
      <c r="P27" s="21" t="s">
        <v>24</v>
      </c>
      <c r="Q27" s="21" t="s">
        <v>25</v>
      </c>
      <c r="R27" s="18" t="s">
        <v>26</v>
      </c>
      <c r="S27" s="18" t="s">
        <v>27</v>
      </c>
      <c r="T27" s="18" t="s">
        <v>28</v>
      </c>
      <c r="U27" s="18" t="s">
        <v>29</v>
      </c>
      <c r="V27" s="18" t="s">
        <v>30</v>
      </c>
      <c r="W27" s="18" t="s">
        <v>31</v>
      </c>
      <c r="X27" s="18" t="s">
        <v>32</v>
      </c>
      <c r="Y27" s="18" t="s">
        <v>33</v>
      </c>
      <c r="Z27" s="18" t="s">
        <v>34</v>
      </c>
      <c r="AA27" s="18" t="s">
        <v>35</v>
      </c>
      <c r="AB27" s="18" t="s">
        <v>36</v>
      </c>
      <c r="AC27" s="18" t="s">
        <v>37</v>
      </c>
      <c r="AD27" s="22" t="s">
        <v>38</v>
      </c>
      <c r="AE27" s="18" t="s">
        <v>26</v>
      </c>
      <c r="AF27" s="18" t="s">
        <v>27</v>
      </c>
      <c r="AG27" s="18" t="s">
        <v>28</v>
      </c>
      <c r="AH27" s="18" t="s">
        <v>29</v>
      </c>
      <c r="AI27" s="18" t="s">
        <v>30</v>
      </c>
      <c r="AJ27" s="18" t="s">
        <v>31</v>
      </c>
      <c r="AK27" s="18" t="s">
        <v>32</v>
      </c>
      <c r="AL27" s="18" t="s">
        <v>33</v>
      </c>
      <c r="AM27" s="18" t="s">
        <v>34</v>
      </c>
      <c r="AN27" s="18" t="s">
        <v>35</v>
      </c>
      <c r="AO27" s="18" t="s">
        <v>36</v>
      </c>
      <c r="AP27" s="18" t="s">
        <v>37</v>
      </c>
      <c r="AQ27" s="22" t="s">
        <v>38</v>
      </c>
      <c r="AR27" s="18" t="s">
        <v>26</v>
      </c>
      <c r="AS27" s="18" t="s">
        <v>27</v>
      </c>
      <c r="AT27" s="18" t="s">
        <v>28</v>
      </c>
      <c r="AU27" s="18" t="s">
        <v>29</v>
      </c>
      <c r="AV27" s="18" t="s">
        <v>30</v>
      </c>
      <c r="AW27" s="18" t="s">
        <v>31</v>
      </c>
      <c r="AX27" s="18" t="s">
        <v>32</v>
      </c>
      <c r="AY27" s="18" t="s">
        <v>33</v>
      </c>
      <c r="AZ27" s="18" t="s">
        <v>34</v>
      </c>
      <c r="BA27" s="18" t="s">
        <v>35</v>
      </c>
      <c r="BB27" s="18" t="s">
        <v>36</v>
      </c>
      <c r="BC27" s="18" t="s">
        <v>37</v>
      </c>
      <c r="BD27" s="22" t="s">
        <v>38</v>
      </c>
      <c r="BE27" s="18" t="s">
        <v>39</v>
      </c>
      <c r="BF27" s="18" t="s">
        <v>40</v>
      </c>
      <c r="BG27" s="23" t="s">
        <v>38</v>
      </c>
      <c r="BH27" s="24" t="s">
        <v>41</v>
      </c>
      <c r="BI27" s="25" t="s">
        <v>42</v>
      </c>
      <c r="BJ27" s="25" t="s">
        <v>43</v>
      </c>
      <c r="BK27" s="25" t="s">
        <v>44</v>
      </c>
      <c r="BL27" s="25" t="s">
        <v>45</v>
      </c>
      <c r="BM27" s="25" t="s">
        <v>46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</row>
    <row r="28" spans="1:1024" ht="42.75" customHeight="1">
      <c r="A28" s="26">
        <v>1</v>
      </c>
      <c r="B28" s="27" t="s">
        <v>124</v>
      </c>
      <c r="C28" s="27" t="s">
        <v>125</v>
      </c>
      <c r="D28" s="27" t="s">
        <v>124</v>
      </c>
      <c r="E28" s="27" t="s">
        <v>126</v>
      </c>
      <c r="F28" s="27" t="s">
        <v>125</v>
      </c>
      <c r="G28" s="27" t="s">
        <v>127</v>
      </c>
      <c r="H28" s="27" t="s">
        <v>128</v>
      </c>
      <c r="I28" s="28" t="s">
        <v>129</v>
      </c>
      <c r="J28" s="29" t="s">
        <v>130</v>
      </c>
      <c r="K28" s="26" t="s">
        <v>92</v>
      </c>
      <c r="L28" s="50">
        <v>494</v>
      </c>
      <c r="M28" s="30" t="s">
        <v>115</v>
      </c>
      <c r="N28" s="31" t="s">
        <v>116</v>
      </c>
      <c r="O28" s="53" t="s">
        <v>131</v>
      </c>
      <c r="P28" s="53" t="s">
        <v>59</v>
      </c>
      <c r="Q28" s="53" t="s">
        <v>58</v>
      </c>
      <c r="R28" s="32" t="s">
        <v>60</v>
      </c>
      <c r="S28" s="32" t="s">
        <v>60</v>
      </c>
      <c r="T28" s="32" t="s">
        <v>60</v>
      </c>
      <c r="U28" s="32" t="s">
        <v>60</v>
      </c>
      <c r="V28" s="32" t="s">
        <v>60</v>
      </c>
      <c r="W28" s="32" t="s">
        <v>60</v>
      </c>
      <c r="X28" s="32" t="s">
        <v>60</v>
      </c>
      <c r="Y28" s="32" t="s">
        <v>60</v>
      </c>
      <c r="Z28" s="32" t="s">
        <v>60</v>
      </c>
      <c r="AA28" s="40">
        <f t="shared" ref="AA28:AC29" si="4">AN28</f>
        <v>102001</v>
      </c>
      <c r="AB28" s="40">
        <f t="shared" si="4"/>
        <v>102001</v>
      </c>
      <c r="AC28" s="40">
        <f t="shared" si="4"/>
        <v>102006</v>
      </c>
      <c r="AD28" s="22">
        <f>SUM(R28:AC28)</f>
        <v>306008</v>
      </c>
      <c r="AE28" s="40">
        <v>102001</v>
      </c>
      <c r="AF28" s="40">
        <v>102001</v>
      </c>
      <c r="AG28" s="40">
        <v>102001</v>
      </c>
      <c r="AH28" s="40">
        <v>102001</v>
      </c>
      <c r="AI28" s="40">
        <v>102001</v>
      </c>
      <c r="AJ28" s="40">
        <v>102001</v>
      </c>
      <c r="AK28" s="40">
        <v>102001</v>
      </c>
      <c r="AL28" s="40">
        <v>102001</v>
      </c>
      <c r="AM28" s="40">
        <v>102001</v>
      </c>
      <c r="AN28" s="40">
        <v>102001</v>
      </c>
      <c r="AO28" s="40">
        <v>102001</v>
      </c>
      <c r="AP28" s="40">
        <v>102006</v>
      </c>
      <c r="AQ28" s="22">
        <f>SUM(AE28:AP28)</f>
        <v>1224017</v>
      </c>
      <c r="AR28" s="32">
        <f t="shared" ref="AR28:BC29" si="5">AE28</f>
        <v>102001</v>
      </c>
      <c r="AS28" s="32">
        <f t="shared" si="5"/>
        <v>102001</v>
      </c>
      <c r="AT28" s="32">
        <f t="shared" si="5"/>
        <v>102001</v>
      </c>
      <c r="AU28" s="32">
        <f t="shared" si="5"/>
        <v>102001</v>
      </c>
      <c r="AV28" s="32">
        <f t="shared" si="5"/>
        <v>102001</v>
      </c>
      <c r="AW28" s="32">
        <f t="shared" si="5"/>
        <v>102001</v>
      </c>
      <c r="AX28" s="32">
        <f t="shared" si="5"/>
        <v>102001</v>
      </c>
      <c r="AY28" s="32">
        <f t="shared" si="5"/>
        <v>102001</v>
      </c>
      <c r="AZ28" s="32">
        <f t="shared" si="5"/>
        <v>102001</v>
      </c>
      <c r="BA28" s="32">
        <f t="shared" si="5"/>
        <v>102001</v>
      </c>
      <c r="BB28" s="32">
        <f t="shared" si="5"/>
        <v>102001</v>
      </c>
      <c r="BC28" s="32">
        <f t="shared" si="5"/>
        <v>102006</v>
      </c>
      <c r="BD28" s="22">
        <f>SUM(AR28:BC28)</f>
        <v>1224017</v>
      </c>
      <c r="BE28" s="36">
        <v>45200</v>
      </c>
      <c r="BF28" s="34">
        <v>46022</v>
      </c>
      <c r="BG28" s="22">
        <f>AD28+AQ28+BD28</f>
        <v>2754042</v>
      </c>
      <c r="BH28" s="35" t="s">
        <v>132</v>
      </c>
      <c r="BI28" s="35" t="s">
        <v>62</v>
      </c>
      <c r="BJ28" s="35" t="s">
        <v>63</v>
      </c>
      <c r="BK28" s="35" t="s">
        <v>64</v>
      </c>
      <c r="BL28" s="35" t="s">
        <v>64</v>
      </c>
      <c r="BM28" s="39">
        <v>45473</v>
      </c>
      <c r="BN28" s="37"/>
    </row>
    <row r="29" spans="1:1024" ht="42.75" customHeight="1">
      <c r="A29" s="26">
        <v>2</v>
      </c>
      <c r="B29" s="27" t="s">
        <v>124</v>
      </c>
      <c r="C29" s="27" t="s">
        <v>125</v>
      </c>
      <c r="D29" s="27" t="s">
        <v>124</v>
      </c>
      <c r="E29" s="27" t="s">
        <v>126</v>
      </c>
      <c r="F29" s="27" t="s">
        <v>125</v>
      </c>
      <c r="G29" s="27" t="s">
        <v>112</v>
      </c>
      <c r="H29" s="27" t="s">
        <v>125</v>
      </c>
      <c r="I29" s="28" t="s">
        <v>133</v>
      </c>
      <c r="J29" s="29" t="s">
        <v>134</v>
      </c>
      <c r="K29" s="26" t="s">
        <v>135</v>
      </c>
      <c r="L29" s="50" t="s">
        <v>54</v>
      </c>
      <c r="M29" s="30" t="s">
        <v>115</v>
      </c>
      <c r="N29" s="31" t="s">
        <v>116</v>
      </c>
      <c r="O29" s="53" t="s">
        <v>131</v>
      </c>
      <c r="P29" s="53" t="s">
        <v>59</v>
      </c>
      <c r="Q29" s="53" t="s">
        <v>58</v>
      </c>
      <c r="R29" s="32" t="s">
        <v>60</v>
      </c>
      <c r="S29" s="32" t="s">
        <v>60</v>
      </c>
      <c r="T29" s="32" t="s">
        <v>60</v>
      </c>
      <c r="U29" s="32" t="s">
        <v>60</v>
      </c>
      <c r="V29" s="32" t="s">
        <v>60</v>
      </c>
      <c r="W29" s="32" t="s">
        <v>60</v>
      </c>
      <c r="X29" s="32" t="s">
        <v>60</v>
      </c>
      <c r="Y29" s="32" t="s">
        <v>60</v>
      </c>
      <c r="Z29" s="32" t="s">
        <v>60</v>
      </c>
      <c r="AA29" s="40">
        <f t="shared" si="4"/>
        <v>5000</v>
      </c>
      <c r="AB29" s="40">
        <f t="shared" si="4"/>
        <v>6000</v>
      </c>
      <c r="AC29" s="40">
        <f t="shared" si="4"/>
        <v>9000</v>
      </c>
      <c r="AD29" s="22">
        <f>SUM(R29:AC29)</f>
        <v>20000</v>
      </c>
      <c r="AE29" s="40">
        <v>9302</v>
      </c>
      <c r="AF29" s="40">
        <v>8000</v>
      </c>
      <c r="AG29" s="40">
        <v>5000</v>
      </c>
      <c r="AH29" s="40">
        <v>4000</v>
      </c>
      <c r="AI29" s="40">
        <v>3000</v>
      </c>
      <c r="AJ29" s="40">
        <v>1000</v>
      </c>
      <c r="AK29" s="40">
        <v>1000</v>
      </c>
      <c r="AL29" s="40">
        <v>1000</v>
      </c>
      <c r="AM29" s="40">
        <v>3000</v>
      </c>
      <c r="AN29" s="40">
        <v>5000</v>
      </c>
      <c r="AO29" s="40">
        <v>6000</v>
      </c>
      <c r="AP29" s="40">
        <v>9000</v>
      </c>
      <c r="AQ29" s="22">
        <f>SUM(AE29:AP29)</f>
        <v>55302</v>
      </c>
      <c r="AR29" s="32">
        <f t="shared" si="5"/>
        <v>9302</v>
      </c>
      <c r="AS29" s="32">
        <f t="shared" si="5"/>
        <v>8000</v>
      </c>
      <c r="AT29" s="32">
        <f t="shared" si="5"/>
        <v>5000</v>
      </c>
      <c r="AU29" s="32">
        <f t="shared" si="5"/>
        <v>4000</v>
      </c>
      <c r="AV29" s="32">
        <f t="shared" si="5"/>
        <v>3000</v>
      </c>
      <c r="AW29" s="32">
        <f t="shared" si="5"/>
        <v>1000</v>
      </c>
      <c r="AX29" s="32">
        <f t="shared" si="5"/>
        <v>1000</v>
      </c>
      <c r="AY29" s="32">
        <f t="shared" si="5"/>
        <v>1000</v>
      </c>
      <c r="AZ29" s="32">
        <f t="shared" si="5"/>
        <v>3000</v>
      </c>
      <c r="BA29" s="32">
        <f t="shared" si="5"/>
        <v>5000</v>
      </c>
      <c r="BB29" s="32">
        <f t="shared" si="5"/>
        <v>6000</v>
      </c>
      <c r="BC29" s="32">
        <f t="shared" si="5"/>
        <v>9000</v>
      </c>
      <c r="BD29" s="22">
        <f>SUM(AR29:BC29)</f>
        <v>55302</v>
      </c>
      <c r="BE29" s="36">
        <v>45200</v>
      </c>
      <c r="BF29" s="34">
        <v>46022</v>
      </c>
      <c r="BG29" s="22">
        <f>AD29+AQ29+BD29</f>
        <v>130604</v>
      </c>
      <c r="BH29" s="35" t="s">
        <v>132</v>
      </c>
      <c r="BI29" s="35" t="s">
        <v>62</v>
      </c>
      <c r="BJ29" s="35" t="s">
        <v>63</v>
      </c>
      <c r="BK29" s="35" t="s">
        <v>64</v>
      </c>
      <c r="BL29" s="35" t="s">
        <v>64</v>
      </c>
      <c r="BM29" s="39">
        <v>45473</v>
      </c>
      <c r="BN29" s="37"/>
    </row>
    <row r="30" spans="1:1024" ht="30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19"/>
      <c r="U30" s="42"/>
      <c r="V30" s="16"/>
      <c r="W30" s="16"/>
      <c r="X30" s="16"/>
      <c r="Y30" s="16"/>
      <c r="Z30" s="16"/>
      <c r="AA30" s="16"/>
      <c r="AB30" s="16"/>
      <c r="AC30" s="43" t="s">
        <v>107</v>
      </c>
      <c r="AD30" s="44">
        <f>SUM(AD28:AD29)</f>
        <v>326008</v>
      </c>
      <c r="AE30" s="16"/>
      <c r="AF30" s="16"/>
      <c r="AG30" s="19"/>
      <c r="AH30" s="42"/>
      <c r="AI30" s="41"/>
      <c r="AJ30" s="19"/>
      <c r="AK30" s="42"/>
      <c r="AL30" s="41"/>
      <c r="AM30" s="41"/>
      <c r="AN30" s="41"/>
      <c r="AO30" s="41"/>
      <c r="AP30" s="43" t="s">
        <v>107</v>
      </c>
      <c r="AQ30" s="44">
        <f>SUM(AQ28:AQ29)</f>
        <v>1279319</v>
      </c>
      <c r="AR30" s="16"/>
      <c r="AS30" s="16"/>
      <c r="AT30" s="19"/>
      <c r="AU30" s="42"/>
      <c r="AV30" s="41"/>
      <c r="AW30" s="19"/>
      <c r="AX30" s="42"/>
      <c r="AY30" s="41"/>
      <c r="AZ30" s="41"/>
      <c r="BA30" s="41"/>
      <c r="BB30" s="41"/>
      <c r="BC30" s="43" t="s">
        <v>107</v>
      </c>
      <c r="BD30" s="44">
        <f>SUM(BD28:BD29)</f>
        <v>1279319</v>
      </c>
      <c r="BE30" s="41"/>
      <c r="BF30" s="43" t="s">
        <v>107</v>
      </c>
      <c r="BG30" s="44">
        <f>SUM(BG28:BG29)</f>
        <v>2884646</v>
      </c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5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</row>
    <row r="31" spans="1:1024" ht="16">
      <c r="A31" s="7"/>
      <c r="B31" s="7"/>
      <c r="C31" s="7"/>
      <c r="D31" s="7"/>
      <c r="E31" s="7"/>
      <c r="F31" s="47"/>
      <c r="G31" s="47"/>
      <c r="H31" s="47"/>
      <c r="I31" s="47"/>
      <c r="J31" s="4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</row>
    <row r="32" spans="1:1024" ht="41.25" customHeight="1">
      <c r="A32" s="13" t="s">
        <v>136</v>
      </c>
      <c r="B32" s="14" t="s">
        <v>2</v>
      </c>
      <c r="C32" s="15"/>
      <c r="D32" s="15"/>
      <c r="E32" s="15"/>
      <c r="F32" s="15"/>
      <c r="G32" s="96" t="s">
        <v>137</v>
      </c>
      <c r="H32" s="96"/>
      <c r="I32" s="96"/>
      <c r="J32" s="96"/>
      <c r="K32" s="96"/>
      <c r="L32" s="96"/>
      <c r="M32" s="96"/>
      <c r="N32" s="96"/>
      <c r="O32" s="97" t="s">
        <v>4</v>
      </c>
      <c r="P32" s="98" t="s">
        <v>5</v>
      </c>
      <c r="Q32" s="9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</row>
    <row r="33" spans="1:1013" ht="30.75" customHeight="1">
      <c r="A33" s="95" t="s">
        <v>6</v>
      </c>
      <c r="B33" s="91" t="s">
        <v>7</v>
      </c>
      <c r="C33" s="91" t="s">
        <v>8</v>
      </c>
      <c r="D33" s="91" t="s">
        <v>9</v>
      </c>
      <c r="E33" s="91" t="s">
        <v>10</v>
      </c>
      <c r="F33" s="91" t="s">
        <v>11</v>
      </c>
      <c r="G33" s="91" t="s">
        <v>12</v>
      </c>
      <c r="H33" s="91" t="s">
        <v>13</v>
      </c>
      <c r="I33" s="93" t="s">
        <v>14</v>
      </c>
      <c r="J33" s="93" t="s">
        <v>15</v>
      </c>
      <c r="K33" s="91" t="s">
        <v>16</v>
      </c>
      <c r="L33" s="91" t="s">
        <v>17</v>
      </c>
      <c r="M33" s="91" t="s">
        <v>18</v>
      </c>
      <c r="N33" s="94" t="s">
        <v>19</v>
      </c>
      <c r="O33" s="97"/>
      <c r="P33" s="98"/>
      <c r="Q33" s="98"/>
      <c r="R33" s="91" t="s">
        <v>20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 t="s">
        <v>21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 t="s">
        <v>22</v>
      </c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2" t="s">
        <v>23</v>
      </c>
      <c r="BF33" s="92"/>
      <c r="BG33" s="18"/>
      <c r="BH33" s="19"/>
      <c r="BI33" s="19"/>
      <c r="BJ33" s="19"/>
      <c r="BK33" s="19"/>
      <c r="BL33" s="19"/>
      <c r="BM33" s="19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</row>
    <row r="34" spans="1:1013" ht="64.5" customHeight="1">
      <c r="A34" s="95"/>
      <c r="B34" s="91"/>
      <c r="C34" s="91"/>
      <c r="D34" s="91"/>
      <c r="E34" s="91"/>
      <c r="F34" s="91"/>
      <c r="G34" s="91"/>
      <c r="H34" s="91"/>
      <c r="I34" s="93"/>
      <c r="J34" s="93"/>
      <c r="K34" s="91"/>
      <c r="L34" s="91"/>
      <c r="M34" s="91"/>
      <c r="N34" s="94"/>
      <c r="O34" s="97"/>
      <c r="P34" s="21" t="s">
        <v>24</v>
      </c>
      <c r="Q34" s="21" t="s">
        <v>25</v>
      </c>
      <c r="R34" s="18" t="s">
        <v>26</v>
      </c>
      <c r="S34" s="18" t="s">
        <v>27</v>
      </c>
      <c r="T34" s="18" t="s">
        <v>28</v>
      </c>
      <c r="U34" s="18" t="s">
        <v>29</v>
      </c>
      <c r="V34" s="18" t="s">
        <v>30</v>
      </c>
      <c r="W34" s="18" t="s">
        <v>31</v>
      </c>
      <c r="X34" s="18" t="s">
        <v>32</v>
      </c>
      <c r="Y34" s="18" t="s">
        <v>33</v>
      </c>
      <c r="Z34" s="18" t="s">
        <v>34</v>
      </c>
      <c r="AA34" s="18" t="s">
        <v>35</v>
      </c>
      <c r="AB34" s="18" t="s">
        <v>36</v>
      </c>
      <c r="AC34" s="18" t="s">
        <v>37</v>
      </c>
      <c r="AD34" s="22" t="s">
        <v>38</v>
      </c>
      <c r="AE34" s="18" t="s">
        <v>26</v>
      </c>
      <c r="AF34" s="18" t="s">
        <v>27</v>
      </c>
      <c r="AG34" s="18" t="s">
        <v>28</v>
      </c>
      <c r="AH34" s="18" t="s">
        <v>29</v>
      </c>
      <c r="AI34" s="18" t="s">
        <v>30</v>
      </c>
      <c r="AJ34" s="18" t="s">
        <v>31</v>
      </c>
      <c r="AK34" s="18" t="s">
        <v>32</v>
      </c>
      <c r="AL34" s="18" t="s">
        <v>33</v>
      </c>
      <c r="AM34" s="18" t="s">
        <v>34</v>
      </c>
      <c r="AN34" s="18" t="s">
        <v>35</v>
      </c>
      <c r="AO34" s="18" t="s">
        <v>36</v>
      </c>
      <c r="AP34" s="18" t="s">
        <v>37</v>
      </c>
      <c r="AQ34" s="22" t="s">
        <v>38</v>
      </c>
      <c r="AR34" s="18" t="s">
        <v>26</v>
      </c>
      <c r="AS34" s="18" t="s">
        <v>27</v>
      </c>
      <c r="AT34" s="18" t="s">
        <v>28</v>
      </c>
      <c r="AU34" s="18" t="s">
        <v>29</v>
      </c>
      <c r="AV34" s="18" t="s">
        <v>30</v>
      </c>
      <c r="AW34" s="18" t="s">
        <v>31</v>
      </c>
      <c r="AX34" s="18" t="s">
        <v>32</v>
      </c>
      <c r="AY34" s="18" t="s">
        <v>33</v>
      </c>
      <c r="AZ34" s="18" t="s">
        <v>34</v>
      </c>
      <c r="BA34" s="18" t="s">
        <v>35</v>
      </c>
      <c r="BB34" s="18" t="s">
        <v>36</v>
      </c>
      <c r="BC34" s="18" t="s">
        <v>37</v>
      </c>
      <c r="BD34" s="22" t="s">
        <v>38</v>
      </c>
      <c r="BE34" s="18" t="s">
        <v>39</v>
      </c>
      <c r="BF34" s="18" t="s">
        <v>40</v>
      </c>
      <c r="BG34" s="23" t="s">
        <v>38</v>
      </c>
      <c r="BH34" s="24" t="s">
        <v>41</v>
      </c>
      <c r="BI34" s="25" t="s">
        <v>42</v>
      </c>
      <c r="BJ34" s="25" t="s">
        <v>43</v>
      </c>
      <c r="BK34" s="25" t="s">
        <v>44</v>
      </c>
      <c r="BL34" s="25" t="s">
        <v>45</v>
      </c>
      <c r="BM34" s="25" t="s">
        <v>46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</row>
    <row r="35" spans="1:1013" ht="42.75" customHeight="1">
      <c r="A35" s="26">
        <v>1</v>
      </c>
      <c r="B35" s="27" t="s">
        <v>137</v>
      </c>
      <c r="C35" s="27" t="s">
        <v>138</v>
      </c>
      <c r="D35" s="27" t="s">
        <v>139</v>
      </c>
      <c r="E35" s="27" t="s">
        <v>140</v>
      </c>
      <c r="F35" s="27" t="s">
        <v>141</v>
      </c>
      <c r="G35" s="27" t="s">
        <v>142</v>
      </c>
      <c r="H35" s="27" t="s">
        <v>143</v>
      </c>
      <c r="I35" s="28" t="s">
        <v>144</v>
      </c>
      <c r="J35" s="29" t="s">
        <v>145</v>
      </c>
      <c r="K35" s="26" t="s">
        <v>53</v>
      </c>
      <c r="L35" s="50" t="s">
        <v>54</v>
      </c>
      <c r="M35" s="30" t="s">
        <v>55</v>
      </c>
      <c r="N35" s="31" t="s">
        <v>56</v>
      </c>
      <c r="O35" s="53" t="s">
        <v>57</v>
      </c>
      <c r="P35" s="53" t="s">
        <v>58</v>
      </c>
      <c r="Q35" s="53" t="s">
        <v>59</v>
      </c>
      <c r="R35" s="32" t="s">
        <v>60</v>
      </c>
      <c r="S35" s="32" t="s">
        <v>60</v>
      </c>
      <c r="T35" s="32" t="s">
        <v>60</v>
      </c>
      <c r="U35" s="32" t="s">
        <v>60</v>
      </c>
      <c r="V35" s="32" t="s">
        <v>60</v>
      </c>
      <c r="W35" s="32" t="s">
        <v>60</v>
      </c>
      <c r="X35" s="32" t="s">
        <v>60</v>
      </c>
      <c r="Y35" s="32" t="s">
        <v>60</v>
      </c>
      <c r="Z35" s="32" t="s">
        <v>60</v>
      </c>
      <c r="AA35" s="40">
        <f t="shared" ref="AA35:AC42" si="6">AN35</f>
        <v>3500</v>
      </c>
      <c r="AB35" s="40">
        <f t="shared" si="6"/>
        <v>4000</v>
      </c>
      <c r="AC35" s="40">
        <f t="shared" si="6"/>
        <v>7300</v>
      </c>
      <c r="AD35" s="22">
        <f t="shared" ref="AD35:AD42" si="7">SUM(R35:AC35)</f>
        <v>14800</v>
      </c>
      <c r="AE35" s="40">
        <v>7000</v>
      </c>
      <c r="AF35" s="40">
        <v>6000</v>
      </c>
      <c r="AG35" s="40">
        <v>4600</v>
      </c>
      <c r="AH35" s="40">
        <v>3000</v>
      </c>
      <c r="AI35" s="40">
        <v>2000</v>
      </c>
      <c r="AJ35" s="40">
        <v>400</v>
      </c>
      <c r="AK35" s="40">
        <v>300</v>
      </c>
      <c r="AL35" s="40">
        <v>300</v>
      </c>
      <c r="AM35" s="40">
        <v>500</v>
      </c>
      <c r="AN35" s="40">
        <v>3500</v>
      </c>
      <c r="AO35" s="40">
        <v>4000</v>
      </c>
      <c r="AP35" s="40">
        <v>7300</v>
      </c>
      <c r="AQ35" s="22">
        <f t="shared" ref="AQ35:AQ42" si="8">SUM(AE35:AP35)</f>
        <v>38900</v>
      </c>
      <c r="AR35" s="32">
        <f t="shared" ref="AR35:AY42" si="9">AE35</f>
        <v>7000</v>
      </c>
      <c r="AS35" s="32">
        <f t="shared" si="9"/>
        <v>6000</v>
      </c>
      <c r="AT35" s="32">
        <f t="shared" si="9"/>
        <v>4600</v>
      </c>
      <c r="AU35" s="32">
        <f t="shared" si="9"/>
        <v>3000</v>
      </c>
      <c r="AV35" s="32">
        <f t="shared" si="9"/>
        <v>2000</v>
      </c>
      <c r="AW35" s="32">
        <f t="shared" si="9"/>
        <v>400</v>
      </c>
      <c r="AX35" s="32">
        <f t="shared" si="9"/>
        <v>300</v>
      </c>
      <c r="AY35" s="32">
        <f t="shared" si="9"/>
        <v>300</v>
      </c>
      <c r="AZ35" s="32" t="s">
        <v>60</v>
      </c>
      <c r="BA35" s="32" t="s">
        <v>60</v>
      </c>
      <c r="BB35" s="32" t="s">
        <v>60</v>
      </c>
      <c r="BC35" s="32" t="s">
        <v>60</v>
      </c>
      <c r="BD35" s="22">
        <f t="shared" ref="BD35:BD42" si="10">SUM(AR35:BC35)</f>
        <v>23600</v>
      </c>
      <c r="BE35" s="36">
        <v>45200</v>
      </c>
      <c r="BF35" s="34">
        <v>45900</v>
      </c>
      <c r="BG35" s="22">
        <f t="shared" ref="BG35:BG42" si="11">AD35+AQ35+BD35</f>
        <v>77300</v>
      </c>
      <c r="BH35" s="35" t="s">
        <v>61</v>
      </c>
      <c r="BI35" s="35" t="s">
        <v>62</v>
      </c>
      <c r="BJ35" s="35" t="s">
        <v>63</v>
      </c>
      <c r="BK35" s="35" t="s">
        <v>64</v>
      </c>
      <c r="BL35" s="35" t="s">
        <v>64</v>
      </c>
      <c r="BM35" s="39">
        <v>45169</v>
      </c>
      <c r="BN35" s="37"/>
    </row>
    <row r="36" spans="1:1013" ht="42.75" customHeight="1">
      <c r="A36" s="26">
        <v>2</v>
      </c>
      <c r="B36" s="27" t="s">
        <v>137</v>
      </c>
      <c r="C36" s="27" t="s">
        <v>138</v>
      </c>
      <c r="D36" s="27" t="s">
        <v>146</v>
      </c>
      <c r="E36" s="27" t="s">
        <v>140</v>
      </c>
      <c r="F36" s="27" t="s">
        <v>147</v>
      </c>
      <c r="G36" s="27" t="s">
        <v>148</v>
      </c>
      <c r="H36" s="27" t="s">
        <v>149</v>
      </c>
      <c r="I36" s="28" t="s">
        <v>150</v>
      </c>
      <c r="J36" s="29" t="s">
        <v>151</v>
      </c>
      <c r="K36" s="26" t="s">
        <v>92</v>
      </c>
      <c r="L36" s="50">
        <v>274</v>
      </c>
      <c r="M36" s="30" t="s">
        <v>55</v>
      </c>
      <c r="N36" s="31" t="s">
        <v>56</v>
      </c>
      <c r="O36" s="53" t="s">
        <v>57</v>
      </c>
      <c r="P36" s="53" t="s">
        <v>58</v>
      </c>
      <c r="Q36" s="53" t="s">
        <v>59</v>
      </c>
      <c r="R36" s="32" t="s">
        <v>60</v>
      </c>
      <c r="S36" s="32" t="s">
        <v>60</v>
      </c>
      <c r="T36" s="32" t="s">
        <v>60</v>
      </c>
      <c r="U36" s="32" t="s">
        <v>60</v>
      </c>
      <c r="V36" s="32" t="s">
        <v>60</v>
      </c>
      <c r="W36" s="32" t="s">
        <v>60</v>
      </c>
      <c r="X36" s="32" t="s">
        <v>60</v>
      </c>
      <c r="Y36" s="32" t="s">
        <v>60</v>
      </c>
      <c r="Z36" s="32" t="s">
        <v>60</v>
      </c>
      <c r="AA36" s="40">
        <f t="shared" si="6"/>
        <v>25800</v>
      </c>
      <c r="AB36" s="40">
        <f t="shared" si="6"/>
        <v>43700</v>
      </c>
      <c r="AC36" s="40">
        <f t="shared" si="6"/>
        <v>68200</v>
      </c>
      <c r="AD36" s="22">
        <f t="shared" si="7"/>
        <v>137700</v>
      </c>
      <c r="AE36" s="40">
        <v>64200</v>
      </c>
      <c r="AF36" s="40">
        <v>51200</v>
      </c>
      <c r="AG36" s="40">
        <v>44200</v>
      </c>
      <c r="AH36" s="40">
        <v>31100</v>
      </c>
      <c r="AI36" s="40">
        <v>3500</v>
      </c>
      <c r="AJ36" s="40">
        <v>1900</v>
      </c>
      <c r="AK36" s="40">
        <v>2300</v>
      </c>
      <c r="AL36" s="40">
        <v>3300</v>
      </c>
      <c r="AM36" s="40">
        <v>6300</v>
      </c>
      <c r="AN36" s="40">
        <v>25800</v>
      </c>
      <c r="AO36" s="40">
        <v>43700</v>
      </c>
      <c r="AP36" s="40">
        <v>68200</v>
      </c>
      <c r="AQ36" s="22">
        <f t="shared" si="8"/>
        <v>345700</v>
      </c>
      <c r="AR36" s="32">
        <f t="shared" si="9"/>
        <v>64200</v>
      </c>
      <c r="AS36" s="32">
        <f t="shared" si="9"/>
        <v>51200</v>
      </c>
      <c r="AT36" s="32">
        <f t="shared" si="9"/>
        <v>44200</v>
      </c>
      <c r="AU36" s="32">
        <f t="shared" si="9"/>
        <v>31100</v>
      </c>
      <c r="AV36" s="32">
        <f t="shared" si="9"/>
        <v>3500</v>
      </c>
      <c r="AW36" s="32">
        <f t="shared" si="9"/>
        <v>1900</v>
      </c>
      <c r="AX36" s="32">
        <f t="shared" si="9"/>
        <v>2300</v>
      </c>
      <c r="AY36" s="32">
        <f t="shared" si="9"/>
        <v>3300</v>
      </c>
      <c r="AZ36" s="32" t="s">
        <v>60</v>
      </c>
      <c r="BA36" s="32" t="s">
        <v>60</v>
      </c>
      <c r="BB36" s="32" t="s">
        <v>60</v>
      </c>
      <c r="BC36" s="32" t="s">
        <v>60</v>
      </c>
      <c r="BD36" s="22">
        <f t="shared" si="10"/>
        <v>201700</v>
      </c>
      <c r="BE36" s="36">
        <v>45200</v>
      </c>
      <c r="BF36" s="34">
        <v>45900</v>
      </c>
      <c r="BG36" s="22">
        <f t="shared" si="11"/>
        <v>685100</v>
      </c>
      <c r="BH36" s="35" t="s">
        <v>61</v>
      </c>
      <c r="BI36" s="35" t="s">
        <v>62</v>
      </c>
      <c r="BJ36" s="35" t="s">
        <v>63</v>
      </c>
      <c r="BK36" s="35" t="s">
        <v>64</v>
      </c>
      <c r="BL36" s="35" t="s">
        <v>64</v>
      </c>
      <c r="BM36" s="39">
        <v>45169</v>
      </c>
      <c r="BN36" s="37"/>
    </row>
    <row r="37" spans="1:1013" ht="42.75" customHeight="1">
      <c r="A37" s="26">
        <v>3</v>
      </c>
      <c r="B37" s="27" t="s">
        <v>137</v>
      </c>
      <c r="C37" s="27" t="s">
        <v>138</v>
      </c>
      <c r="D37" s="27" t="s">
        <v>137</v>
      </c>
      <c r="E37" s="27" t="s">
        <v>140</v>
      </c>
      <c r="F37" s="27" t="s">
        <v>138</v>
      </c>
      <c r="G37" s="27" t="s">
        <v>152</v>
      </c>
      <c r="H37" s="27" t="s">
        <v>153</v>
      </c>
      <c r="I37" s="28" t="s">
        <v>154</v>
      </c>
      <c r="J37" s="29" t="s">
        <v>155</v>
      </c>
      <c r="K37" s="26" t="s">
        <v>156</v>
      </c>
      <c r="L37" s="50" t="s">
        <v>54</v>
      </c>
      <c r="M37" s="30" t="s">
        <v>55</v>
      </c>
      <c r="N37" s="31" t="s">
        <v>56</v>
      </c>
      <c r="O37" s="53" t="s">
        <v>57</v>
      </c>
      <c r="P37" s="53" t="s">
        <v>58</v>
      </c>
      <c r="Q37" s="53" t="s">
        <v>59</v>
      </c>
      <c r="R37" s="32" t="s">
        <v>60</v>
      </c>
      <c r="S37" s="32" t="s">
        <v>60</v>
      </c>
      <c r="T37" s="32" t="s">
        <v>60</v>
      </c>
      <c r="U37" s="32" t="s">
        <v>60</v>
      </c>
      <c r="V37" s="32" t="s">
        <v>60</v>
      </c>
      <c r="W37" s="32" t="s">
        <v>60</v>
      </c>
      <c r="X37" s="32" t="s">
        <v>60</v>
      </c>
      <c r="Y37" s="32" t="s">
        <v>60</v>
      </c>
      <c r="Z37" s="32" t="s">
        <v>60</v>
      </c>
      <c r="AA37" s="40">
        <f t="shared" si="6"/>
        <v>1800</v>
      </c>
      <c r="AB37" s="40">
        <f t="shared" si="6"/>
        <v>2000</v>
      </c>
      <c r="AC37" s="40">
        <f t="shared" si="6"/>
        <v>2600</v>
      </c>
      <c r="AD37" s="22">
        <f t="shared" si="7"/>
        <v>6400</v>
      </c>
      <c r="AE37" s="40">
        <v>2100</v>
      </c>
      <c r="AF37" s="40">
        <v>2000</v>
      </c>
      <c r="AG37" s="40">
        <v>1700</v>
      </c>
      <c r="AH37" s="40">
        <v>600</v>
      </c>
      <c r="AI37" s="40">
        <v>600</v>
      </c>
      <c r="AJ37" s="40">
        <v>600</v>
      </c>
      <c r="AK37" s="40">
        <v>500</v>
      </c>
      <c r="AL37" s="40">
        <v>0</v>
      </c>
      <c r="AM37" s="40">
        <v>500</v>
      </c>
      <c r="AN37" s="40">
        <v>1800</v>
      </c>
      <c r="AO37" s="40">
        <v>2000</v>
      </c>
      <c r="AP37" s="40">
        <v>2600</v>
      </c>
      <c r="AQ37" s="22">
        <f t="shared" si="8"/>
        <v>15000</v>
      </c>
      <c r="AR37" s="32">
        <f t="shared" si="9"/>
        <v>2100</v>
      </c>
      <c r="AS37" s="32">
        <f t="shared" si="9"/>
        <v>2000</v>
      </c>
      <c r="AT37" s="32">
        <f t="shared" si="9"/>
        <v>1700</v>
      </c>
      <c r="AU37" s="32">
        <f t="shared" si="9"/>
        <v>600</v>
      </c>
      <c r="AV37" s="32">
        <f t="shared" si="9"/>
        <v>600</v>
      </c>
      <c r="AW37" s="32">
        <f t="shared" si="9"/>
        <v>600</v>
      </c>
      <c r="AX37" s="32">
        <f t="shared" si="9"/>
        <v>500</v>
      </c>
      <c r="AY37" s="32">
        <f t="shared" si="9"/>
        <v>0</v>
      </c>
      <c r="AZ37" s="32" t="s">
        <v>60</v>
      </c>
      <c r="BA37" s="32" t="s">
        <v>60</v>
      </c>
      <c r="BB37" s="32" t="s">
        <v>60</v>
      </c>
      <c r="BC37" s="32" t="s">
        <v>60</v>
      </c>
      <c r="BD37" s="22">
        <f t="shared" si="10"/>
        <v>8100</v>
      </c>
      <c r="BE37" s="36">
        <v>45200</v>
      </c>
      <c r="BF37" s="34">
        <v>45900</v>
      </c>
      <c r="BG37" s="22">
        <f t="shared" si="11"/>
        <v>29500</v>
      </c>
      <c r="BH37" s="35" t="s">
        <v>61</v>
      </c>
      <c r="BI37" s="35" t="s">
        <v>62</v>
      </c>
      <c r="BJ37" s="35" t="s">
        <v>63</v>
      </c>
      <c r="BK37" s="35" t="s">
        <v>64</v>
      </c>
      <c r="BL37" s="35" t="s">
        <v>64</v>
      </c>
      <c r="BM37" s="39">
        <v>45169</v>
      </c>
      <c r="BN37" s="37"/>
    </row>
    <row r="38" spans="1:1013" ht="42.75" customHeight="1">
      <c r="A38" s="26">
        <v>4</v>
      </c>
      <c r="B38" s="27" t="s">
        <v>137</v>
      </c>
      <c r="C38" s="27" t="s">
        <v>138</v>
      </c>
      <c r="D38" s="27" t="s">
        <v>137</v>
      </c>
      <c r="E38" s="27" t="s">
        <v>140</v>
      </c>
      <c r="F38" s="27" t="s">
        <v>138</v>
      </c>
      <c r="G38" s="27" t="s">
        <v>157</v>
      </c>
      <c r="H38" s="27" t="s">
        <v>158</v>
      </c>
      <c r="I38" s="28" t="s">
        <v>159</v>
      </c>
      <c r="J38" s="29" t="s">
        <v>160</v>
      </c>
      <c r="K38" s="26" t="s">
        <v>53</v>
      </c>
      <c r="L38" s="50" t="s">
        <v>54</v>
      </c>
      <c r="M38" s="30" t="s">
        <v>55</v>
      </c>
      <c r="N38" s="31" t="s">
        <v>56</v>
      </c>
      <c r="O38" s="53" t="s">
        <v>57</v>
      </c>
      <c r="P38" s="53" t="s">
        <v>161</v>
      </c>
      <c r="Q38" s="53" t="s">
        <v>162</v>
      </c>
      <c r="R38" s="32" t="s">
        <v>60</v>
      </c>
      <c r="S38" s="32" t="s">
        <v>60</v>
      </c>
      <c r="T38" s="32" t="s">
        <v>60</v>
      </c>
      <c r="U38" s="32" t="s">
        <v>60</v>
      </c>
      <c r="V38" s="32" t="s">
        <v>60</v>
      </c>
      <c r="W38" s="32" t="s">
        <v>60</v>
      </c>
      <c r="X38" s="32" t="s">
        <v>60</v>
      </c>
      <c r="Y38" s="32" t="s">
        <v>60</v>
      </c>
      <c r="Z38" s="32" t="s">
        <v>60</v>
      </c>
      <c r="AA38" s="40">
        <f t="shared" si="6"/>
        <v>3000</v>
      </c>
      <c r="AB38" s="40">
        <f t="shared" si="6"/>
        <v>6000</v>
      </c>
      <c r="AC38" s="40">
        <f t="shared" si="6"/>
        <v>8800</v>
      </c>
      <c r="AD38" s="22">
        <f t="shared" si="7"/>
        <v>17800</v>
      </c>
      <c r="AE38" s="40">
        <v>7400</v>
      </c>
      <c r="AF38" s="40">
        <v>6200</v>
      </c>
      <c r="AG38" s="40">
        <v>5800</v>
      </c>
      <c r="AH38" s="40">
        <v>3200</v>
      </c>
      <c r="AI38" s="40">
        <v>3000</v>
      </c>
      <c r="AJ38" s="40">
        <v>0</v>
      </c>
      <c r="AK38" s="40">
        <v>0</v>
      </c>
      <c r="AL38" s="40">
        <v>0</v>
      </c>
      <c r="AM38" s="40">
        <v>400</v>
      </c>
      <c r="AN38" s="40">
        <v>3000</v>
      </c>
      <c r="AO38" s="40">
        <v>6000</v>
      </c>
      <c r="AP38" s="40">
        <v>8800</v>
      </c>
      <c r="AQ38" s="22">
        <f t="shared" si="8"/>
        <v>43800</v>
      </c>
      <c r="AR38" s="32">
        <f t="shared" si="9"/>
        <v>7400</v>
      </c>
      <c r="AS38" s="32">
        <f t="shared" si="9"/>
        <v>6200</v>
      </c>
      <c r="AT38" s="32">
        <f t="shared" si="9"/>
        <v>5800</v>
      </c>
      <c r="AU38" s="32">
        <f t="shared" si="9"/>
        <v>3200</v>
      </c>
      <c r="AV38" s="32">
        <f t="shared" si="9"/>
        <v>3000</v>
      </c>
      <c r="AW38" s="32">
        <f t="shared" si="9"/>
        <v>0</v>
      </c>
      <c r="AX38" s="32">
        <f t="shared" si="9"/>
        <v>0</v>
      </c>
      <c r="AY38" s="32">
        <f t="shared" si="9"/>
        <v>0</v>
      </c>
      <c r="AZ38" s="32" t="s">
        <v>60</v>
      </c>
      <c r="BA38" s="32" t="s">
        <v>60</v>
      </c>
      <c r="BB38" s="32" t="s">
        <v>60</v>
      </c>
      <c r="BC38" s="32" t="s">
        <v>60</v>
      </c>
      <c r="BD38" s="22">
        <f t="shared" si="10"/>
        <v>25600</v>
      </c>
      <c r="BE38" s="36">
        <v>45200</v>
      </c>
      <c r="BF38" s="34">
        <v>45900</v>
      </c>
      <c r="BG38" s="22">
        <f t="shared" si="11"/>
        <v>87200</v>
      </c>
      <c r="BH38" s="35" t="s">
        <v>61</v>
      </c>
      <c r="BI38" s="35" t="s">
        <v>62</v>
      </c>
      <c r="BJ38" s="35" t="s">
        <v>63</v>
      </c>
      <c r="BK38" s="35" t="s">
        <v>64</v>
      </c>
      <c r="BL38" s="35" t="s">
        <v>64</v>
      </c>
      <c r="BM38" s="39">
        <v>45169</v>
      </c>
      <c r="BN38" s="37"/>
    </row>
    <row r="39" spans="1:1013" ht="42.75" customHeight="1">
      <c r="A39" s="26">
        <v>5</v>
      </c>
      <c r="B39" s="27" t="s">
        <v>137</v>
      </c>
      <c r="C39" s="27" t="s">
        <v>138</v>
      </c>
      <c r="D39" s="27" t="s">
        <v>137</v>
      </c>
      <c r="E39" s="27" t="s">
        <v>140</v>
      </c>
      <c r="F39" s="27" t="s">
        <v>138</v>
      </c>
      <c r="G39" s="27" t="s">
        <v>163</v>
      </c>
      <c r="H39" s="27" t="s">
        <v>164</v>
      </c>
      <c r="I39" s="28" t="s">
        <v>165</v>
      </c>
      <c r="J39" s="29" t="s">
        <v>166</v>
      </c>
      <c r="K39" s="26" t="s">
        <v>53</v>
      </c>
      <c r="L39" s="50" t="s">
        <v>54</v>
      </c>
      <c r="M39" s="30" t="s">
        <v>55</v>
      </c>
      <c r="N39" s="31" t="s">
        <v>56</v>
      </c>
      <c r="O39" s="53" t="s">
        <v>131</v>
      </c>
      <c r="P39" s="53" t="s">
        <v>59</v>
      </c>
      <c r="Q39" s="53" t="s">
        <v>58</v>
      </c>
      <c r="R39" s="32" t="s">
        <v>60</v>
      </c>
      <c r="S39" s="32" t="s">
        <v>60</v>
      </c>
      <c r="T39" s="32" t="s">
        <v>60</v>
      </c>
      <c r="U39" s="32" t="s">
        <v>60</v>
      </c>
      <c r="V39" s="32" t="s">
        <v>60</v>
      </c>
      <c r="W39" s="32" t="s">
        <v>60</v>
      </c>
      <c r="X39" s="32" t="s">
        <v>60</v>
      </c>
      <c r="Y39" s="32" t="s">
        <v>60</v>
      </c>
      <c r="Z39" s="32" t="s">
        <v>60</v>
      </c>
      <c r="AA39" s="40">
        <f t="shared" si="6"/>
        <v>9000</v>
      </c>
      <c r="AB39" s="40">
        <f t="shared" si="6"/>
        <v>10000</v>
      </c>
      <c r="AC39" s="40">
        <f t="shared" si="6"/>
        <v>12000</v>
      </c>
      <c r="AD39" s="22">
        <f t="shared" si="7"/>
        <v>31000</v>
      </c>
      <c r="AE39" s="40">
        <v>15800</v>
      </c>
      <c r="AF39" s="40">
        <v>12200</v>
      </c>
      <c r="AG39" s="40">
        <v>9800</v>
      </c>
      <c r="AH39" s="40">
        <v>5100</v>
      </c>
      <c r="AI39" s="40">
        <v>3100</v>
      </c>
      <c r="AJ39" s="40">
        <v>0</v>
      </c>
      <c r="AK39" s="40">
        <v>0</v>
      </c>
      <c r="AL39" s="40">
        <v>0</v>
      </c>
      <c r="AM39" s="40">
        <v>5700</v>
      </c>
      <c r="AN39" s="40">
        <v>9000</v>
      </c>
      <c r="AO39" s="40">
        <v>10000</v>
      </c>
      <c r="AP39" s="40">
        <v>12000</v>
      </c>
      <c r="AQ39" s="22">
        <f t="shared" si="8"/>
        <v>82700</v>
      </c>
      <c r="AR39" s="32">
        <f t="shared" si="9"/>
        <v>15800</v>
      </c>
      <c r="AS39" s="32">
        <f t="shared" si="9"/>
        <v>12200</v>
      </c>
      <c r="AT39" s="32">
        <f t="shared" si="9"/>
        <v>9800</v>
      </c>
      <c r="AU39" s="32">
        <f t="shared" si="9"/>
        <v>5100</v>
      </c>
      <c r="AV39" s="32">
        <f t="shared" si="9"/>
        <v>3100</v>
      </c>
      <c r="AW39" s="32">
        <f t="shared" si="9"/>
        <v>0</v>
      </c>
      <c r="AX39" s="32">
        <f t="shared" si="9"/>
        <v>0</v>
      </c>
      <c r="AY39" s="32">
        <f t="shared" si="9"/>
        <v>0</v>
      </c>
      <c r="AZ39" s="32" t="s">
        <v>60</v>
      </c>
      <c r="BA39" s="32" t="s">
        <v>60</v>
      </c>
      <c r="BB39" s="32" t="s">
        <v>60</v>
      </c>
      <c r="BC39" s="32" t="s">
        <v>60</v>
      </c>
      <c r="BD39" s="22">
        <f t="shared" si="10"/>
        <v>46000</v>
      </c>
      <c r="BE39" s="36">
        <v>45200</v>
      </c>
      <c r="BF39" s="34">
        <v>45900</v>
      </c>
      <c r="BG39" s="22">
        <f t="shared" si="11"/>
        <v>159700</v>
      </c>
      <c r="BH39" s="35" t="s">
        <v>61</v>
      </c>
      <c r="BI39" s="35" t="s">
        <v>62</v>
      </c>
      <c r="BJ39" s="35" t="s">
        <v>63</v>
      </c>
      <c r="BK39" s="35" t="s">
        <v>64</v>
      </c>
      <c r="BL39" s="35" t="s">
        <v>64</v>
      </c>
      <c r="BM39" s="39">
        <v>45169</v>
      </c>
      <c r="BN39" s="37"/>
    </row>
    <row r="40" spans="1:1013" ht="42.75" customHeight="1">
      <c r="A40" s="26">
        <v>6</v>
      </c>
      <c r="B40" s="27" t="s">
        <v>137</v>
      </c>
      <c r="C40" s="27" t="s">
        <v>138</v>
      </c>
      <c r="D40" s="27" t="s">
        <v>137</v>
      </c>
      <c r="E40" s="27" t="s">
        <v>140</v>
      </c>
      <c r="F40" s="27" t="s">
        <v>138</v>
      </c>
      <c r="G40" s="27" t="s">
        <v>167</v>
      </c>
      <c r="H40" s="27" t="s">
        <v>168</v>
      </c>
      <c r="I40" s="28" t="s">
        <v>169</v>
      </c>
      <c r="J40" s="29" t="s">
        <v>170</v>
      </c>
      <c r="K40" s="26" t="s">
        <v>53</v>
      </c>
      <c r="L40" s="50" t="s">
        <v>54</v>
      </c>
      <c r="M40" s="30" t="s">
        <v>55</v>
      </c>
      <c r="N40" s="31" t="s">
        <v>56</v>
      </c>
      <c r="O40" s="53" t="s">
        <v>57</v>
      </c>
      <c r="P40" s="53" t="s">
        <v>58</v>
      </c>
      <c r="Q40" s="53" t="s">
        <v>59</v>
      </c>
      <c r="R40" s="32" t="s">
        <v>60</v>
      </c>
      <c r="S40" s="32" t="s">
        <v>60</v>
      </c>
      <c r="T40" s="32" t="s">
        <v>60</v>
      </c>
      <c r="U40" s="32" t="s">
        <v>60</v>
      </c>
      <c r="V40" s="32" t="s">
        <v>60</v>
      </c>
      <c r="W40" s="32" t="s">
        <v>60</v>
      </c>
      <c r="X40" s="32" t="s">
        <v>60</v>
      </c>
      <c r="Y40" s="32" t="s">
        <v>60</v>
      </c>
      <c r="Z40" s="32" t="s">
        <v>60</v>
      </c>
      <c r="AA40" s="40">
        <f t="shared" si="6"/>
        <v>2800</v>
      </c>
      <c r="AB40" s="40">
        <f t="shared" si="6"/>
        <v>3000</v>
      </c>
      <c r="AC40" s="40">
        <f t="shared" si="6"/>
        <v>3100</v>
      </c>
      <c r="AD40" s="22">
        <f t="shared" si="7"/>
        <v>8900</v>
      </c>
      <c r="AE40" s="40">
        <v>4100</v>
      </c>
      <c r="AF40" s="40">
        <v>2800</v>
      </c>
      <c r="AG40" s="40">
        <v>2300</v>
      </c>
      <c r="AH40" s="40">
        <v>1100</v>
      </c>
      <c r="AI40" s="40">
        <v>900</v>
      </c>
      <c r="AJ40" s="40">
        <v>600</v>
      </c>
      <c r="AK40" s="40">
        <v>100</v>
      </c>
      <c r="AL40" s="40">
        <v>100</v>
      </c>
      <c r="AM40" s="40">
        <v>100</v>
      </c>
      <c r="AN40" s="40">
        <v>2800</v>
      </c>
      <c r="AO40" s="40">
        <v>3000</v>
      </c>
      <c r="AP40" s="40">
        <v>3100</v>
      </c>
      <c r="AQ40" s="22">
        <f t="shared" si="8"/>
        <v>21000</v>
      </c>
      <c r="AR40" s="32">
        <f t="shared" si="9"/>
        <v>4100</v>
      </c>
      <c r="AS40" s="32">
        <f t="shared" si="9"/>
        <v>2800</v>
      </c>
      <c r="AT40" s="32">
        <f t="shared" si="9"/>
        <v>2300</v>
      </c>
      <c r="AU40" s="32">
        <f t="shared" si="9"/>
        <v>1100</v>
      </c>
      <c r="AV40" s="32">
        <f t="shared" si="9"/>
        <v>900</v>
      </c>
      <c r="AW40" s="32">
        <f t="shared" si="9"/>
        <v>600</v>
      </c>
      <c r="AX40" s="32">
        <f t="shared" si="9"/>
        <v>100</v>
      </c>
      <c r="AY40" s="32">
        <f t="shared" si="9"/>
        <v>100</v>
      </c>
      <c r="AZ40" s="32" t="s">
        <v>60</v>
      </c>
      <c r="BA40" s="32" t="s">
        <v>60</v>
      </c>
      <c r="BB40" s="32" t="s">
        <v>60</v>
      </c>
      <c r="BC40" s="32" t="s">
        <v>60</v>
      </c>
      <c r="BD40" s="22">
        <f t="shared" si="10"/>
        <v>12000</v>
      </c>
      <c r="BE40" s="36">
        <v>45200</v>
      </c>
      <c r="BF40" s="34">
        <v>45900</v>
      </c>
      <c r="BG40" s="22">
        <f t="shared" si="11"/>
        <v>41900</v>
      </c>
      <c r="BH40" s="35" t="s">
        <v>61</v>
      </c>
      <c r="BI40" s="35" t="s">
        <v>62</v>
      </c>
      <c r="BJ40" s="35" t="s">
        <v>63</v>
      </c>
      <c r="BK40" s="35" t="s">
        <v>64</v>
      </c>
      <c r="BL40" s="35" t="s">
        <v>64</v>
      </c>
      <c r="BM40" s="39">
        <v>45169</v>
      </c>
      <c r="BN40" s="37"/>
    </row>
    <row r="41" spans="1:1013" ht="42.75" customHeight="1">
      <c r="A41" s="26">
        <v>7</v>
      </c>
      <c r="B41" s="27" t="s">
        <v>137</v>
      </c>
      <c r="C41" s="27" t="s">
        <v>138</v>
      </c>
      <c r="D41" s="27" t="s">
        <v>137</v>
      </c>
      <c r="E41" s="27" t="s">
        <v>140</v>
      </c>
      <c r="F41" s="27" t="s">
        <v>138</v>
      </c>
      <c r="G41" s="27" t="s">
        <v>171</v>
      </c>
      <c r="H41" s="27" t="s">
        <v>172</v>
      </c>
      <c r="I41" s="28" t="s">
        <v>173</v>
      </c>
      <c r="J41" s="29" t="s">
        <v>174</v>
      </c>
      <c r="K41" s="26" t="s">
        <v>156</v>
      </c>
      <c r="L41" s="50" t="s">
        <v>54</v>
      </c>
      <c r="M41" s="30" t="s">
        <v>55</v>
      </c>
      <c r="N41" s="31" t="s">
        <v>56</v>
      </c>
      <c r="O41" s="53" t="s">
        <v>57</v>
      </c>
      <c r="P41" s="53" t="s">
        <v>58</v>
      </c>
      <c r="Q41" s="53" t="s">
        <v>59</v>
      </c>
      <c r="R41" s="32" t="s">
        <v>60</v>
      </c>
      <c r="S41" s="32" t="s">
        <v>60</v>
      </c>
      <c r="T41" s="32" t="s">
        <v>60</v>
      </c>
      <c r="U41" s="32" t="s">
        <v>60</v>
      </c>
      <c r="V41" s="32" t="s">
        <v>60</v>
      </c>
      <c r="W41" s="32" t="s">
        <v>60</v>
      </c>
      <c r="X41" s="32" t="s">
        <v>60</v>
      </c>
      <c r="Y41" s="32" t="s">
        <v>60</v>
      </c>
      <c r="Z41" s="32" t="s">
        <v>60</v>
      </c>
      <c r="AA41" s="40">
        <f t="shared" si="6"/>
        <v>1400</v>
      </c>
      <c r="AB41" s="40">
        <f t="shared" si="6"/>
        <v>2000</v>
      </c>
      <c r="AC41" s="40">
        <f t="shared" si="6"/>
        <v>4000</v>
      </c>
      <c r="AD41" s="22">
        <f t="shared" si="7"/>
        <v>7400</v>
      </c>
      <c r="AE41" s="40">
        <v>2300</v>
      </c>
      <c r="AF41" s="40">
        <v>2100</v>
      </c>
      <c r="AG41" s="40">
        <v>2000</v>
      </c>
      <c r="AH41" s="40">
        <v>600</v>
      </c>
      <c r="AI41" s="40">
        <v>500</v>
      </c>
      <c r="AJ41" s="40">
        <v>700</v>
      </c>
      <c r="AK41" s="40">
        <v>300</v>
      </c>
      <c r="AL41" s="40">
        <v>0</v>
      </c>
      <c r="AM41" s="40">
        <v>0</v>
      </c>
      <c r="AN41" s="40">
        <v>1400</v>
      </c>
      <c r="AO41" s="40">
        <v>2000</v>
      </c>
      <c r="AP41" s="40">
        <v>4000</v>
      </c>
      <c r="AQ41" s="22">
        <f t="shared" si="8"/>
        <v>15900</v>
      </c>
      <c r="AR41" s="32">
        <f t="shared" si="9"/>
        <v>2300</v>
      </c>
      <c r="AS41" s="32">
        <f t="shared" si="9"/>
        <v>2100</v>
      </c>
      <c r="AT41" s="32">
        <f t="shared" si="9"/>
        <v>2000</v>
      </c>
      <c r="AU41" s="32">
        <f t="shared" si="9"/>
        <v>600</v>
      </c>
      <c r="AV41" s="32">
        <f t="shared" si="9"/>
        <v>500</v>
      </c>
      <c r="AW41" s="32">
        <f t="shared" si="9"/>
        <v>700</v>
      </c>
      <c r="AX41" s="32">
        <f t="shared" si="9"/>
        <v>300</v>
      </c>
      <c r="AY41" s="32">
        <f t="shared" si="9"/>
        <v>0</v>
      </c>
      <c r="AZ41" s="32" t="s">
        <v>60</v>
      </c>
      <c r="BA41" s="32" t="s">
        <v>60</v>
      </c>
      <c r="BB41" s="32" t="s">
        <v>60</v>
      </c>
      <c r="BC41" s="32" t="s">
        <v>60</v>
      </c>
      <c r="BD41" s="22">
        <f t="shared" si="10"/>
        <v>8500</v>
      </c>
      <c r="BE41" s="36">
        <v>45200</v>
      </c>
      <c r="BF41" s="34">
        <v>45900</v>
      </c>
      <c r="BG41" s="22">
        <f t="shared" si="11"/>
        <v>31800</v>
      </c>
      <c r="BH41" s="35" t="s">
        <v>61</v>
      </c>
      <c r="BI41" s="35" t="s">
        <v>62</v>
      </c>
      <c r="BJ41" s="35" t="s">
        <v>63</v>
      </c>
      <c r="BK41" s="35" t="s">
        <v>64</v>
      </c>
      <c r="BL41" s="35" t="s">
        <v>64</v>
      </c>
      <c r="BM41" s="39">
        <v>45169</v>
      </c>
      <c r="BN41" s="37"/>
    </row>
    <row r="42" spans="1:1013" ht="42.75" customHeight="1">
      <c r="A42" s="26">
        <v>8</v>
      </c>
      <c r="B42" s="27" t="s">
        <v>137</v>
      </c>
      <c r="C42" s="27" t="s">
        <v>138</v>
      </c>
      <c r="D42" s="27" t="s">
        <v>137</v>
      </c>
      <c r="E42" s="27" t="s">
        <v>140</v>
      </c>
      <c r="F42" s="27" t="s">
        <v>138</v>
      </c>
      <c r="G42" s="27" t="s">
        <v>175</v>
      </c>
      <c r="H42" s="27" t="s">
        <v>176</v>
      </c>
      <c r="I42" s="28" t="s">
        <v>177</v>
      </c>
      <c r="J42" s="29" t="s">
        <v>178</v>
      </c>
      <c r="K42" s="26" t="s">
        <v>156</v>
      </c>
      <c r="L42" s="50" t="s">
        <v>54</v>
      </c>
      <c r="M42" s="30" t="s">
        <v>55</v>
      </c>
      <c r="N42" s="31" t="s">
        <v>56</v>
      </c>
      <c r="O42" s="53" t="s">
        <v>57</v>
      </c>
      <c r="P42" s="53" t="s">
        <v>58</v>
      </c>
      <c r="Q42" s="53" t="s">
        <v>59</v>
      </c>
      <c r="R42" s="32" t="s">
        <v>60</v>
      </c>
      <c r="S42" s="32" t="s">
        <v>60</v>
      </c>
      <c r="T42" s="32" t="s">
        <v>60</v>
      </c>
      <c r="U42" s="32" t="s">
        <v>60</v>
      </c>
      <c r="V42" s="32" t="s">
        <v>60</v>
      </c>
      <c r="W42" s="32" t="s">
        <v>60</v>
      </c>
      <c r="X42" s="32" t="s">
        <v>60</v>
      </c>
      <c r="Y42" s="32" t="s">
        <v>60</v>
      </c>
      <c r="Z42" s="32" t="s">
        <v>60</v>
      </c>
      <c r="AA42" s="40">
        <f t="shared" si="6"/>
        <v>600</v>
      </c>
      <c r="AB42" s="40">
        <f t="shared" si="6"/>
        <v>900</v>
      </c>
      <c r="AC42" s="40">
        <f t="shared" si="6"/>
        <v>1500</v>
      </c>
      <c r="AD42" s="22">
        <f t="shared" si="7"/>
        <v>3000</v>
      </c>
      <c r="AE42" s="40">
        <v>2000</v>
      </c>
      <c r="AF42" s="40">
        <v>1500</v>
      </c>
      <c r="AG42" s="40">
        <v>1100</v>
      </c>
      <c r="AH42" s="40">
        <v>700</v>
      </c>
      <c r="AI42" s="40">
        <v>600</v>
      </c>
      <c r="AJ42" s="40">
        <v>100</v>
      </c>
      <c r="AK42" s="40">
        <v>0</v>
      </c>
      <c r="AL42" s="40">
        <v>0</v>
      </c>
      <c r="AM42" s="40">
        <v>0</v>
      </c>
      <c r="AN42" s="40">
        <v>600</v>
      </c>
      <c r="AO42" s="40">
        <v>900</v>
      </c>
      <c r="AP42" s="40">
        <v>1500</v>
      </c>
      <c r="AQ42" s="22">
        <f t="shared" si="8"/>
        <v>9000</v>
      </c>
      <c r="AR42" s="32">
        <f t="shared" si="9"/>
        <v>2000</v>
      </c>
      <c r="AS42" s="32">
        <f t="shared" si="9"/>
        <v>1500</v>
      </c>
      <c r="AT42" s="32">
        <f t="shared" si="9"/>
        <v>1100</v>
      </c>
      <c r="AU42" s="32">
        <f t="shared" si="9"/>
        <v>700</v>
      </c>
      <c r="AV42" s="32">
        <f t="shared" si="9"/>
        <v>600</v>
      </c>
      <c r="AW42" s="32">
        <f t="shared" si="9"/>
        <v>100</v>
      </c>
      <c r="AX42" s="32">
        <f t="shared" si="9"/>
        <v>0</v>
      </c>
      <c r="AY42" s="32">
        <f t="shared" si="9"/>
        <v>0</v>
      </c>
      <c r="AZ42" s="32" t="s">
        <v>60</v>
      </c>
      <c r="BA42" s="32" t="s">
        <v>60</v>
      </c>
      <c r="BB42" s="32" t="s">
        <v>60</v>
      </c>
      <c r="BC42" s="32" t="s">
        <v>60</v>
      </c>
      <c r="BD42" s="22">
        <f t="shared" si="10"/>
        <v>6000</v>
      </c>
      <c r="BE42" s="36">
        <v>45200</v>
      </c>
      <c r="BF42" s="34">
        <v>45900</v>
      </c>
      <c r="BG42" s="22">
        <f t="shared" si="11"/>
        <v>18000</v>
      </c>
      <c r="BH42" s="35" t="s">
        <v>61</v>
      </c>
      <c r="BI42" s="35" t="s">
        <v>62</v>
      </c>
      <c r="BJ42" s="35" t="s">
        <v>63</v>
      </c>
      <c r="BK42" s="35" t="s">
        <v>64</v>
      </c>
      <c r="BL42" s="35" t="s">
        <v>64</v>
      </c>
      <c r="BM42" s="39">
        <v>45169</v>
      </c>
      <c r="BN42" s="37"/>
    </row>
    <row r="43" spans="1:1013" ht="3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9"/>
      <c r="U43" s="42"/>
      <c r="V43" s="16"/>
      <c r="W43" s="16"/>
      <c r="X43" s="16"/>
      <c r="Y43" s="16"/>
      <c r="Z43" s="16"/>
      <c r="AA43" s="16"/>
      <c r="AB43" s="16"/>
      <c r="AC43" s="43" t="s">
        <v>107</v>
      </c>
      <c r="AD43" s="44">
        <f>SUM(AD35:AD42)</f>
        <v>227000</v>
      </c>
      <c r="AE43" s="16"/>
      <c r="AF43" s="16"/>
      <c r="AG43" s="19"/>
      <c r="AH43" s="42"/>
      <c r="AI43" s="41"/>
      <c r="AJ43" s="19"/>
      <c r="AK43" s="42"/>
      <c r="AL43" s="41"/>
      <c r="AM43" s="41"/>
      <c r="AN43" s="41"/>
      <c r="AO43" s="41"/>
      <c r="AP43" s="43" t="s">
        <v>107</v>
      </c>
      <c r="AQ43" s="44">
        <f>SUM(AQ35:AQ42)</f>
        <v>572000</v>
      </c>
      <c r="AR43" s="16"/>
      <c r="AS43" s="16"/>
      <c r="AT43" s="19"/>
      <c r="AU43" s="42"/>
      <c r="AV43" s="41"/>
      <c r="AW43" s="19"/>
      <c r="AX43" s="42"/>
      <c r="AY43" s="41"/>
      <c r="AZ43" s="41"/>
      <c r="BA43" s="41"/>
      <c r="BB43" s="41"/>
      <c r="BC43" s="43" t="s">
        <v>107</v>
      </c>
      <c r="BD43" s="44">
        <f>SUM(BD35:BD42)</f>
        <v>331500</v>
      </c>
      <c r="BE43" s="41"/>
      <c r="BF43" s="43" t="s">
        <v>107</v>
      </c>
      <c r="BG43" s="44">
        <f>SUM(BG35:BG42)</f>
        <v>1130500</v>
      </c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5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  <c r="AJY43" s="46"/>
      <c r="AJZ43" s="46"/>
      <c r="AKA43" s="46"/>
      <c r="AKB43" s="46"/>
      <c r="AKC43" s="46"/>
      <c r="AKD43" s="46"/>
      <c r="AKE43" s="46"/>
      <c r="AKF43" s="46"/>
      <c r="AKG43" s="46"/>
      <c r="AKH43" s="46"/>
      <c r="AKI43" s="46"/>
      <c r="AKJ43" s="46"/>
      <c r="AKK43" s="46"/>
      <c r="AKL43" s="46"/>
      <c r="AKM43" s="46"/>
      <c r="AKN43" s="46"/>
      <c r="AKO43" s="46"/>
      <c r="AKP43" s="46"/>
      <c r="AKQ43" s="46"/>
      <c r="AKR43" s="46"/>
      <c r="AKS43" s="46"/>
      <c r="AKT43" s="46"/>
      <c r="AKU43" s="46"/>
      <c r="AKV43" s="46"/>
      <c r="AKW43" s="46"/>
      <c r="AKX43" s="46"/>
      <c r="AKY43" s="46"/>
      <c r="AKZ43" s="46"/>
      <c r="ALA43" s="46"/>
      <c r="ALB43" s="46"/>
      <c r="ALC43" s="46"/>
      <c r="ALD43" s="46"/>
      <c r="ALE43" s="46"/>
      <c r="ALF43" s="46"/>
      <c r="ALG43" s="46"/>
      <c r="ALH43" s="46"/>
      <c r="ALI43" s="46"/>
      <c r="ALJ43" s="46"/>
      <c r="ALK43" s="46"/>
      <c r="ALL43" s="46"/>
      <c r="ALM43" s="46"/>
      <c r="ALN43" s="46"/>
      <c r="ALO43" s="46"/>
      <c r="ALP43" s="46"/>
      <c r="ALQ43" s="46"/>
      <c r="ALR43" s="46"/>
      <c r="ALS43" s="46"/>
      <c r="ALT43" s="46"/>
      <c r="ALU43" s="46"/>
      <c r="ALV43" s="46"/>
      <c r="ALW43" s="46"/>
      <c r="ALX43" s="46"/>
      <c r="ALY43" s="46"/>
    </row>
    <row r="44" spans="1:1013" ht="41.25" customHeight="1">
      <c r="A44" s="13" t="s">
        <v>179</v>
      </c>
      <c r="B44" s="14" t="s">
        <v>2</v>
      </c>
      <c r="C44" s="15"/>
      <c r="D44" s="15"/>
      <c r="E44" s="15"/>
      <c r="F44" s="15"/>
      <c r="G44" s="96" t="s">
        <v>180</v>
      </c>
      <c r="H44" s="96"/>
      <c r="I44" s="96"/>
      <c r="J44" s="96"/>
      <c r="K44" s="96"/>
      <c r="L44" s="96"/>
      <c r="M44" s="96"/>
      <c r="N44" s="96"/>
      <c r="O44" s="97" t="s">
        <v>4</v>
      </c>
      <c r="P44" s="98" t="s">
        <v>5</v>
      </c>
      <c r="Q44" s="98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</row>
    <row r="45" spans="1:1013" ht="30.75" customHeight="1">
      <c r="A45" s="95" t="s">
        <v>6</v>
      </c>
      <c r="B45" s="91" t="s">
        <v>7</v>
      </c>
      <c r="C45" s="91" t="s">
        <v>8</v>
      </c>
      <c r="D45" s="91" t="s">
        <v>9</v>
      </c>
      <c r="E45" s="91" t="s">
        <v>10</v>
      </c>
      <c r="F45" s="91" t="s">
        <v>11</v>
      </c>
      <c r="G45" s="91" t="s">
        <v>12</v>
      </c>
      <c r="H45" s="91" t="s">
        <v>13</v>
      </c>
      <c r="I45" s="93" t="s">
        <v>14</v>
      </c>
      <c r="J45" s="93" t="s">
        <v>15</v>
      </c>
      <c r="K45" s="91" t="s">
        <v>16</v>
      </c>
      <c r="L45" s="91" t="s">
        <v>17</v>
      </c>
      <c r="M45" s="91" t="s">
        <v>18</v>
      </c>
      <c r="N45" s="94" t="s">
        <v>19</v>
      </c>
      <c r="O45" s="97"/>
      <c r="P45" s="98"/>
      <c r="Q45" s="98"/>
      <c r="R45" s="91" t="s">
        <v>20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 t="s">
        <v>21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 t="s">
        <v>22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2" t="s">
        <v>23</v>
      </c>
      <c r="BF45" s="92"/>
      <c r="BG45" s="18"/>
      <c r="BH45" s="19"/>
      <c r="BI45" s="19"/>
      <c r="BJ45" s="19"/>
      <c r="BK45" s="19"/>
      <c r="BL45" s="19"/>
      <c r="BM45" s="19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</row>
    <row r="46" spans="1:1013" ht="64.5" customHeight="1">
      <c r="A46" s="95"/>
      <c r="B46" s="91"/>
      <c r="C46" s="91"/>
      <c r="D46" s="91"/>
      <c r="E46" s="91"/>
      <c r="F46" s="91"/>
      <c r="G46" s="91"/>
      <c r="H46" s="91"/>
      <c r="I46" s="93"/>
      <c r="J46" s="93"/>
      <c r="K46" s="91"/>
      <c r="L46" s="91"/>
      <c r="M46" s="91"/>
      <c r="N46" s="94"/>
      <c r="O46" s="97"/>
      <c r="P46" s="21" t="s">
        <v>24</v>
      </c>
      <c r="Q46" s="21" t="s">
        <v>25</v>
      </c>
      <c r="R46" s="18" t="s">
        <v>26</v>
      </c>
      <c r="S46" s="18" t="s">
        <v>27</v>
      </c>
      <c r="T46" s="18" t="s">
        <v>28</v>
      </c>
      <c r="U46" s="18" t="s">
        <v>29</v>
      </c>
      <c r="V46" s="18" t="s">
        <v>30</v>
      </c>
      <c r="W46" s="18" t="s">
        <v>31</v>
      </c>
      <c r="X46" s="18" t="s">
        <v>32</v>
      </c>
      <c r="Y46" s="18" t="s">
        <v>33</v>
      </c>
      <c r="Z46" s="18" t="s">
        <v>34</v>
      </c>
      <c r="AA46" s="18" t="s">
        <v>35</v>
      </c>
      <c r="AB46" s="18" t="s">
        <v>36</v>
      </c>
      <c r="AC46" s="18" t="s">
        <v>37</v>
      </c>
      <c r="AD46" s="22" t="s">
        <v>38</v>
      </c>
      <c r="AE46" s="18" t="s">
        <v>26</v>
      </c>
      <c r="AF46" s="18" t="s">
        <v>27</v>
      </c>
      <c r="AG46" s="18" t="s">
        <v>28</v>
      </c>
      <c r="AH46" s="18" t="s">
        <v>29</v>
      </c>
      <c r="AI46" s="18" t="s">
        <v>30</v>
      </c>
      <c r="AJ46" s="18" t="s">
        <v>31</v>
      </c>
      <c r="AK46" s="18" t="s">
        <v>32</v>
      </c>
      <c r="AL46" s="18" t="s">
        <v>33</v>
      </c>
      <c r="AM46" s="18" t="s">
        <v>34</v>
      </c>
      <c r="AN46" s="18" t="s">
        <v>35</v>
      </c>
      <c r="AO46" s="18" t="s">
        <v>36</v>
      </c>
      <c r="AP46" s="18" t="s">
        <v>37</v>
      </c>
      <c r="AQ46" s="22" t="s">
        <v>38</v>
      </c>
      <c r="AR46" s="18" t="s">
        <v>26</v>
      </c>
      <c r="AS46" s="18" t="s">
        <v>27</v>
      </c>
      <c r="AT46" s="18" t="s">
        <v>28</v>
      </c>
      <c r="AU46" s="18" t="s">
        <v>29</v>
      </c>
      <c r="AV46" s="18" t="s">
        <v>30</v>
      </c>
      <c r="AW46" s="18" t="s">
        <v>31</v>
      </c>
      <c r="AX46" s="18" t="s">
        <v>32</v>
      </c>
      <c r="AY46" s="18" t="s">
        <v>33</v>
      </c>
      <c r="AZ46" s="18" t="s">
        <v>34</v>
      </c>
      <c r="BA46" s="18" t="s">
        <v>35</v>
      </c>
      <c r="BB46" s="18" t="s">
        <v>36</v>
      </c>
      <c r="BC46" s="18" t="s">
        <v>37</v>
      </c>
      <c r="BD46" s="22" t="s">
        <v>38</v>
      </c>
      <c r="BE46" s="18" t="s">
        <v>39</v>
      </c>
      <c r="BF46" s="18" t="s">
        <v>40</v>
      </c>
      <c r="BG46" s="23" t="s">
        <v>38</v>
      </c>
      <c r="BH46" s="24" t="s">
        <v>41</v>
      </c>
      <c r="BI46" s="25" t="s">
        <v>42</v>
      </c>
      <c r="BJ46" s="25" t="s">
        <v>43</v>
      </c>
      <c r="BK46" s="25" t="s">
        <v>44</v>
      </c>
      <c r="BL46" s="25" t="s">
        <v>45</v>
      </c>
      <c r="BM46" s="25" t="s">
        <v>46</v>
      </c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</row>
    <row r="47" spans="1:1013" ht="42.75" customHeight="1">
      <c r="A47" s="26">
        <v>1</v>
      </c>
      <c r="B47" s="27" t="s">
        <v>180</v>
      </c>
      <c r="C47" s="27" t="s">
        <v>181</v>
      </c>
      <c r="D47" s="27" t="s">
        <v>180</v>
      </c>
      <c r="E47" s="27" t="s">
        <v>182</v>
      </c>
      <c r="F47" s="27" t="s">
        <v>181</v>
      </c>
      <c r="G47" s="27" t="s">
        <v>183</v>
      </c>
      <c r="H47" s="27" t="s">
        <v>184</v>
      </c>
      <c r="I47" s="28" t="s">
        <v>185</v>
      </c>
      <c r="J47" s="29" t="s">
        <v>186</v>
      </c>
      <c r="K47" s="26" t="s">
        <v>156</v>
      </c>
      <c r="L47" s="50" t="s">
        <v>54</v>
      </c>
      <c r="M47" s="30" t="s">
        <v>55</v>
      </c>
      <c r="N47" s="31" t="s">
        <v>56</v>
      </c>
      <c r="O47" s="53" t="s">
        <v>57</v>
      </c>
      <c r="P47" s="53" t="s">
        <v>58</v>
      </c>
      <c r="Q47" s="53" t="s">
        <v>59</v>
      </c>
      <c r="R47" s="32" t="s">
        <v>60</v>
      </c>
      <c r="S47" s="32" t="s">
        <v>60</v>
      </c>
      <c r="T47" s="32" t="s">
        <v>60</v>
      </c>
      <c r="U47" s="32" t="s">
        <v>60</v>
      </c>
      <c r="V47" s="32" t="s">
        <v>60</v>
      </c>
      <c r="W47" s="32" t="s">
        <v>60</v>
      </c>
      <c r="X47" s="32" t="s">
        <v>60</v>
      </c>
      <c r="Y47" s="32" t="s">
        <v>60</v>
      </c>
      <c r="Z47" s="32" t="s">
        <v>60</v>
      </c>
      <c r="AA47" s="40">
        <f t="shared" ref="AA47:AC51" si="12">AN47</f>
        <v>1000</v>
      </c>
      <c r="AB47" s="40">
        <f t="shared" si="12"/>
        <v>1500</v>
      </c>
      <c r="AC47" s="40">
        <f t="shared" si="12"/>
        <v>2000</v>
      </c>
      <c r="AD47" s="22">
        <f>SUM(R47:AC47)</f>
        <v>4500</v>
      </c>
      <c r="AE47" s="40">
        <v>2000</v>
      </c>
      <c r="AF47" s="40">
        <v>2000</v>
      </c>
      <c r="AG47" s="40">
        <v>1500</v>
      </c>
      <c r="AH47" s="40">
        <v>1000</v>
      </c>
      <c r="AI47" s="40">
        <v>500</v>
      </c>
      <c r="AJ47" s="40">
        <v>0</v>
      </c>
      <c r="AK47" s="40">
        <v>0</v>
      </c>
      <c r="AL47" s="40">
        <v>0</v>
      </c>
      <c r="AM47" s="40">
        <v>500</v>
      </c>
      <c r="AN47" s="40">
        <v>1000</v>
      </c>
      <c r="AO47" s="40">
        <v>1500</v>
      </c>
      <c r="AP47" s="40">
        <v>2000</v>
      </c>
      <c r="AQ47" s="22">
        <f>SUM(AE47:AP47)</f>
        <v>12000</v>
      </c>
      <c r="AR47" s="32">
        <f t="shared" ref="AR47:AY51" si="13">AE47</f>
        <v>2000</v>
      </c>
      <c r="AS47" s="32">
        <f t="shared" si="13"/>
        <v>2000</v>
      </c>
      <c r="AT47" s="32">
        <f t="shared" si="13"/>
        <v>1500</v>
      </c>
      <c r="AU47" s="32">
        <f t="shared" si="13"/>
        <v>1000</v>
      </c>
      <c r="AV47" s="32">
        <f t="shared" si="13"/>
        <v>500</v>
      </c>
      <c r="AW47" s="32">
        <f t="shared" si="13"/>
        <v>0</v>
      </c>
      <c r="AX47" s="32">
        <f t="shared" si="13"/>
        <v>0</v>
      </c>
      <c r="AY47" s="32">
        <f t="shared" si="13"/>
        <v>0</v>
      </c>
      <c r="AZ47" s="32" t="s">
        <v>60</v>
      </c>
      <c r="BA47" s="32" t="s">
        <v>60</v>
      </c>
      <c r="BB47" s="32" t="s">
        <v>60</v>
      </c>
      <c r="BC47" s="32" t="s">
        <v>60</v>
      </c>
      <c r="BD47" s="22">
        <f>SUM(AR47:BC47)</f>
        <v>7000</v>
      </c>
      <c r="BE47" s="36">
        <v>45200</v>
      </c>
      <c r="BF47" s="34">
        <v>45900</v>
      </c>
      <c r="BG47" s="22">
        <f>AD47+AQ47+BD47</f>
        <v>23500</v>
      </c>
      <c r="BH47" s="35" t="s">
        <v>61</v>
      </c>
      <c r="BI47" s="35" t="s">
        <v>62</v>
      </c>
      <c r="BJ47" s="35" t="s">
        <v>63</v>
      </c>
      <c r="BK47" s="35" t="s">
        <v>64</v>
      </c>
      <c r="BL47" s="35" t="s">
        <v>64</v>
      </c>
      <c r="BM47" s="39">
        <v>45169</v>
      </c>
      <c r="BN47" s="37"/>
    </row>
    <row r="48" spans="1:1013" ht="42.75" customHeight="1">
      <c r="A48" s="26">
        <v>2</v>
      </c>
      <c r="B48" s="27" t="s">
        <v>180</v>
      </c>
      <c r="C48" s="27" t="s">
        <v>181</v>
      </c>
      <c r="D48" s="27" t="s">
        <v>180</v>
      </c>
      <c r="E48" s="27" t="s">
        <v>182</v>
      </c>
      <c r="F48" s="27" t="s">
        <v>181</v>
      </c>
      <c r="G48" s="27" t="s">
        <v>187</v>
      </c>
      <c r="H48" s="27" t="s">
        <v>188</v>
      </c>
      <c r="I48" s="28" t="s">
        <v>189</v>
      </c>
      <c r="J48" s="29" t="s">
        <v>190</v>
      </c>
      <c r="K48" s="26" t="s">
        <v>53</v>
      </c>
      <c r="L48" s="50" t="s">
        <v>54</v>
      </c>
      <c r="M48" s="30" t="s">
        <v>55</v>
      </c>
      <c r="N48" s="31" t="s">
        <v>56</v>
      </c>
      <c r="O48" s="53" t="s">
        <v>57</v>
      </c>
      <c r="P48" s="53" t="s">
        <v>58</v>
      </c>
      <c r="Q48" s="53" t="s">
        <v>59</v>
      </c>
      <c r="R48" s="32" t="s">
        <v>60</v>
      </c>
      <c r="S48" s="32" t="s">
        <v>60</v>
      </c>
      <c r="T48" s="32" t="s">
        <v>60</v>
      </c>
      <c r="U48" s="32" t="s">
        <v>60</v>
      </c>
      <c r="V48" s="32" t="s">
        <v>60</v>
      </c>
      <c r="W48" s="32" t="s">
        <v>60</v>
      </c>
      <c r="X48" s="32" t="s">
        <v>60</v>
      </c>
      <c r="Y48" s="32" t="s">
        <v>60</v>
      </c>
      <c r="Z48" s="32" t="s">
        <v>60</v>
      </c>
      <c r="AA48" s="40">
        <f t="shared" si="12"/>
        <v>4000</v>
      </c>
      <c r="AB48" s="40">
        <f t="shared" si="12"/>
        <v>5000</v>
      </c>
      <c r="AC48" s="40">
        <f t="shared" si="12"/>
        <v>7000</v>
      </c>
      <c r="AD48" s="22">
        <f>SUM(R48:AC48)</f>
        <v>16000</v>
      </c>
      <c r="AE48" s="40">
        <v>7000</v>
      </c>
      <c r="AF48" s="40">
        <v>6000</v>
      </c>
      <c r="AG48" s="40">
        <v>5000</v>
      </c>
      <c r="AH48" s="40">
        <v>3000</v>
      </c>
      <c r="AI48" s="40">
        <v>1000</v>
      </c>
      <c r="AJ48" s="40">
        <v>500</v>
      </c>
      <c r="AK48" s="40">
        <v>500</v>
      </c>
      <c r="AL48" s="40">
        <v>500</v>
      </c>
      <c r="AM48" s="40">
        <v>1600</v>
      </c>
      <c r="AN48" s="40">
        <v>4000</v>
      </c>
      <c r="AO48" s="40">
        <v>5000</v>
      </c>
      <c r="AP48" s="40">
        <v>7000</v>
      </c>
      <c r="AQ48" s="22">
        <f>SUM(AE48:AP48)</f>
        <v>41100</v>
      </c>
      <c r="AR48" s="32">
        <f t="shared" si="13"/>
        <v>7000</v>
      </c>
      <c r="AS48" s="32">
        <f t="shared" si="13"/>
        <v>6000</v>
      </c>
      <c r="AT48" s="32">
        <f t="shared" si="13"/>
        <v>5000</v>
      </c>
      <c r="AU48" s="32">
        <f t="shared" si="13"/>
        <v>3000</v>
      </c>
      <c r="AV48" s="32">
        <f t="shared" si="13"/>
        <v>1000</v>
      </c>
      <c r="AW48" s="32">
        <f t="shared" si="13"/>
        <v>500</v>
      </c>
      <c r="AX48" s="32">
        <f t="shared" si="13"/>
        <v>500</v>
      </c>
      <c r="AY48" s="32">
        <f t="shared" si="13"/>
        <v>500</v>
      </c>
      <c r="AZ48" s="32" t="s">
        <v>60</v>
      </c>
      <c r="BA48" s="32" t="s">
        <v>60</v>
      </c>
      <c r="BB48" s="32" t="s">
        <v>60</v>
      </c>
      <c r="BC48" s="32" t="s">
        <v>60</v>
      </c>
      <c r="BD48" s="22">
        <f>SUM(AR48:BC48)</f>
        <v>23500</v>
      </c>
      <c r="BE48" s="36">
        <v>45200</v>
      </c>
      <c r="BF48" s="34">
        <v>45900</v>
      </c>
      <c r="BG48" s="22">
        <f>AD48+AQ48+BD48</f>
        <v>80600</v>
      </c>
      <c r="BH48" s="35" t="s">
        <v>61</v>
      </c>
      <c r="BI48" s="35" t="s">
        <v>62</v>
      </c>
      <c r="BJ48" s="35" t="s">
        <v>63</v>
      </c>
      <c r="BK48" s="35" t="s">
        <v>64</v>
      </c>
      <c r="BL48" s="35" t="s">
        <v>64</v>
      </c>
      <c r="BM48" s="39">
        <v>45169</v>
      </c>
      <c r="BN48" s="37"/>
    </row>
    <row r="49" spans="1:1024" ht="42.75" customHeight="1">
      <c r="A49" s="26">
        <v>3</v>
      </c>
      <c r="B49" s="27" t="s">
        <v>180</v>
      </c>
      <c r="C49" s="27" t="s">
        <v>181</v>
      </c>
      <c r="D49" s="27" t="s">
        <v>180</v>
      </c>
      <c r="E49" s="27" t="s">
        <v>182</v>
      </c>
      <c r="F49" s="27" t="s">
        <v>181</v>
      </c>
      <c r="G49" s="27" t="s">
        <v>191</v>
      </c>
      <c r="H49" s="27" t="s">
        <v>192</v>
      </c>
      <c r="I49" s="28" t="s">
        <v>193</v>
      </c>
      <c r="J49" s="29" t="s">
        <v>194</v>
      </c>
      <c r="K49" s="26" t="s">
        <v>53</v>
      </c>
      <c r="L49" s="50" t="s">
        <v>54</v>
      </c>
      <c r="M49" s="30" t="s">
        <v>55</v>
      </c>
      <c r="N49" s="31" t="s">
        <v>56</v>
      </c>
      <c r="O49" s="53" t="s">
        <v>57</v>
      </c>
      <c r="P49" s="53" t="s">
        <v>58</v>
      </c>
      <c r="Q49" s="53" t="s">
        <v>59</v>
      </c>
      <c r="R49" s="32" t="s">
        <v>60</v>
      </c>
      <c r="S49" s="32" t="s">
        <v>60</v>
      </c>
      <c r="T49" s="32" t="s">
        <v>60</v>
      </c>
      <c r="U49" s="32" t="s">
        <v>60</v>
      </c>
      <c r="V49" s="32" t="s">
        <v>60</v>
      </c>
      <c r="W49" s="32" t="s">
        <v>60</v>
      </c>
      <c r="X49" s="32" t="s">
        <v>60</v>
      </c>
      <c r="Y49" s="32" t="s">
        <v>60</v>
      </c>
      <c r="Z49" s="32" t="s">
        <v>60</v>
      </c>
      <c r="AA49" s="40">
        <f t="shared" si="12"/>
        <v>2000</v>
      </c>
      <c r="AB49" s="40">
        <f t="shared" si="12"/>
        <v>3000</v>
      </c>
      <c r="AC49" s="40">
        <f t="shared" si="12"/>
        <v>4000</v>
      </c>
      <c r="AD49" s="22">
        <f>SUM(R49:AC49)</f>
        <v>9000</v>
      </c>
      <c r="AE49" s="40">
        <v>4000</v>
      </c>
      <c r="AF49" s="40">
        <v>3000</v>
      </c>
      <c r="AG49" s="40">
        <v>2000</v>
      </c>
      <c r="AH49" s="40">
        <v>1000</v>
      </c>
      <c r="AI49" s="40">
        <v>500</v>
      </c>
      <c r="AJ49" s="40">
        <v>0</v>
      </c>
      <c r="AK49" s="40">
        <v>0</v>
      </c>
      <c r="AL49" s="40">
        <v>0</v>
      </c>
      <c r="AM49" s="40">
        <v>500</v>
      </c>
      <c r="AN49" s="40">
        <v>2000</v>
      </c>
      <c r="AO49" s="40">
        <v>3000</v>
      </c>
      <c r="AP49" s="40">
        <v>4000</v>
      </c>
      <c r="AQ49" s="22">
        <f>SUM(AE49:AP49)</f>
        <v>20000</v>
      </c>
      <c r="AR49" s="32">
        <f t="shared" si="13"/>
        <v>4000</v>
      </c>
      <c r="AS49" s="32">
        <f t="shared" si="13"/>
        <v>3000</v>
      </c>
      <c r="AT49" s="32">
        <f t="shared" si="13"/>
        <v>2000</v>
      </c>
      <c r="AU49" s="32">
        <f t="shared" si="13"/>
        <v>1000</v>
      </c>
      <c r="AV49" s="32">
        <f t="shared" si="13"/>
        <v>500</v>
      </c>
      <c r="AW49" s="32">
        <f t="shared" si="13"/>
        <v>0</v>
      </c>
      <c r="AX49" s="32">
        <f t="shared" si="13"/>
        <v>0</v>
      </c>
      <c r="AY49" s="32">
        <f t="shared" si="13"/>
        <v>0</v>
      </c>
      <c r="AZ49" s="32" t="s">
        <v>60</v>
      </c>
      <c r="BA49" s="32" t="s">
        <v>60</v>
      </c>
      <c r="BB49" s="32" t="s">
        <v>60</v>
      </c>
      <c r="BC49" s="32" t="s">
        <v>60</v>
      </c>
      <c r="BD49" s="22">
        <f>SUM(AR49:BC49)</f>
        <v>10500</v>
      </c>
      <c r="BE49" s="36">
        <v>45200</v>
      </c>
      <c r="BF49" s="34">
        <v>45900</v>
      </c>
      <c r="BG49" s="22">
        <f>AD49+AQ49+BD49</f>
        <v>39500</v>
      </c>
      <c r="BH49" s="35" t="s">
        <v>61</v>
      </c>
      <c r="BI49" s="35" t="s">
        <v>62</v>
      </c>
      <c r="BJ49" s="35" t="s">
        <v>63</v>
      </c>
      <c r="BK49" s="35" t="s">
        <v>64</v>
      </c>
      <c r="BL49" s="35" t="s">
        <v>64</v>
      </c>
      <c r="BM49" s="39">
        <v>45169</v>
      </c>
      <c r="BN49" s="37"/>
    </row>
    <row r="50" spans="1:1024" ht="42.75" customHeight="1">
      <c r="A50" s="26">
        <v>4</v>
      </c>
      <c r="B50" s="27" t="s">
        <v>180</v>
      </c>
      <c r="C50" s="27" t="s">
        <v>181</v>
      </c>
      <c r="D50" s="27" t="s">
        <v>180</v>
      </c>
      <c r="E50" s="27" t="s">
        <v>182</v>
      </c>
      <c r="F50" s="27" t="s">
        <v>181</v>
      </c>
      <c r="G50" s="27" t="s">
        <v>183</v>
      </c>
      <c r="H50" s="27" t="s">
        <v>195</v>
      </c>
      <c r="I50" s="28" t="s">
        <v>196</v>
      </c>
      <c r="J50" s="29" t="s">
        <v>197</v>
      </c>
      <c r="K50" s="26" t="s">
        <v>156</v>
      </c>
      <c r="L50" s="50" t="s">
        <v>54</v>
      </c>
      <c r="M50" s="30" t="s">
        <v>55</v>
      </c>
      <c r="N50" s="31" t="s">
        <v>56</v>
      </c>
      <c r="O50" s="53" t="s">
        <v>57</v>
      </c>
      <c r="P50" s="53" t="s">
        <v>58</v>
      </c>
      <c r="Q50" s="53" t="s">
        <v>59</v>
      </c>
      <c r="R50" s="32" t="s">
        <v>60</v>
      </c>
      <c r="S50" s="32" t="s">
        <v>60</v>
      </c>
      <c r="T50" s="32" t="s">
        <v>60</v>
      </c>
      <c r="U50" s="32" t="s">
        <v>60</v>
      </c>
      <c r="V50" s="32" t="s">
        <v>60</v>
      </c>
      <c r="W50" s="32" t="s">
        <v>60</v>
      </c>
      <c r="X50" s="32" t="s">
        <v>60</v>
      </c>
      <c r="Y50" s="32" t="s">
        <v>60</v>
      </c>
      <c r="Z50" s="32" t="s">
        <v>60</v>
      </c>
      <c r="AA50" s="40">
        <f t="shared" si="12"/>
        <v>600</v>
      </c>
      <c r="AB50" s="40">
        <f t="shared" si="12"/>
        <v>800</v>
      </c>
      <c r="AC50" s="40">
        <f t="shared" si="12"/>
        <v>1500</v>
      </c>
      <c r="AD50" s="22">
        <f>SUM(R50:AC50)</f>
        <v>2900</v>
      </c>
      <c r="AE50" s="40">
        <v>2500</v>
      </c>
      <c r="AF50" s="40">
        <v>1500</v>
      </c>
      <c r="AG50" s="40">
        <v>1000</v>
      </c>
      <c r="AH50" s="40">
        <v>800</v>
      </c>
      <c r="AI50" s="40">
        <v>500</v>
      </c>
      <c r="AJ50" s="40">
        <v>300</v>
      </c>
      <c r="AK50" s="40">
        <v>0</v>
      </c>
      <c r="AL50" s="40">
        <v>0</v>
      </c>
      <c r="AM50" s="40">
        <v>500</v>
      </c>
      <c r="AN50" s="40">
        <v>600</v>
      </c>
      <c r="AO50" s="40">
        <v>800</v>
      </c>
      <c r="AP50" s="40">
        <v>1500</v>
      </c>
      <c r="AQ50" s="22">
        <f>SUM(AE50:AP50)</f>
        <v>10000</v>
      </c>
      <c r="AR50" s="32">
        <f t="shared" si="13"/>
        <v>2500</v>
      </c>
      <c r="AS50" s="32">
        <f t="shared" si="13"/>
        <v>1500</v>
      </c>
      <c r="AT50" s="32">
        <f t="shared" si="13"/>
        <v>1000</v>
      </c>
      <c r="AU50" s="32">
        <f t="shared" si="13"/>
        <v>800</v>
      </c>
      <c r="AV50" s="32">
        <f t="shared" si="13"/>
        <v>500</v>
      </c>
      <c r="AW50" s="32">
        <f t="shared" si="13"/>
        <v>300</v>
      </c>
      <c r="AX50" s="32">
        <f t="shared" si="13"/>
        <v>0</v>
      </c>
      <c r="AY50" s="32">
        <f t="shared" si="13"/>
        <v>0</v>
      </c>
      <c r="AZ50" s="32" t="s">
        <v>60</v>
      </c>
      <c r="BA50" s="32" t="s">
        <v>60</v>
      </c>
      <c r="BB50" s="32" t="s">
        <v>60</v>
      </c>
      <c r="BC50" s="32" t="s">
        <v>60</v>
      </c>
      <c r="BD50" s="22">
        <f>SUM(AR50:BC50)</f>
        <v>6600</v>
      </c>
      <c r="BE50" s="36">
        <v>45200</v>
      </c>
      <c r="BF50" s="34">
        <v>45900</v>
      </c>
      <c r="BG50" s="22">
        <f>AD50+AQ50+BD50</f>
        <v>19500</v>
      </c>
      <c r="BH50" s="35" t="s">
        <v>61</v>
      </c>
      <c r="BI50" s="35" t="s">
        <v>62</v>
      </c>
      <c r="BJ50" s="35" t="s">
        <v>63</v>
      </c>
      <c r="BK50" s="35" t="s">
        <v>64</v>
      </c>
      <c r="BL50" s="35" t="s">
        <v>64</v>
      </c>
      <c r="BM50" s="39">
        <v>45169</v>
      </c>
      <c r="BN50" s="37"/>
    </row>
    <row r="51" spans="1:1024" ht="42.75" customHeight="1">
      <c r="A51" s="26">
        <v>5</v>
      </c>
      <c r="B51" s="27" t="s">
        <v>180</v>
      </c>
      <c r="C51" s="27" t="s">
        <v>181</v>
      </c>
      <c r="D51" s="27" t="s">
        <v>180</v>
      </c>
      <c r="E51" s="27" t="s">
        <v>182</v>
      </c>
      <c r="F51" s="27" t="s">
        <v>181</v>
      </c>
      <c r="G51" s="27" t="s">
        <v>198</v>
      </c>
      <c r="H51" s="27" t="s">
        <v>199</v>
      </c>
      <c r="I51" s="28" t="s">
        <v>200</v>
      </c>
      <c r="J51" s="29" t="s">
        <v>201</v>
      </c>
      <c r="K51" s="26" t="s">
        <v>53</v>
      </c>
      <c r="L51" s="50" t="s">
        <v>54</v>
      </c>
      <c r="M51" s="30" t="s">
        <v>55</v>
      </c>
      <c r="N51" s="31" t="s">
        <v>56</v>
      </c>
      <c r="O51" s="53" t="s">
        <v>57</v>
      </c>
      <c r="P51" s="53" t="s">
        <v>58</v>
      </c>
      <c r="Q51" s="53" t="s">
        <v>59</v>
      </c>
      <c r="R51" s="32" t="s">
        <v>60</v>
      </c>
      <c r="S51" s="32" t="s">
        <v>60</v>
      </c>
      <c r="T51" s="32" t="s">
        <v>60</v>
      </c>
      <c r="U51" s="32" t="s">
        <v>60</v>
      </c>
      <c r="V51" s="32" t="s">
        <v>60</v>
      </c>
      <c r="W51" s="32" t="s">
        <v>60</v>
      </c>
      <c r="X51" s="32" t="s">
        <v>60</v>
      </c>
      <c r="Y51" s="32" t="s">
        <v>60</v>
      </c>
      <c r="Z51" s="32" t="s">
        <v>60</v>
      </c>
      <c r="AA51" s="40">
        <f t="shared" si="12"/>
        <v>1500</v>
      </c>
      <c r="AB51" s="40">
        <f t="shared" si="12"/>
        <v>2000</v>
      </c>
      <c r="AC51" s="40">
        <f t="shared" si="12"/>
        <v>2500</v>
      </c>
      <c r="AD51" s="22">
        <f>SUM(R51:AC51)</f>
        <v>6000</v>
      </c>
      <c r="AE51" s="40">
        <v>3000</v>
      </c>
      <c r="AF51" s="40">
        <v>2000</v>
      </c>
      <c r="AG51" s="40">
        <v>1500</v>
      </c>
      <c r="AH51" s="40">
        <v>1000</v>
      </c>
      <c r="AI51" s="40">
        <v>500</v>
      </c>
      <c r="AJ51" s="40">
        <v>0</v>
      </c>
      <c r="AK51" s="40">
        <v>0</v>
      </c>
      <c r="AL51" s="40">
        <v>0</v>
      </c>
      <c r="AM51" s="40">
        <v>1000</v>
      </c>
      <c r="AN51" s="40">
        <v>1500</v>
      </c>
      <c r="AO51" s="40">
        <v>2000</v>
      </c>
      <c r="AP51" s="40">
        <v>2500</v>
      </c>
      <c r="AQ51" s="22">
        <f>SUM(AE51:AP51)</f>
        <v>15000</v>
      </c>
      <c r="AR51" s="32">
        <f t="shared" si="13"/>
        <v>3000</v>
      </c>
      <c r="AS51" s="32">
        <f t="shared" si="13"/>
        <v>2000</v>
      </c>
      <c r="AT51" s="32">
        <f t="shared" si="13"/>
        <v>1500</v>
      </c>
      <c r="AU51" s="32">
        <f t="shared" si="13"/>
        <v>1000</v>
      </c>
      <c r="AV51" s="32">
        <f t="shared" si="13"/>
        <v>500</v>
      </c>
      <c r="AW51" s="32">
        <f t="shared" si="13"/>
        <v>0</v>
      </c>
      <c r="AX51" s="32">
        <f t="shared" si="13"/>
        <v>0</v>
      </c>
      <c r="AY51" s="32">
        <f t="shared" si="13"/>
        <v>0</v>
      </c>
      <c r="AZ51" s="32" t="s">
        <v>60</v>
      </c>
      <c r="BA51" s="32" t="s">
        <v>60</v>
      </c>
      <c r="BB51" s="32" t="s">
        <v>60</v>
      </c>
      <c r="BC51" s="32" t="s">
        <v>60</v>
      </c>
      <c r="BD51" s="22">
        <f>SUM(AR51:BC51)</f>
        <v>8000</v>
      </c>
      <c r="BE51" s="36">
        <v>45200</v>
      </c>
      <c r="BF51" s="34">
        <v>45900</v>
      </c>
      <c r="BG51" s="22">
        <f>AD51+AQ51+BD51</f>
        <v>29000</v>
      </c>
      <c r="BH51" s="35" t="s">
        <v>61</v>
      </c>
      <c r="BI51" s="35" t="s">
        <v>62</v>
      </c>
      <c r="BJ51" s="35" t="s">
        <v>63</v>
      </c>
      <c r="BK51" s="35" t="s">
        <v>64</v>
      </c>
      <c r="BL51" s="35" t="s">
        <v>64</v>
      </c>
      <c r="BM51" s="39">
        <v>45169</v>
      </c>
      <c r="BN51" s="37"/>
    </row>
    <row r="52" spans="1:1024" ht="30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9"/>
      <c r="U52" s="42"/>
      <c r="V52" s="16"/>
      <c r="W52" s="16"/>
      <c r="X52" s="16"/>
      <c r="Y52" s="16"/>
      <c r="Z52" s="16"/>
      <c r="AA52" s="16"/>
      <c r="AB52" s="16"/>
      <c r="AC52" s="43" t="s">
        <v>107</v>
      </c>
      <c r="AD52" s="44">
        <f>SUM(AD47:AD51)</f>
        <v>38400</v>
      </c>
      <c r="AE52" s="16"/>
      <c r="AF52" s="16"/>
      <c r="AG52" s="19"/>
      <c r="AH52" s="42"/>
      <c r="AI52" s="41"/>
      <c r="AJ52" s="19"/>
      <c r="AK52" s="42"/>
      <c r="AL52" s="41"/>
      <c r="AM52" s="41"/>
      <c r="AN52" s="41"/>
      <c r="AO52" s="41"/>
      <c r="AP52" s="43" t="s">
        <v>107</v>
      </c>
      <c r="AQ52" s="44">
        <f>SUM(AQ47:AQ51)</f>
        <v>98100</v>
      </c>
      <c r="AR52" s="16"/>
      <c r="AS52" s="16"/>
      <c r="AT52" s="19"/>
      <c r="AU52" s="42"/>
      <c r="AV52" s="41"/>
      <c r="AW52" s="19"/>
      <c r="AX52" s="42"/>
      <c r="AY52" s="41"/>
      <c r="AZ52" s="41"/>
      <c r="BA52" s="41"/>
      <c r="BB52" s="41"/>
      <c r="BC52" s="43" t="s">
        <v>107</v>
      </c>
      <c r="BD52" s="44">
        <f>SUM(BD47:BD51)</f>
        <v>55600</v>
      </c>
      <c r="BE52" s="41"/>
      <c r="BF52" s="43" t="s">
        <v>107</v>
      </c>
      <c r="BG52" s="44">
        <f>SUM(BG47:BG51)</f>
        <v>192100</v>
      </c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5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/>
      <c r="KP52" s="46"/>
      <c r="KQ52" s="46"/>
      <c r="KR52" s="46"/>
      <c r="KS52" s="46"/>
      <c r="KT52" s="46"/>
      <c r="KU52" s="46"/>
      <c r="KV52" s="46"/>
      <c r="KW52" s="46"/>
      <c r="KX52" s="46"/>
      <c r="KY52" s="46"/>
      <c r="KZ52" s="46"/>
      <c r="LA52" s="46"/>
      <c r="LB52" s="46"/>
      <c r="LC52" s="46"/>
      <c r="LD52" s="46"/>
      <c r="LE52" s="46"/>
      <c r="LF52" s="46"/>
      <c r="LG52" s="46"/>
      <c r="LH52" s="46"/>
      <c r="LI52" s="46"/>
      <c r="LJ52" s="46"/>
      <c r="LK52" s="46"/>
      <c r="LL52" s="46"/>
      <c r="LM52" s="46"/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/>
      <c r="LZ52" s="46"/>
      <c r="MA52" s="46"/>
      <c r="MB52" s="46"/>
      <c r="MC52" s="46"/>
      <c r="MD52" s="46"/>
      <c r="ME52" s="46"/>
      <c r="MF52" s="46"/>
      <c r="MG52" s="46"/>
      <c r="MH52" s="46"/>
      <c r="MI52" s="46"/>
      <c r="MJ52" s="46"/>
      <c r="MK52" s="46"/>
      <c r="ML52" s="46"/>
      <c r="MM52" s="46"/>
      <c r="MN52" s="46"/>
      <c r="MO52" s="46"/>
      <c r="MP52" s="46"/>
      <c r="MQ52" s="46"/>
      <c r="MR52" s="46"/>
      <c r="MS52" s="46"/>
      <c r="MT52" s="46"/>
      <c r="MU52" s="46"/>
      <c r="MV52" s="46"/>
      <c r="MW52" s="46"/>
      <c r="MX52" s="46"/>
      <c r="MY52" s="46"/>
      <c r="MZ52" s="46"/>
      <c r="NA52" s="46"/>
      <c r="NB52" s="46"/>
      <c r="NC52" s="46"/>
      <c r="ND52" s="46"/>
      <c r="NE52" s="46"/>
      <c r="NF52" s="46"/>
      <c r="NG52" s="46"/>
      <c r="NH52" s="46"/>
      <c r="NI52" s="46"/>
      <c r="NJ52" s="46"/>
      <c r="NK52" s="46"/>
      <c r="NL52" s="46"/>
      <c r="NM52" s="46"/>
      <c r="NN52" s="46"/>
      <c r="NO52" s="46"/>
      <c r="NP52" s="46"/>
      <c r="NQ52" s="46"/>
      <c r="NR52" s="46"/>
      <c r="NS52" s="46"/>
      <c r="NT52" s="46"/>
      <c r="NU52" s="46"/>
      <c r="NV52" s="46"/>
      <c r="NW52" s="46"/>
      <c r="NX52" s="46"/>
      <c r="NY52" s="46"/>
      <c r="NZ52" s="46"/>
      <c r="OA52" s="46"/>
      <c r="OB52" s="46"/>
      <c r="OC52" s="46"/>
      <c r="OD52" s="46"/>
      <c r="OE52" s="46"/>
      <c r="OF52" s="46"/>
      <c r="OG52" s="46"/>
      <c r="OH52" s="46"/>
      <c r="OI52" s="46"/>
      <c r="OJ52" s="46"/>
      <c r="OK52" s="46"/>
      <c r="OL52" s="46"/>
      <c r="OM52" s="46"/>
      <c r="ON52" s="46"/>
      <c r="OO52" s="46"/>
      <c r="OP52" s="46"/>
      <c r="OQ52" s="46"/>
      <c r="OR52" s="46"/>
      <c r="OS52" s="46"/>
      <c r="OT52" s="46"/>
      <c r="OU52" s="46"/>
      <c r="OV52" s="46"/>
      <c r="OW52" s="46"/>
      <c r="OX52" s="46"/>
      <c r="OY52" s="46"/>
      <c r="OZ52" s="46"/>
      <c r="PA52" s="46"/>
      <c r="PB52" s="46"/>
      <c r="PC52" s="46"/>
      <c r="PD52" s="46"/>
      <c r="PE52" s="46"/>
      <c r="PF52" s="46"/>
      <c r="PG52" s="46"/>
      <c r="PH52" s="46"/>
      <c r="PI52" s="46"/>
      <c r="PJ52" s="46"/>
      <c r="PK52" s="46"/>
      <c r="PL52" s="46"/>
      <c r="PM52" s="46"/>
      <c r="PN52" s="46"/>
      <c r="PO52" s="46"/>
      <c r="PP52" s="46"/>
      <c r="PQ52" s="46"/>
      <c r="PR52" s="46"/>
      <c r="PS52" s="46"/>
      <c r="PT52" s="46"/>
      <c r="PU52" s="46"/>
      <c r="PV52" s="46"/>
      <c r="PW52" s="46"/>
      <c r="PX52" s="46"/>
      <c r="PY52" s="46"/>
      <c r="PZ52" s="46"/>
      <c r="QA52" s="46"/>
      <c r="QB52" s="46"/>
      <c r="QC52" s="46"/>
      <c r="QD52" s="46"/>
      <c r="QE52" s="46"/>
      <c r="QF52" s="46"/>
      <c r="QG52" s="46"/>
      <c r="QH52" s="46"/>
      <c r="QI52" s="46"/>
      <c r="QJ52" s="46"/>
      <c r="QK52" s="46"/>
      <c r="QL52" s="46"/>
      <c r="QM52" s="46"/>
      <c r="QN52" s="46"/>
      <c r="QO52" s="46"/>
      <c r="QP52" s="46"/>
      <c r="QQ52" s="46"/>
      <c r="QR52" s="46"/>
      <c r="QS52" s="46"/>
      <c r="QT52" s="46"/>
      <c r="QU52" s="46"/>
      <c r="QV52" s="46"/>
      <c r="QW52" s="46"/>
      <c r="QX52" s="46"/>
      <c r="QY52" s="46"/>
      <c r="QZ52" s="46"/>
      <c r="RA52" s="46"/>
      <c r="RB52" s="46"/>
      <c r="RC52" s="46"/>
      <c r="RD52" s="46"/>
      <c r="RE52" s="46"/>
      <c r="RF52" s="46"/>
      <c r="RG52" s="46"/>
      <c r="RH52" s="46"/>
      <c r="RI52" s="46"/>
      <c r="RJ52" s="46"/>
      <c r="RK52" s="46"/>
      <c r="RL52" s="46"/>
      <c r="RM52" s="46"/>
      <c r="RN52" s="46"/>
      <c r="RO52" s="46"/>
      <c r="RP52" s="46"/>
      <c r="RQ52" s="46"/>
      <c r="RR52" s="46"/>
      <c r="RS52" s="46"/>
      <c r="RT52" s="46"/>
      <c r="RU52" s="46"/>
      <c r="RV52" s="46"/>
      <c r="RW52" s="46"/>
      <c r="RX52" s="46"/>
      <c r="RY52" s="46"/>
      <c r="RZ52" s="46"/>
      <c r="SA52" s="46"/>
      <c r="SB52" s="46"/>
      <c r="SC52" s="46"/>
      <c r="SD52" s="46"/>
      <c r="SE52" s="46"/>
      <c r="SF52" s="46"/>
      <c r="SG52" s="46"/>
      <c r="SH52" s="46"/>
      <c r="SI52" s="46"/>
      <c r="SJ52" s="46"/>
      <c r="SK52" s="46"/>
      <c r="SL52" s="46"/>
      <c r="SM52" s="46"/>
      <c r="SN52" s="46"/>
      <c r="SO52" s="46"/>
      <c r="SP52" s="46"/>
      <c r="SQ52" s="46"/>
      <c r="SR52" s="46"/>
      <c r="SS52" s="46"/>
      <c r="ST52" s="46"/>
      <c r="SU52" s="46"/>
      <c r="SV52" s="46"/>
      <c r="SW52" s="46"/>
      <c r="SX52" s="46"/>
      <c r="SY52" s="46"/>
      <c r="SZ52" s="46"/>
      <c r="TA52" s="46"/>
      <c r="TB52" s="46"/>
      <c r="TC52" s="46"/>
      <c r="TD52" s="46"/>
      <c r="TE52" s="46"/>
      <c r="TF52" s="46"/>
      <c r="TG52" s="46"/>
      <c r="TH52" s="46"/>
      <c r="TI52" s="46"/>
      <c r="TJ52" s="46"/>
      <c r="TK52" s="46"/>
      <c r="TL52" s="46"/>
      <c r="TM52" s="46"/>
      <c r="TN52" s="46"/>
      <c r="TO52" s="46"/>
      <c r="TP52" s="46"/>
      <c r="TQ52" s="46"/>
      <c r="TR52" s="46"/>
      <c r="TS52" s="46"/>
      <c r="TT52" s="46"/>
      <c r="TU52" s="46"/>
      <c r="TV52" s="46"/>
      <c r="TW52" s="46"/>
      <c r="TX52" s="46"/>
      <c r="TY52" s="46"/>
      <c r="TZ52" s="46"/>
      <c r="UA52" s="46"/>
      <c r="UB52" s="46"/>
      <c r="UC52" s="46"/>
      <c r="UD52" s="46"/>
      <c r="UE52" s="46"/>
      <c r="UF52" s="46"/>
      <c r="UG52" s="46"/>
      <c r="UH52" s="46"/>
      <c r="UI52" s="46"/>
      <c r="UJ52" s="46"/>
      <c r="UK52" s="46"/>
      <c r="UL52" s="46"/>
      <c r="UM52" s="46"/>
      <c r="UN52" s="46"/>
      <c r="UO52" s="46"/>
      <c r="UP52" s="46"/>
      <c r="UQ52" s="46"/>
      <c r="UR52" s="46"/>
      <c r="US52" s="46"/>
      <c r="UT52" s="46"/>
      <c r="UU52" s="46"/>
      <c r="UV52" s="46"/>
      <c r="UW52" s="46"/>
      <c r="UX52" s="46"/>
      <c r="UY52" s="46"/>
      <c r="UZ52" s="46"/>
      <c r="VA52" s="46"/>
      <c r="VB52" s="46"/>
      <c r="VC52" s="46"/>
      <c r="VD52" s="46"/>
      <c r="VE52" s="46"/>
      <c r="VF52" s="46"/>
      <c r="VG52" s="46"/>
      <c r="VH52" s="46"/>
      <c r="VI52" s="46"/>
      <c r="VJ52" s="46"/>
      <c r="VK52" s="46"/>
      <c r="VL52" s="46"/>
      <c r="VM52" s="46"/>
      <c r="VN52" s="46"/>
      <c r="VO52" s="46"/>
      <c r="VP52" s="46"/>
      <c r="VQ52" s="46"/>
      <c r="VR52" s="46"/>
      <c r="VS52" s="46"/>
      <c r="VT52" s="46"/>
      <c r="VU52" s="46"/>
      <c r="VV52" s="46"/>
      <c r="VW52" s="46"/>
      <c r="VX52" s="46"/>
      <c r="VY52" s="46"/>
      <c r="VZ52" s="46"/>
      <c r="WA52" s="46"/>
      <c r="WB52" s="46"/>
      <c r="WC52" s="46"/>
      <c r="WD52" s="46"/>
      <c r="WE52" s="46"/>
      <c r="WF52" s="46"/>
      <c r="WG52" s="46"/>
      <c r="WH52" s="46"/>
      <c r="WI52" s="46"/>
      <c r="WJ52" s="46"/>
      <c r="WK52" s="46"/>
      <c r="WL52" s="46"/>
      <c r="WM52" s="46"/>
      <c r="WN52" s="46"/>
      <c r="WO52" s="46"/>
      <c r="WP52" s="46"/>
      <c r="WQ52" s="46"/>
      <c r="WR52" s="46"/>
      <c r="WS52" s="46"/>
      <c r="WT52" s="46"/>
      <c r="WU52" s="46"/>
      <c r="WV52" s="46"/>
      <c r="WW52" s="46"/>
      <c r="WX52" s="46"/>
      <c r="WY52" s="46"/>
      <c r="WZ52" s="46"/>
      <c r="XA52" s="46"/>
      <c r="XB52" s="46"/>
      <c r="XC52" s="46"/>
      <c r="XD52" s="46"/>
      <c r="XE52" s="46"/>
      <c r="XF52" s="46"/>
      <c r="XG52" s="46"/>
      <c r="XH52" s="46"/>
      <c r="XI52" s="46"/>
      <c r="XJ52" s="46"/>
      <c r="XK52" s="46"/>
      <c r="XL52" s="46"/>
      <c r="XM52" s="46"/>
      <c r="XN52" s="46"/>
      <c r="XO52" s="46"/>
      <c r="XP52" s="46"/>
      <c r="XQ52" s="46"/>
      <c r="XR52" s="46"/>
      <c r="XS52" s="46"/>
      <c r="XT52" s="46"/>
      <c r="XU52" s="46"/>
      <c r="XV52" s="46"/>
      <c r="XW52" s="46"/>
      <c r="XX52" s="46"/>
      <c r="XY52" s="46"/>
      <c r="XZ52" s="46"/>
      <c r="YA52" s="46"/>
      <c r="YB52" s="46"/>
      <c r="YC52" s="46"/>
      <c r="YD52" s="46"/>
      <c r="YE52" s="46"/>
      <c r="YF52" s="46"/>
      <c r="YG52" s="46"/>
      <c r="YH52" s="46"/>
      <c r="YI52" s="46"/>
      <c r="YJ52" s="46"/>
      <c r="YK52" s="46"/>
      <c r="YL52" s="46"/>
      <c r="YM52" s="46"/>
      <c r="YN52" s="46"/>
      <c r="YO52" s="46"/>
      <c r="YP52" s="46"/>
      <c r="YQ52" s="46"/>
      <c r="YR52" s="46"/>
      <c r="YS52" s="46"/>
      <c r="YT52" s="46"/>
      <c r="YU52" s="46"/>
      <c r="YV52" s="46"/>
      <c r="YW52" s="46"/>
      <c r="YX52" s="46"/>
      <c r="YY52" s="46"/>
      <c r="YZ52" s="46"/>
      <c r="ZA52" s="46"/>
      <c r="ZB52" s="46"/>
      <c r="ZC52" s="46"/>
      <c r="ZD52" s="46"/>
      <c r="ZE52" s="46"/>
      <c r="ZF52" s="46"/>
      <c r="ZG52" s="46"/>
      <c r="ZH52" s="46"/>
      <c r="ZI52" s="46"/>
      <c r="ZJ52" s="46"/>
      <c r="ZK52" s="46"/>
      <c r="ZL52" s="46"/>
      <c r="ZM52" s="46"/>
      <c r="ZN52" s="46"/>
      <c r="ZO52" s="46"/>
      <c r="ZP52" s="46"/>
      <c r="ZQ52" s="46"/>
      <c r="ZR52" s="46"/>
      <c r="ZS52" s="46"/>
      <c r="ZT52" s="46"/>
      <c r="ZU52" s="46"/>
      <c r="ZV52" s="46"/>
      <c r="ZW52" s="46"/>
      <c r="ZX52" s="46"/>
      <c r="ZY52" s="46"/>
      <c r="ZZ52" s="46"/>
      <c r="AAA52" s="46"/>
      <c r="AAB52" s="46"/>
      <c r="AAC52" s="46"/>
      <c r="AAD52" s="46"/>
      <c r="AAE52" s="46"/>
      <c r="AAF52" s="46"/>
      <c r="AAG52" s="46"/>
      <c r="AAH52" s="46"/>
      <c r="AAI52" s="46"/>
      <c r="AAJ52" s="46"/>
      <c r="AAK52" s="46"/>
      <c r="AAL52" s="46"/>
      <c r="AAM52" s="46"/>
      <c r="AAN52" s="46"/>
      <c r="AAO52" s="46"/>
      <c r="AAP52" s="46"/>
      <c r="AAQ52" s="46"/>
      <c r="AAR52" s="46"/>
      <c r="AAS52" s="46"/>
      <c r="AAT52" s="46"/>
      <c r="AAU52" s="46"/>
      <c r="AAV52" s="46"/>
      <c r="AAW52" s="46"/>
      <c r="AAX52" s="46"/>
      <c r="AAY52" s="46"/>
      <c r="AAZ52" s="46"/>
      <c r="ABA52" s="46"/>
      <c r="ABB52" s="46"/>
      <c r="ABC52" s="46"/>
      <c r="ABD52" s="46"/>
      <c r="ABE52" s="46"/>
      <c r="ABF52" s="46"/>
      <c r="ABG52" s="46"/>
      <c r="ABH52" s="46"/>
      <c r="ABI52" s="46"/>
      <c r="ABJ52" s="46"/>
      <c r="ABK52" s="46"/>
      <c r="ABL52" s="46"/>
      <c r="ABM52" s="46"/>
      <c r="ABN52" s="46"/>
      <c r="ABO52" s="46"/>
      <c r="ABP52" s="46"/>
      <c r="ABQ52" s="46"/>
      <c r="ABR52" s="46"/>
      <c r="ABS52" s="46"/>
      <c r="ABT52" s="46"/>
      <c r="ABU52" s="46"/>
      <c r="ABV52" s="46"/>
      <c r="ABW52" s="46"/>
      <c r="ABX52" s="46"/>
      <c r="ABY52" s="46"/>
      <c r="ABZ52" s="46"/>
      <c r="ACA52" s="46"/>
      <c r="ACB52" s="46"/>
      <c r="ACC52" s="46"/>
      <c r="ACD52" s="46"/>
      <c r="ACE52" s="46"/>
      <c r="ACF52" s="46"/>
      <c r="ACG52" s="46"/>
      <c r="ACH52" s="46"/>
      <c r="ACI52" s="46"/>
      <c r="ACJ52" s="46"/>
      <c r="ACK52" s="46"/>
      <c r="ACL52" s="46"/>
      <c r="ACM52" s="46"/>
      <c r="ACN52" s="46"/>
      <c r="ACO52" s="46"/>
      <c r="ACP52" s="46"/>
      <c r="ACQ52" s="46"/>
      <c r="ACR52" s="46"/>
      <c r="ACS52" s="46"/>
      <c r="ACT52" s="46"/>
      <c r="ACU52" s="46"/>
      <c r="ACV52" s="46"/>
      <c r="ACW52" s="46"/>
      <c r="ACX52" s="46"/>
      <c r="ACY52" s="46"/>
      <c r="ACZ52" s="46"/>
      <c r="ADA52" s="46"/>
      <c r="ADB52" s="46"/>
      <c r="ADC52" s="46"/>
      <c r="ADD52" s="46"/>
      <c r="ADE52" s="46"/>
      <c r="ADF52" s="46"/>
      <c r="ADG52" s="46"/>
      <c r="ADH52" s="46"/>
      <c r="ADI52" s="46"/>
      <c r="ADJ52" s="46"/>
      <c r="ADK52" s="46"/>
      <c r="ADL52" s="46"/>
      <c r="ADM52" s="46"/>
      <c r="ADN52" s="46"/>
      <c r="ADO52" s="46"/>
      <c r="ADP52" s="46"/>
      <c r="ADQ52" s="46"/>
      <c r="ADR52" s="46"/>
      <c r="ADS52" s="46"/>
      <c r="ADT52" s="46"/>
      <c r="ADU52" s="46"/>
      <c r="ADV52" s="46"/>
      <c r="ADW52" s="46"/>
      <c r="ADX52" s="46"/>
      <c r="ADY52" s="46"/>
      <c r="ADZ52" s="46"/>
      <c r="AEA52" s="46"/>
      <c r="AEB52" s="46"/>
      <c r="AEC52" s="46"/>
      <c r="AED52" s="46"/>
      <c r="AEE52" s="46"/>
      <c r="AEF52" s="46"/>
      <c r="AEG52" s="46"/>
      <c r="AEH52" s="46"/>
      <c r="AEI52" s="46"/>
      <c r="AEJ52" s="46"/>
      <c r="AEK52" s="46"/>
      <c r="AEL52" s="46"/>
      <c r="AEM52" s="46"/>
      <c r="AEN52" s="46"/>
      <c r="AEO52" s="46"/>
      <c r="AEP52" s="46"/>
      <c r="AEQ52" s="46"/>
      <c r="AER52" s="46"/>
      <c r="AES52" s="46"/>
      <c r="AET52" s="46"/>
      <c r="AEU52" s="46"/>
      <c r="AEV52" s="46"/>
      <c r="AEW52" s="46"/>
      <c r="AEX52" s="46"/>
      <c r="AEY52" s="46"/>
      <c r="AEZ52" s="46"/>
      <c r="AFA52" s="46"/>
      <c r="AFB52" s="46"/>
      <c r="AFC52" s="46"/>
      <c r="AFD52" s="46"/>
      <c r="AFE52" s="46"/>
      <c r="AFF52" s="46"/>
      <c r="AFG52" s="46"/>
      <c r="AFH52" s="46"/>
      <c r="AFI52" s="46"/>
      <c r="AFJ52" s="46"/>
      <c r="AFK52" s="46"/>
      <c r="AFL52" s="46"/>
      <c r="AFM52" s="46"/>
      <c r="AFN52" s="46"/>
      <c r="AFO52" s="46"/>
      <c r="AFP52" s="46"/>
      <c r="AFQ52" s="46"/>
      <c r="AFR52" s="46"/>
      <c r="AFS52" s="46"/>
      <c r="AFT52" s="46"/>
      <c r="AFU52" s="46"/>
      <c r="AFV52" s="46"/>
      <c r="AFW52" s="46"/>
      <c r="AFX52" s="46"/>
      <c r="AFY52" s="46"/>
      <c r="AFZ52" s="46"/>
      <c r="AGA52" s="46"/>
      <c r="AGB52" s="46"/>
      <c r="AGC52" s="46"/>
      <c r="AGD52" s="46"/>
      <c r="AGE52" s="46"/>
      <c r="AGF52" s="46"/>
      <c r="AGG52" s="46"/>
      <c r="AGH52" s="46"/>
      <c r="AGI52" s="46"/>
      <c r="AGJ52" s="46"/>
      <c r="AGK52" s="46"/>
      <c r="AGL52" s="46"/>
      <c r="AGM52" s="46"/>
      <c r="AGN52" s="46"/>
      <c r="AGO52" s="46"/>
      <c r="AGP52" s="46"/>
      <c r="AGQ52" s="46"/>
      <c r="AGR52" s="46"/>
      <c r="AGS52" s="46"/>
      <c r="AGT52" s="46"/>
      <c r="AGU52" s="46"/>
      <c r="AGV52" s="46"/>
      <c r="AGW52" s="46"/>
      <c r="AGX52" s="46"/>
      <c r="AGY52" s="46"/>
      <c r="AGZ52" s="46"/>
      <c r="AHA52" s="46"/>
      <c r="AHB52" s="46"/>
      <c r="AHC52" s="46"/>
      <c r="AHD52" s="46"/>
      <c r="AHE52" s="46"/>
      <c r="AHF52" s="46"/>
      <c r="AHG52" s="46"/>
      <c r="AHH52" s="46"/>
      <c r="AHI52" s="46"/>
      <c r="AHJ52" s="46"/>
      <c r="AHK52" s="46"/>
      <c r="AHL52" s="46"/>
      <c r="AHM52" s="46"/>
      <c r="AHN52" s="46"/>
      <c r="AHO52" s="46"/>
      <c r="AHP52" s="46"/>
      <c r="AHQ52" s="46"/>
      <c r="AHR52" s="46"/>
      <c r="AHS52" s="46"/>
      <c r="AHT52" s="46"/>
      <c r="AHU52" s="46"/>
      <c r="AHV52" s="46"/>
      <c r="AHW52" s="46"/>
      <c r="AHX52" s="46"/>
      <c r="AHY52" s="46"/>
      <c r="AHZ52" s="46"/>
      <c r="AIA52" s="46"/>
      <c r="AIB52" s="46"/>
      <c r="AIC52" s="46"/>
      <c r="AID52" s="46"/>
      <c r="AIE52" s="46"/>
      <c r="AIF52" s="46"/>
      <c r="AIG52" s="46"/>
      <c r="AIH52" s="46"/>
      <c r="AII52" s="46"/>
      <c r="AIJ52" s="46"/>
      <c r="AIK52" s="46"/>
      <c r="AIL52" s="46"/>
      <c r="AIM52" s="46"/>
      <c r="AIN52" s="46"/>
      <c r="AIO52" s="46"/>
      <c r="AIP52" s="46"/>
      <c r="AIQ52" s="46"/>
      <c r="AIR52" s="46"/>
      <c r="AIS52" s="46"/>
      <c r="AIT52" s="46"/>
      <c r="AIU52" s="46"/>
      <c r="AIV52" s="46"/>
      <c r="AIW52" s="46"/>
      <c r="AIX52" s="46"/>
      <c r="AIY52" s="46"/>
      <c r="AIZ52" s="46"/>
      <c r="AJA52" s="46"/>
      <c r="AJB52" s="46"/>
      <c r="AJC52" s="46"/>
      <c r="AJD52" s="46"/>
      <c r="AJE52" s="46"/>
      <c r="AJF52" s="46"/>
      <c r="AJG52" s="46"/>
      <c r="AJH52" s="46"/>
      <c r="AJI52" s="46"/>
      <c r="AJJ52" s="46"/>
      <c r="AJK52" s="46"/>
      <c r="AJL52" s="46"/>
      <c r="AJM52" s="46"/>
      <c r="AJN52" s="46"/>
      <c r="AJO52" s="46"/>
      <c r="AJP52" s="46"/>
      <c r="AJQ52" s="46"/>
      <c r="AJR52" s="46"/>
      <c r="AJS52" s="46"/>
      <c r="AJT52" s="46"/>
      <c r="AJU52" s="46"/>
      <c r="AJV52" s="46"/>
      <c r="AJW52" s="46"/>
      <c r="AJX52" s="46"/>
      <c r="AJY52" s="46"/>
      <c r="AJZ52" s="46"/>
      <c r="AKA52" s="46"/>
      <c r="AKB52" s="46"/>
      <c r="AKC52" s="46"/>
      <c r="AKD52" s="46"/>
      <c r="AKE52" s="46"/>
      <c r="AKF52" s="46"/>
      <c r="AKG52" s="46"/>
      <c r="AKH52" s="46"/>
      <c r="AKI52" s="46"/>
      <c r="AKJ52" s="46"/>
      <c r="AKK52" s="46"/>
      <c r="AKL52" s="46"/>
      <c r="AKM52" s="46"/>
      <c r="AKN52" s="46"/>
      <c r="AKO52" s="46"/>
      <c r="AKP52" s="46"/>
      <c r="AKQ52" s="46"/>
      <c r="AKR52" s="46"/>
      <c r="AKS52" s="46"/>
      <c r="AKT52" s="46"/>
      <c r="AKU52" s="46"/>
      <c r="AKV52" s="46"/>
      <c r="AKW52" s="46"/>
      <c r="AKX52" s="46"/>
      <c r="AKY52" s="46"/>
      <c r="AKZ52" s="46"/>
      <c r="ALA52" s="46"/>
      <c r="ALB52" s="46"/>
      <c r="ALC52" s="46"/>
      <c r="ALD52" s="46"/>
      <c r="ALE52" s="46"/>
      <c r="ALF52" s="46"/>
      <c r="ALG52" s="46"/>
      <c r="ALH52" s="46"/>
      <c r="ALI52" s="46"/>
      <c r="ALJ52" s="46"/>
      <c r="ALK52" s="46"/>
      <c r="ALL52" s="46"/>
      <c r="ALM52" s="46"/>
      <c r="ALN52" s="46"/>
      <c r="ALO52" s="46"/>
      <c r="ALP52" s="46"/>
      <c r="ALQ52" s="46"/>
      <c r="ALR52" s="46"/>
      <c r="ALS52" s="46"/>
      <c r="ALT52" s="46"/>
      <c r="ALU52" s="46"/>
      <c r="ALV52" s="46"/>
      <c r="ALW52" s="46"/>
      <c r="ALX52" s="46"/>
      <c r="ALY52" s="46"/>
    </row>
    <row r="53" spans="1:1024" ht="41.25" customHeight="1">
      <c r="A53" s="13" t="s">
        <v>202</v>
      </c>
      <c r="B53" s="14" t="s">
        <v>2</v>
      </c>
      <c r="C53" s="15"/>
      <c r="D53" s="15"/>
      <c r="E53" s="15"/>
      <c r="F53" s="15"/>
      <c r="G53" s="96" t="s">
        <v>203</v>
      </c>
      <c r="H53" s="96"/>
      <c r="I53" s="96"/>
      <c r="J53" s="96"/>
      <c r="K53" s="96"/>
      <c r="L53" s="96"/>
      <c r="M53" s="96"/>
      <c r="N53" s="96"/>
      <c r="O53" s="97" t="s">
        <v>4</v>
      </c>
      <c r="P53" s="98" t="s">
        <v>5</v>
      </c>
      <c r="Q53" s="98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</row>
    <row r="54" spans="1:1024" ht="30.75" customHeight="1">
      <c r="A54" s="95" t="s">
        <v>6</v>
      </c>
      <c r="B54" s="91" t="s">
        <v>7</v>
      </c>
      <c r="C54" s="91" t="s">
        <v>8</v>
      </c>
      <c r="D54" s="91" t="s">
        <v>9</v>
      </c>
      <c r="E54" s="91" t="s">
        <v>10</v>
      </c>
      <c r="F54" s="91" t="s">
        <v>11</v>
      </c>
      <c r="G54" s="91" t="s">
        <v>12</v>
      </c>
      <c r="H54" s="91" t="s">
        <v>13</v>
      </c>
      <c r="I54" s="93" t="s">
        <v>14</v>
      </c>
      <c r="J54" s="93" t="s">
        <v>15</v>
      </c>
      <c r="K54" s="91" t="s">
        <v>16</v>
      </c>
      <c r="L54" s="91" t="s">
        <v>17</v>
      </c>
      <c r="M54" s="91" t="s">
        <v>18</v>
      </c>
      <c r="N54" s="94" t="s">
        <v>19</v>
      </c>
      <c r="O54" s="97"/>
      <c r="P54" s="98"/>
      <c r="Q54" s="98"/>
      <c r="R54" s="91" t="s">
        <v>20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 t="s">
        <v>21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 t="s">
        <v>22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2" t="s">
        <v>23</v>
      </c>
      <c r="BF54" s="92"/>
      <c r="BG54" s="18"/>
      <c r="BH54" s="19"/>
      <c r="BI54" s="19"/>
      <c r="BJ54" s="19"/>
      <c r="BK54" s="19"/>
      <c r="BL54" s="19"/>
      <c r="BM54" s="19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</row>
    <row r="55" spans="1:1024" ht="64.5" customHeight="1">
      <c r="A55" s="95"/>
      <c r="B55" s="91"/>
      <c r="C55" s="91"/>
      <c r="D55" s="91"/>
      <c r="E55" s="91"/>
      <c r="F55" s="91"/>
      <c r="G55" s="91"/>
      <c r="H55" s="91"/>
      <c r="I55" s="93"/>
      <c r="J55" s="93"/>
      <c r="K55" s="91"/>
      <c r="L55" s="91"/>
      <c r="M55" s="91"/>
      <c r="N55" s="94"/>
      <c r="O55" s="97"/>
      <c r="P55" s="21" t="s">
        <v>24</v>
      </c>
      <c r="Q55" s="21" t="s">
        <v>25</v>
      </c>
      <c r="R55" s="18" t="s">
        <v>26</v>
      </c>
      <c r="S55" s="18" t="s">
        <v>27</v>
      </c>
      <c r="T55" s="18" t="s">
        <v>28</v>
      </c>
      <c r="U55" s="18" t="s">
        <v>29</v>
      </c>
      <c r="V55" s="18" t="s">
        <v>30</v>
      </c>
      <c r="W55" s="18" t="s">
        <v>31</v>
      </c>
      <c r="X55" s="18" t="s">
        <v>32</v>
      </c>
      <c r="Y55" s="18" t="s">
        <v>33</v>
      </c>
      <c r="Z55" s="18" t="s">
        <v>34</v>
      </c>
      <c r="AA55" s="18" t="s">
        <v>35</v>
      </c>
      <c r="AB55" s="18" t="s">
        <v>36</v>
      </c>
      <c r="AC55" s="18" t="s">
        <v>37</v>
      </c>
      <c r="AD55" s="22" t="s">
        <v>38</v>
      </c>
      <c r="AE55" s="18" t="s">
        <v>26</v>
      </c>
      <c r="AF55" s="18" t="s">
        <v>27</v>
      </c>
      <c r="AG55" s="18" t="s">
        <v>28</v>
      </c>
      <c r="AH55" s="18" t="s">
        <v>29</v>
      </c>
      <c r="AI55" s="18" t="s">
        <v>30</v>
      </c>
      <c r="AJ55" s="18" t="s">
        <v>31</v>
      </c>
      <c r="AK55" s="18" t="s">
        <v>32</v>
      </c>
      <c r="AL55" s="18" t="s">
        <v>33</v>
      </c>
      <c r="AM55" s="18" t="s">
        <v>34</v>
      </c>
      <c r="AN55" s="18" t="s">
        <v>35</v>
      </c>
      <c r="AO55" s="18" t="s">
        <v>36</v>
      </c>
      <c r="AP55" s="18" t="s">
        <v>37</v>
      </c>
      <c r="AQ55" s="22" t="s">
        <v>38</v>
      </c>
      <c r="AR55" s="18" t="s">
        <v>26</v>
      </c>
      <c r="AS55" s="18" t="s">
        <v>27</v>
      </c>
      <c r="AT55" s="18" t="s">
        <v>28</v>
      </c>
      <c r="AU55" s="18" t="s">
        <v>29</v>
      </c>
      <c r="AV55" s="18" t="s">
        <v>30</v>
      </c>
      <c r="AW55" s="18" t="s">
        <v>31</v>
      </c>
      <c r="AX55" s="18" t="s">
        <v>32</v>
      </c>
      <c r="AY55" s="18" t="s">
        <v>33</v>
      </c>
      <c r="AZ55" s="18" t="s">
        <v>34</v>
      </c>
      <c r="BA55" s="18" t="s">
        <v>35</v>
      </c>
      <c r="BB55" s="18" t="s">
        <v>36</v>
      </c>
      <c r="BC55" s="18" t="s">
        <v>37</v>
      </c>
      <c r="BD55" s="22" t="s">
        <v>38</v>
      </c>
      <c r="BE55" s="18" t="s">
        <v>39</v>
      </c>
      <c r="BF55" s="18" t="s">
        <v>40</v>
      </c>
      <c r="BG55" s="23" t="s">
        <v>38</v>
      </c>
      <c r="BH55" s="24" t="s">
        <v>41</v>
      </c>
      <c r="BI55" s="25" t="s">
        <v>42</v>
      </c>
      <c r="BJ55" s="25" t="s">
        <v>43</v>
      </c>
      <c r="BK55" s="25" t="s">
        <v>44</v>
      </c>
      <c r="BL55" s="25" t="s">
        <v>45</v>
      </c>
      <c r="BM55" s="25" t="s">
        <v>46</v>
      </c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</row>
    <row r="56" spans="1:1024" ht="42.75" customHeight="1">
      <c r="A56" s="26">
        <v>1</v>
      </c>
      <c r="B56" s="27" t="s">
        <v>203</v>
      </c>
      <c r="C56" s="27" t="s">
        <v>204</v>
      </c>
      <c r="D56" s="27" t="s">
        <v>203</v>
      </c>
      <c r="E56" s="27" t="s">
        <v>205</v>
      </c>
      <c r="F56" s="27" t="s">
        <v>204</v>
      </c>
      <c r="G56" s="27" t="s">
        <v>206</v>
      </c>
      <c r="H56" s="27" t="s">
        <v>207</v>
      </c>
      <c r="I56" s="28" t="s">
        <v>208</v>
      </c>
      <c r="J56" s="29" t="s">
        <v>209</v>
      </c>
      <c r="K56" s="26" t="s">
        <v>53</v>
      </c>
      <c r="L56" s="50" t="s">
        <v>54</v>
      </c>
      <c r="M56" s="30" t="s">
        <v>55</v>
      </c>
      <c r="N56" s="31" t="s">
        <v>56</v>
      </c>
      <c r="O56" s="53" t="s">
        <v>57</v>
      </c>
      <c r="P56" s="53" t="s">
        <v>58</v>
      </c>
      <c r="Q56" s="53" t="s">
        <v>59</v>
      </c>
      <c r="R56" s="32" t="s">
        <v>60</v>
      </c>
      <c r="S56" s="32" t="s">
        <v>60</v>
      </c>
      <c r="T56" s="32" t="s">
        <v>60</v>
      </c>
      <c r="U56" s="32" t="s">
        <v>60</v>
      </c>
      <c r="V56" s="32" t="s">
        <v>60</v>
      </c>
      <c r="W56" s="32" t="s">
        <v>60</v>
      </c>
      <c r="X56" s="32" t="s">
        <v>60</v>
      </c>
      <c r="Y56" s="32" t="s">
        <v>60</v>
      </c>
      <c r="Z56" s="32" t="s">
        <v>60</v>
      </c>
      <c r="AA56" s="40">
        <f>AN56</f>
        <v>3000</v>
      </c>
      <c r="AB56" s="40">
        <f>AO56</f>
        <v>3800</v>
      </c>
      <c r="AC56" s="40">
        <f>AP56</f>
        <v>8311</v>
      </c>
      <c r="AD56" s="22">
        <f>SUM(R56:AC56)</f>
        <v>15111</v>
      </c>
      <c r="AE56" s="40">
        <v>5100</v>
      </c>
      <c r="AF56" s="40">
        <v>4300</v>
      </c>
      <c r="AG56" s="40">
        <v>3800</v>
      </c>
      <c r="AH56" s="40">
        <v>3000</v>
      </c>
      <c r="AI56" s="40">
        <v>700</v>
      </c>
      <c r="AJ56" s="40">
        <v>200</v>
      </c>
      <c r="AK56" s="40">
        <v>100</v>
      </c>
      <c r="AL56" s="40">
        <v>100</v>
      </c>
      <c r="AM56" s="40">
        <v>700</v>
      </c>
      <c r="AN56" s="40">
        <v>3000</v>
      </c>
      <c r="AO56" s="40">
        <v>3800</v>
      </c>
      <c r="AP56" s="40">
        <v>8311</v>
      </c>
      <c r="AQ56" s="22">
        <f>SUM(AE56:AP56)</f>
        <v>33111</v>
      </c>
      <c r="AR56" s="32">
        <f t="shared" ref="AR56:AY56" si="14">AE56</f>
        <v>5100</v>
      </c>
      <c r="AS56" s="32">
        <f t="shared" si="14"/>
        <v>4300</v>
      </c>
      <c r="AT56" s="32">
        <f t="shared" si="14"/>
        <v>3800</v>
      </c>
      <c r="AU56" s="32">
        <f t="shared" si="14"/>
        <v>3000</v>
      </c>
      <c r="AV56" s="32">
        <f t="shared" si="14"/>
        <v>700</v>
      </c>
      <c r="AW56" s="32">
        <f t="shared" si="14"/>
        <v>200</v>
      </c>
      <c r="AX56" s="32">
        <f t="shared" si="14"/>
        <v>100</v>
      </c>
      <c r="AY56" s="32">
        <f t="shared" si="14"/>
        <v>100</v>
      </c>
      <c r="AZ56" s="32" t="s">
        <v>60</v>
      </c>
      <c r="BA56" s="32" t="s">
        <v>60</v>
      </c>
      <c r="BB56" s="32" t="s">
        <v>60</v>
      </c>
      <c r="BC56" s="32" t="s">
        <v>60</v>
      </c>
      <c r="BD56" s="22">
        <f>SUM(AR56:BC56)</f>
        <v>17300</v>
      </c>
      <c r="BE56" s="36">
        <v>45200</v>
      </c>
      <c r="BF56" s="34">
        <v>45900</v>
      </c>
      <c r="BG56" s="22">
        <f>AD56+AQ56+BD56</f>
        <v>65522</v>
      </c>
      <c r="BH56" s="35" t="s">
        <v>61</v>
      </c>
      <c r="BI56" s="35" t="s">
        <v>62</v>
      </c>
      <c r="BJ56" s="35" t="s">
        <v>63</v>
      </c>
      <c r="BK56" s="35" t="s">
        <v>64</v>
      </c>
      <c r="BL56" s="35" t="s">
        <v>64</v>
      </c>
      <c r="BM56" s="39">
        <v>45169</v>
      </c>
      <c r="BN56" s="37"/>
    </row>
    <row r="57" spans="1:1024" ht="30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19"/>
      <c r="U57" s="42"/>
      <c r="V57" s="16"/>
      <c r="W57" s="16"/>
      <c r="X57" s="16"/>
      <c r="Y57" s="16"/>
      <c r="Z57" s="16"/>
      <c r="AA57" s="16"/>
      <c r="AB57" s="16"/>
      <c r="AC57" s="43" t="s">
        <v>107</v>
      </c>
      <c r="AD57" s="44">
        <f>SUM(AD56:AD56)</f>
        <v>15111</v>
      </c>
      <c r="AE57" s="16"/>
      <c r="AF57" s="16"/>
      <c r="AG57" s="19"/>
      <c r="AH57" s="42"/>
      <c r="AI57" s="41"/>
      <c r="AJ57" s="19"/>
      <c r="AK57" s="42"/>
      <c r="AL57" s="41"/>
      <c r="AM57" s="41"/>
      <c r="AN57" s="41"/>
      <c r="AO57" s="41"/>
      <c r="AP57" s="43" t="s">
        <v>107</v>
      </c>
      <c r="AQ57" s="44">
        <f>SUM(AQ56:AQ56)</f>
        <v>33111</v>
      </c>
      <c r="AR57" s="16"/>
      <c r="AS57" s="16"/>
      <c r="AT57" s="19"/>
      <c r="AU57" s="42"/>
      <c r="AV57" s="41"/>
      <c r="AW57" s="19"/>
      <c r="AX57" s="42"/>
      <c r="AY57" s="41"/>
      <c r="AZ57" s="41"/>
      <c r="BA57" s="41"/>
      <c r="BB57" s="41"/>
      <c r="BC57" s="43" t="s">
        <v>107</v>
      </c>
      <c r="BD57" s="44">
        <f>SUM(BD56:BD56)</f>
        <v>17300</v>
      </c>
      <c r="BE57" s="41"/>
      <c r="BF57" s="43" t="s">
        <v>107</v>
      </c>
      <c r="BG57" s="44">
        <f>SUM(BG56:BG56)</f>
        <v>65522</v>
      </c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5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46"/>
      <c r="IX57" s="46"/>
      <c r="IY57" s="46"/>
      <c r="IZ57" s="46"/>
      <c r="JA57" s="46"/>
      <c r="JB57" s="46"/>
      <c r="JC57" s="46"/>
      <c r="JD57" s="46"/>
      <c r="JE57" s="46"/>
      <c r="JF57" s="46"/>
      <c r="JG57" s="46"/>
      <c r="JH57" s="46"/>
      <c r="JI57" s="46"/>
      <c r="JJ57" s="46"/>
      <c r="JK57" s="46"/>
      <c r="JL57" s="46"/>
      <c r="JM57" s="46"/>
      <c r="JN57" s="46"/>
      <c r="JO57" s="46"/>
      <c r="JP57" s="46"/>
      <c r="JQ57" s="46"/>
      <c r="JR57" s="46"/>
      <c r="JS57" s="46"/>
      <c r="JT57" s="46"/>
      <c r="JU57" s="46"/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/>
      <c r="KG57" s="46"/>
      <c r="KH57" s="46"/>
      <c r="KI57" s="46"/>
      <c r="KJ57" s="46"/>
      <c r="KK57" s="46"/>
      <c r="KL57" s="46"/>
      <c r="KM57" s="46"/>
      <c r="KN57" s="46"/>
      <c r="KO57" s="46"/>
      <c r="KP57" s="46"/>
      <c r="KQ57" s="46"/>
      <c r="KR57" s="46"/>
      <c r="KS57" s="46"/>
      <c r="KT57" s="46"/>
      <c r="KU57" s="46"/>
      <c r="KV57" s="46"/>
      <c r="KW57" s="46"/>
      <c r="KX57" s="46"/>
      <c r="KY57" s="46"/>
      <c r="KZ57" s="46"/>
      <c r="LA57" s="46"/>
      <c r="LB57" s="46"/>
      <c r="LC57" s="46"/>
      <c r="LD57" s="46"/>
      <c r="LE57" s="46"/>
      <c r="LF57" s="46"/>
      <c r="LG57" s="46"/>
      <c r="LH57" s="46"/>
      <c r="LI57" s="46"/>
      <c r="LJ57" s="46"/>
      <c r="LK57" s="46"/>
      <c r="LL57" s="46"/>
      <c r="LM57" s="46"/>
      <c r="LN57" s="46"/>
      <c r="LO57" s="46"/>
      <c r="LP57" s="46"/>
      <c r="LQ57" s="46"/>
      <c r="LR57" s="46"/>
      <c r="LS57" s="46"/>
      <c r="LT57" s="46"/>
      <c r="LU57" s="46"/>
      <c r="LV57" s="46"/>
      <c r="LW57" s="46"/>
      <c r="LX57" s="46"/>
      <c r="LY57" s="46"/>
      <c r="LZ57" s="46"/>
      <c r="MA57" s="46"/>
      <c r="MB57" s="46"/>
      <c r="MC57" s="46"/>
      <c r="MD57" s="46"/>
      <c r="ME57" s="46"/>
      <c r="MF57" s="46"/>
      <c r="MG57" s="46"/>
      <c r="MH57" s="46"/>
      <c r="MI57" s="46"/>
      <c r="MJ57" s="46"/>
      <c r="MK57" s="46"/>
      <c r="ML57" s="46"/>
      <c r="MM57" s="46"/>
      <c r="MN57" s="46"/>
      <c r="MO57" s="46"/>
      <c r="MP57" s="46"/>
      <c r="MQ57" s="46"/>
      <c r="MR57" s="46"/>
      <c r="MS57" s="46"/>
      <c r="MT57" s="46"/>
      <c r="MU57" s="46"/>
      <c r="MV57" s="46"/>
      <c r="MW57" s="46"/>
      <c r="MX57" s="46"/>
      <c r="MY57" s="46"/>
      <c r="MZ57" s="46"/>
      <c r="NA57" s="46"/>
      <c r="NB57" s="46"/>
      <c r="NC57" s="46"/>
      <c r="ND57" s="46"/>
      <c r="NE57" s="46"/>
      <c r="NF57" s="46"/>
      <c r="NG57" s="46"/>
      <c r="NH57" s="46"/>
      <c r="NI57" s="46"/>
      <c r="NJ57" s="46"/>
      <c r="NK57" s="46"/>
      <c r="NL57" s="46"/>
      <c r="NM57" s="46"/>
      <c r="NN57" s="46"/>
      <c r="NO57" s="46"/>
      <c r="NP57" s="46"/>
      <c r="NQ57" s="46"/>
      <c r="NR57" s="46"/>
      <c r="NS57" s="46"/>
      <c r="NT57" s="46"/>
      <c r="NU57" s="46"/>
      <c r="NV57" s="46"/>
      <c r="NW57" s="46"/>
      <c r="NX57" s="46"/>
      <c r="NY57" s="46"/>
      <c r="NZ57" s="46"/>
      <c r="OA57" s="46"/>
      <c r="OB57" s="46"/>
      <c r="OC57" s="46"/>
      <c r="OD57" s="46"/>
      <c r="OE57" s="46"/>
      <c r="OF57" s="46"/>
      <c r="OG57" s="46"/>
      <c r="OH57" s="46"/>
      <c r="OI57" s="46"/>
      <c r="OJ57" s="46"/>
      <c r="OK57" s="46"/>
      <c r="OL57" s="46"/>
      <c r="OM57" s="46"/>
      <c r="ON57" s="46"/>
      <c r="OO57" s="46"/>
      <c r="OP57" s="46"/>
      <c r="OQ57" s="46"/>
      <c r="OR57" s="46"/>
      <c r="OS57" s="46"/>
      <c r="OT57" s="46"/>
      <c r="OU57" s="46"/>
      <c r="OV57" s="46"/>
      <c r="OW57" s="46"/>
      <c r="OX57" s="46"/>
      <c r="OY57" s="46"/>
      <c r="OZ57" s="46"/>
      <c r="PA57" s="46"/>
      <c r="PB57" s="46"/>
      <c r="PC57" s="46"/>
      <c r="PD57" s="46"/>
      <c r="PE57" s="46"/>
      <c r="PF57" s="46"/>
      <c r="PG57" s="46"/>
      <c r="PH57" s="46"/>
      <c r="PI57" s="46"/>
      <c r="PJ57" s="46"/>
      <c r="PK57" s="46"/>
      <c r="PL57" s="46"/>
      <c r="PM57" s="46"/>
      <c r="PN57" s="46"/>
      <c r="PO57" s="46"/>
      <c r="PP57" s="46"/>
      <c r="PQ57" s="46"/>
      <c r="PR57" s="46"/>
      <c r="PS57" s="46"/>
      <c r="PT57" s="46"/>
      <c r="PU57" s="46"/>
      <c r="PV57" s="46"/>
      <c r="PW57" s="46"/>
      <c r="PX57" s="46"/>
      <c r="PY57" s="46"/>
      <c r="PZ57" s="46"/>
      <c r="QA57" s="46"/>
      <c r="QB57" s="46"/>
      <c r="QC57" s="46"/>
      <c r="QD57" s="46"/>
      <c r="QE57" s="46"/>
      <c r="QF57" s="46"/>
      <c r="QG57" s="46"/>
      <c r="QH57" s="46"/>
      <c r="QI57" s="46"/>
      <c r="QJ57" s="46"/>
      <c r="QK57" s="46"/>
      <c r="QL57" s="46"/>
      <c r="QM57" s="46"/>
      <c r="QN57" s="46"/>
      <c r="QO57" s="46"/>
      <c r="QP57" s="46"/>
      <c r="QQ57" s="46"/>
      <c r="QR57" s="46"/>
      <c r="QS57" s="46"/>
      <c r="QT57" s="46"/>
      <c r="QU57" s="46"/>
      <c r="QV57" s="46"/>
      <c r="QW57" s="46"/>
      <c r="QX57" s="46"/>
      <c r="QY57" s="46"/>
      <c r="QZ57" s="46"/>
      <c r="RA57" s="46"/>
      <c r="RB57" s="46"/>
      <c r="RC57" s="46"/>
      <c r="RD57" s="46"/>
      <c r="RE57" s="46"/>
      <c r="RF57" s="46"/>
      <c r="RG57" s="46"/>
      <c r="RH57" s="46"/>
      <c r="RI57" s="46"/>
      <c r="RJ57" s="46"/>
      <c r="RK57" s="46"/>
      <c r="RL57" s="46"/>
      <c r="RM57" s="46"/>
      <c r="RN57" s="46"/>
      <c r="RO57" s="46"/>
      <c r="RP57" s="46"/>
      <c r="RQ57" s="46"/>
      <c r="RR57" s="46"/>
      <c r="RS57" s="46"/>
      <c r="RT57" s="46"/>
      <c r="RU57" s="46"/>
      <c r="RV57" s="46"/>
      <c r="RW57" s="46"/>
      <c r="RX57" s="46"/>
      <c r="RY57" s="46"/>
      <c r="RZ57" s="46"/>
      <c r="SA57" s="46"/>
      <c r="SB57" s="46"/>
      <c r="SC57" s="46"/>
      <c r="SD57" s="46"/>
      <c r="SE57" s="46"/>
      <c r="SF57" s="46"/>
      <c r="SG57" s="46"/>
      <c r="SH57" s="46"/>
      <c r="SI57" s="46"/>
      <c r="SJ57" s="46"/>
      <c r="SK57" s="46"/>
      <c r="SL57" s="46"/>
      <c r="SM57" s="46"/>
      <c r="SN57" s="46"/>
      <c r="SO57" s="46"/>
      <c r="SP57" s="46"/>
      <c r="SQ57" s="46"/>
      <c r="SR57" s="46"/>
      <c r="SS57" s="46"/>
      <c r="ST57" s="46"/>
      <c r="SU57" s="46"/>
      <c r="SV57" s="46"/>
      <c r="SW57" s="46"/>
      <c r="SX57" s="46"/>
      <c r="SY57" s="46"/>
      <c r="SZ57" s="46"/>
      <c r="TA57" s="46"/>
      <c r="TB57" s="46"/>
      <c r="TC57" s="46"/>
      <c r="TD57" s="46"/>
      <c r="TE57" s="46"/>
      <c r="TF57" s="46"/>
      <c r="TG57" s="46"/>
      <c r="TH57" s="46"/>
      <c r="TI57" s="46"/>
      <c r="TJ57" s="46"/>
      <c r="TK57" s="46"/>
      <c r="TL57" s="46"/>
      <c r="TM57" s="46"/>
      <c r="TN57" s="46"/>
      <c r="TO57" s="46"/>
      <c r="TP57" s="46"/>
      <c r="TQ57" s="46"/>
      <c r="TR57" s="46"/>
      <c r="TS57" s="46"/>
      <c r="TT57" s="46"/>
      <c r="TU57" s="46"/>
      <c r="TV57" s="46"/>
      <c r="TW57" s="46"/>
      <c r="TX57" s="46"/>
      <c r="TY57" s="46"/>
      <c r="TZ57" s="46"/>
      <c r="UA57" s="46"/>
      <c r="UB57" s="46"/>
      <c r="UC57" s="46"/>
      <c r="UD57" s="46"/>
      <c r="UE57" s="46"/>
      <c r="UF57" s="46"/>
      <c r="UG57" s="46"/>
      <c r="UH57" s="46"/>
      <c r="UI57" s="46"/>
      <c r="UJ57" s="46"/>
      <c r="UK57" s="46"/>
      <c r="UL57" s="46"/>
      <c r="UM57" s="46"/>
      <c r="UN57" s="46"/>
      <c r="UO57" s="46"/>
      <c r="UP57" s="46"/>
      <c r="UQ57" s="46"/>
      <c r="UR57" s="46"/>
      <c r="US57" s="46"/>
      <c r="UT57" s="46"/>
      <c r="UU57" s="46"/>
      <c r="UV57" s="46"/>
      <c r="UW57" s="46"/>
      <c r="UX57" s="46"/>
      <c r="UY57" s="46"/>
      <c r="UZ57" s="46"/>
      <c r="VA57" s="46"/>
      <c r="VB57" s="46"/>
      <c r="VC57" s="46"/>
      <c r="VD57" s="46"/>
      <c r="VE57" s="46"/>
      <c r="VF57" s="46"/>
      <c r="VG57" s="46"/>
      <c r="VH57" s="46"/>
      <c r="VI57" s="46"/>
      <c r="VJ57" s="46"/>
      <c r="VK57" s="46"/>
      <c r="VL57" s="46"/>
      <c r="VM57" s="46"/>
      <c r="VN57" s="46"/>
      <c r="VO57" s="46"/>
      <c r="VP57" s="46"/>
      <c r="VQ57" s="46"/>
      <c r="VR57" s="46"/>
      <c r="VS57" s="46"/>
      <c r="VT57" s="46"/>
      <c r="VU57" s="46"/>
      <c r="VV57" s="46"/>
      <c r="VW57" s="46"/>
      <c r="VX57" s="46"/>
      <c r="VY57" s="46"/>
      <c r="VZ57" s="46"/>
      <c r="WA57" s="46"/>
      <c r="WB57" s="46"/>
      <c r="WC57" s="46"/>
      <c r="WD57" s="46"/>
      <c r="WE57" s="46"/>
      <c r="WF57" s="46"/>
      <c r="WG57" s="46"/>
      <c r="WH57" s="46"/>
      <c r="WI57" s="46"/>
      <c r="WJ57" s="46"/>
      <c r="WK57" s="46"/>
      <c r="WL57" s="46"/>
      <c r="WM57" s="46"/>
      <c r="WN57" s="46"/>
      <c r="WO57" s="46"/>
      <c r="WP57" s="46"/>
      <c r="WQ57" s="46"/>
      <c r="WR57" s="46"/>
      <c r="WS57" s="46"/>
      <c r="WT57" s="46"/>
      <c r="WU57" s="46"/>
      <c r="WV57" s="46"/>
      <c r="WW57" s="46"/>
      <c r="WX57" s="46"/>
      <c r="WY57" s="46"/>
      <c r="WZ57" s="46"/>
      <c r="XA57" s="46"/>
      <c r="XB57" s="46"/>
      <c r="XC57" s="46"/>
      <c r="XD57" s="46"/>
      <c r="XE57" s="46"/>
      <c r="XF57" s="46"/>
      <c r="XG57" s="46"/>
      <c r="XH57" s="46"/>
      <c r="XI57" s="46"/>
      <c r="XJ57" s="46"/>
      <c r="XK57" s="46"/>
      <c r="XL57" s="46"/>
      <c r="XM57" s="46"/>
      <c r="XN57" s="46"/>
      <c r="XO57" s="46"/>
      <c r="XP57" s="46"/>
      <c r="XQ57" s="46"/>
      <c r="XR57" s="46"/>
      <c r="XS57" s="46"/>
      <c r="XT57" s="46"/>
      <c r="XU57" s="46"/>
      <c r="XV57" s="46"/>
      <c r="XW57" s="46"/>
      <c r="XX57" s="46"/>
      <c r="XY57" s="46"/>
      <c r="XZ57" s="46"/>
      <c r="YA57" s="46"/>
      <c r="YB57" s="46"/>
      <c r="YC57" s="46"/>
      <c r="YD57" s="46"/>
      <c r="YE57" s="46"/>
      <c r="YF57" s="46"/>
      <c r="YG57" s="46"/>
      <c r="YH57" s="46"/>
      <c r="YI57" s="46"/>
      <c r="YJ57" s="46"/>
      <c r="YK57" s="46"/>
      <c r="YL57" s="46"/>
      <c r="YM57" s="46"/>
      <c r="YN57" s="46"/>
      <c r="YO57" s="46"/>
      <c r="YP57" s="46"/>
      <c r="YQ57" s="46"/>
      <c r="YR57" s="46"/>
      <c r="YS57" s="46"/>
      <c r="YT57" s="46"/>
      <c r="YU57" s="46"/>
      <c r="YV57" s="46"/>
      <c r="YW57" s="46"/>
      <c r="YX57" s="46"/>
      <c r="YY57" s="46"/>
      <c r="YZ57" s="46"/>
      <c r="ZA57" s="46"/>
      <c r="ZB57" s="46"/>
      <c r="ZC57" s="46"/>
      <c r="ZD57" s="46"/>
      <c r="ZE57" s="46"/>
      <c r="ZF57" s="46"/>
      <c r="ZG57" s="46"/>
      <c r="ZH57" s="46"/>
      <c r="ZI57" s="46"/>
      <c r="ZJ57" s="46"/>
      <c r="ZK57" s="46"/>
      <c r="ZL57" s="46"/>
      <c r="ZM57" s="46"/>
      <c r="ZN57" s="46"/>
      <c r="ZO57" s="46"/>
      <c r="ZP57" s="46"/>
      <c r="ZQ57" s="46"/>
      <c r="ZR57" s="46"/>
      <c r="ZS57" s="46"/>
      <c r="ZT57" s="46"/>
      <c r="ZU57" s="46"/>
      <c r="ZV57" s="46"/>
      <c r="ZW57" s="46"/>
      <c r="ZX57" s="46"/>
      <c r="ZY57" s="46"/>
      <c r="ZZ57" s="46"/>
      <c r="AAA57" s="46"/>
      <c r="AAB57" s="46"/>
      <c r="AAC57" s="46"/>
      <c r="AAD57" s="46"/>
      <c r="AAE57" s="46"/>
      <c r="AAF57" s="46"/>
      <c r="AAG57" s="46"/>
      <c r="AAH57" s="46"/>
      <c r="AAI57" s="46"/>
      <c r="AAJ57" s="46"/>
      <c r="AAK57" s="46"/>
      <c r="AAL57" s="46"/>
      <c r="AAM57" s="46"/>
      <c r="AAN57" s="46"/>
      <c r="AAO57" s="46"/>
      <c r="AAP57" s="46"/>
      <c r="AAQ57" s="46"/>
      <c r="AAR57" s="46"/>
      <c r="AAS57" s="46"/>
      <c r="AAT57" s="46"/>
      <c r="AAU57" s="46"/>
      <c r="AAV57" s="46"/>
      <c r="AAW57" s="46"/>
      <c r="AAX57" s="46"/>
      <c r="AAY57" s="46"/>
      <c r="AAZ57" s="46"/>
      <c r="ABA57" s="46"/>
      <c r="ABB57" s="46"/>
      <c r="ABC57" s="46"/>
      <c r="ABD57" s="46"/>
      <c r="ABE57" s="46"/>
      <c r="ABF57" s="46"/>
      <c r="ABG57" s="46"/>
      <c r="ABH57" s="46"/>
      <c r="ABI57" s="46"/>
      <c r="ABJ57" s="46"/>
      <c r="ABK57" s="46"/>
      <c r="ABL57" s="46"/>
      <c r="ABM57" s="46"/>
      <c r="ABN57" s="46"/>
      <c r="ABO57" s="46"/>
      <c r="ABP57" s="46"/>
      <c r="ABQ57" s="46"/>
      <c r="ABR57" s="46"/>
      <c r="ABS57" s="46"/>
      <c r="ABT57" s="46"/>
      <c r="ABU57" s="46"/>
      <c r="ABV57" s="46"/>
      <c r="ABW57" s="46"/>
      <c r="ABX57" s="46"/>
      <c r="ABY57" s="46"/>
      <c r="ABZ57" s="46"/>
      <c r="ACA57" s="46"/>
      <c r="ACB57" s="46"/>
      <c r="ACC57" s="46"/>
      <c r="ACD57" s="46"/>
      <c r="ACE57" s="46"/>
      <c r="ACF57" s="46"/>
      <c r="ACG57" s="46"/>
      <c r="ACH57" s="46"/>
      <c r="ACI57" s="46"/>
      <c r="ACJ57" s="46"/>
      <c r="ACK57" s="46"/>
      <c r="ACL57" s="46"/>
      <c r="ACM57" s="46"/>
      <c r="ACN57" s="46"/>
      <c r="ACO57" s="46"/>
      <c r="ACP57" s="46"/>
      <c r="ACQ57" s="46"/>
      <c r="ACR57" s="46"/>
      <c r="ACS57" s="46"/>
      <c r="ACT57" s="46"/>
      <c r="ACU57" s="46"/>
      <c r="ACV57" s="46"/>
      <c r="ACW57" s="46"/>
      <c r="ACX57" s="46"/>
      <c r="ACY57" s="46"/>
      <c r="ACZ57" s="46"/>
      <c r="ADA57" s="46"/>
      <c r="ADB57" s="46"/>
      <c r="ADC57" s="46"/>
      <c r="ADD57" s="46"/>
      <c r="ADE57" s="46"/>
      <c r="ADF57" s="46"/>
      <c r="ADG57" s="46"/>
      <c r="ADH57" s="46"/>
      <c r="ADI57" s="46"/>
      <c r="ADJ57" s="46"/>
      <c r="ADK57" s="46"/>
      <c r="ADL57" s="46"/>
      <c r="ADM57" s="46"/>
      <c r="ADN57" s="46"/>
      <c r="ADO57" s="46"/>
      <c r="ADP57" s="46"/>
      <c r="ADQ57" s="46"/>
      <c r="ADR57" s="46"/>
      <c r="ADS57" s="46"/>
      <c r="ADT57" s="46"/>
      <c r="ADU57" s="46"/>
      <c r="ADV57" s="46"/>
      <c r="ADW57" s="46"/>
      <c r="ADX57" s="46"/>
      <c r="ADY57" s="46"/>
      <c r="ADZ57" s="46"/>
      <c r="AEA57" s="46"/>
      <c r="AEB57" s="46"/>
      <c r="AEC57" s="46"/>
      <c r="AED57" s="46"/>
      <c r="AEE57" s="46"/>
      <c r="AEF57" s="46"/>
      <c r="AEG57" s="46"/>
      <c r="AEH57" s="46"/>
      <c r="AEI57" s="46"/>
      <c r="AEJ57" s="46"/>
      <c r="AEK57" s="46"/>
      <c r="AEL57" s="46"/>
      <c r="AEM57" s="46"/>
      <c r="AEN57" s="46"/>
      <c r="AEO57" s="46"/>
      <c r="AEP57" s="46"/>
      <c r="AEQ57" s="46"/>
      <c r="AER57" s="46"/>
      <c r="AES57" s="46"/>
      <c r="AET57" s="46"/>
      <c r="AEU57" s="46"/>
      <c r="AEV57" s="46"/>
      <c r="AEW57" s="46"/>
      <c r="AEX57" s="46"/>
      <c r="AEY57" s="46"/>
      <c r="AEZ57" s="46"/>
      <c r="AFA57" s="46"/>
      <c r="AFB57" s="46"/>
      <c r="AFC57" s="46"/>
      <c r="AFD57" s="46"/>
      <c r="AFE57" s="46"/>
      <c r="AFF57" s="46"/>
      <c r="AFG57" s="46"/>
      <c r="AFH57" s="46"/>
      <c r="AFI57" s="46"/>
      <c r="AFJ57" s="46"/>
      <c r="AFK57" s="46"/>
      <c r="AFL57" s="46"/>
      <c r="AFM57" s="46"/>
      <c r="AFN57" s="46"/>
      <c r="AFO57" s="46"/>
      <c r="AFP57" s="46"/>
      <c r="AFQ57" s="46"/>
      <c r="AFR57" s="46"/>
      <c r="AFS57" s="46"/>
      <c r="AFT57" s="46"/>
      <c r="AFU57" s="46"/>
      <c r="AFV57" s="46"/>
      <c r="AFW57" s="46"/>
      <c r="AFX57" s="46"/>
      <c r="AFY57" s="46"/>
      <c r="AFZ57" s="46"/>
      <c r="AGA57" s="46"/>
      <c r="AGB57" s="46"/>
      <c r="AGC57" s="46"/>
      <c r="AGD57" s="46"/>
      <c r="AGE57" s="46"/>
      <c r="AGF57" s="46"/>
      <c r="AGG57" s="46"/>
      <c r="AGH57" s="46"/>
      <c r="AGI57" s="46"/>
      <c r="AGJ57" s="46"/>
      <c r="AGK57" s="46"/>
      <c r="AGL57" s="46"/>
      <c r="AGM57" s="46"/>
      <c r="AGN57" s="46"/>
      <c r="AGO57" s="46"/>
      <c r="AGP57" s="46"/>
      <c r="AGQ57" s="46"/>
      <c r="AGR57" s="46"/>
      <c r="AGS57" s="46"/>
      <c r="AGT57" s="46"/>
      <c r="AGU57" s="46"/>
      <c r="AGV57" s="46"/>
      <c r="AGW57" s="46"/>
      <c r="AGX57" s="46"/>
      <c r="AGY57" s="46"/>
      <c r="AGZ57" s="46"/>
      <c r="AHA57" s="46"/>
      <c r="AHB57" s="46"/>
      <c r="AHC57" s="46"/>
      <c r="AHD57" s="46"/>
      <c r="AHE57" s="46"/>
      <c r="AHF57" s="46"/>
      <c r="AHG57" s="46"/>
      <c r="AHH57" s="46"/>
      <c r="AHI57" s="46"/>
      <c r="AHJ57" s="46"/>
      <c r="AHK57" s="46"/>
      <c r="AHL57" s="46"/>
      <c r="AHM57" s="46"/>
      <c r="AHN57" s="46"/>
      <c r="AHO57" s="46"/>
      <c r="AHP57" s="46"/>
      <c r="AHQ57" s="46"/>
      <c r="AHR57" s="46"/>
      <c r="AHS57" s="46"/>
      <c r="AHT57" s="46"/>
      <c r="AHU57" s="46"/>
      <c r="AHV57" s="46"/>
      <c r="AHW57" s="46"/>
      <c r="AHX57" s="46"/>
      <c r="AHY57" s="46"/>
      <c r="AHZ57" s="46"/>
      <c r="AIA57" s="46"/>
      <c r="AIB57" s="46"/>
      <c r="AIC57" s="46"/>
      <c r="AID57" s="46"/>
      <c r="AIE57" s="46"/>
      <c r="AIF57" s="46"/>
      <c r="AIG57" s="46"/>
      <c r="AIH57" s="46"/>
      <c r="AII57" s="46"/>
      <c r="AIJ57" s="46"/>
      <c r="AIK57" s="46"/>
      <c r="AIL57" s="46"/>
      <c r="AIM57" s="46"/>
      <c r="AIN57" s="46"/>
      <c r="AIO57" s="46"/>
      <c r="AIP57" s="46"/>
      <c r="AIQ57" s="46"/>
      <c r="AIR57" s="46"/>
      <c r="AIS57" s="46"/>
      <c r="AIT57" s="46"/>
      <c r="AIU57" s="46"/>
      <c r="AIV57" s="46"/>
      <c r="AIW57" s="46"/>
      <c r="AIX57" s="46"/>
      <c r="AIY57" s="46"/>
      <c r="AIZ57" s="46"/>
      <c r="AJA57" s="46"/>
      <c r="AJB57" s="46"/>
      <c r="AJC57" s="46"/>
      <c r="AJD57" s="46"/>
      <c r="AJE57" s="46"/>
      <c r="AJF57" s="46"/>
      <c r="AJG57" s="46"/>
      <c r="AJH57" s="46"/>
      <c r="AJI57" s="46"/>
      <c r="AJJ57" s="46"/>
      <c r="AJK57" s="46"/>
      <c r="AJL57" s="46"/>
      <c r="AJM57" s="46"/>
      <c r="AJN57" s="46"/>
      <c r="AJO57" s="46"/>
      <c r="AJP57" s="46"/>
      <c r="AJQ57" s="46"/>
      <c r="AJR57" s="46"/>
      <c r="AJS57" s="46"/>
      <c r="AJT57" s="46"/>
      <c r="AJU57" s="46"/>
      <c r="AJV57" s="46"/>
      <c r="AJW57" s="46"/>
      <c r="AJX57" s="46"/>
      <c r="AJY57" s="46"/>
      <c r="AJZ57" s="46"/>
      <c r="AKA57" s="46"/>
      <c r="AKB57" s="46"/>
      <c r="AKC57" s="46"/>
      <c r="AKD57" s="46"/>
      <c r="AKE57" s="46"/>
      <c r="AKF57" s="46"/>
      <c r="AKG57" s="46"/>
      <c r="AKH57" s="46"/>
      <c r="AKI57" s="46"/>
      <c r="AKJ57" s="46"/>
      <c r="AKK57" s="46"/>
      <c r="AKL57" s="46"/>
      <c r="AKM57" s="46"/>
      <c r="AKN57" s="46"/>
      <c r="AKO57" s="46"/>
      <c r="AKP57" s="46"/>
      <c r="AKQ57" s="46"/>
      <c r="AKR57" s="46"/>
      <c r="AKS57" s="46"/>
      <c r="AKT57" s="46"/>
      <c r="AKU57" s="46"/>
      <c r="AKV57" s="46"/>
      <c r="AKW57" s="46"/>
      <c r="AKX57" s="46"/>
      <c r="AKY57" s="46"/>
      <c r="AKZ57" s="46"/>
      <c r="ALA57" s="46"/>
      <c r="ALB57" s="46"/>
      <c r="ALC57" s="46"/>
      <c r="ALD57" s="46"/>
      <c r="ALE57" s="46"/>
      <c r="ALF57" s="46"/>
      <c r="ALG57" s="46"/>
      <c r="ALH57" s="46"/>
      <c r="ALI57" s="46"/>
      <c r="ALJ57" s="46"/>
      <c r="ALK57" s="46"/>
      <c r="ALL57" s="46"/>
      <c r="ALM57" s="46"/>
      <c r="ALN57" s="46"/>
      <c r="ALO57" s="46"/>
      <c r="ALP57" s="46"/>
      <c r="ALQ57" s="46"/>
      <c r="ALR57" s="46"/>
      <c r="ALS57" s="46"/>
      <c r="ALT57" s="46"/>
      <c r="ALU57" s="46"/>
      <c r="ALV57" s="46"/>
      <c r="ALW57" s="46"/>
      <c r="ALX57" s="46"/>
      <c r="ALY57" s="46"/>
    </row>
    <row r="58" spans="1:1024" ht="16">
      <c r="A58" s="7"/>
      <c r="B58" s="7"/>
      <c r="C58" s="7"/>
      <c r="D58" s="7"/>
      <c r="E58" s="7"/>
      <c r="F58" s="47"/>
      <c r="G58" s="47"/>
      <c r="H58" s="47"/>
      <c r="I58" s="47"/>
      <c r="J58" s="4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</row>
    <row r="59" spans="1:1024" ht="41.25" customHeight="1">
      <c r="A59" s="13" t="s">
        <v>210</v>
      </c>
      <c r="B59" s="14" t="s">
        <v>2</v>
      </c>
      <c r="C59" s="15"/>
      <c r="D59" s="15"/>
      <c r="E59" s="15"/>
      <c r="F59" s="15"/>
      <c r="G59" s="96" t="s">
        <v>211</v>
      </c>
      <c r="H59" s="96"/>
      <c r="I59" s="96"/>
      <c r="J59" s="96"/>
      <c r="K59" s="96"/>
      <c r="L59" s="96"/>
      <c r="M59" s="96"/>
      <c r="N59" s="96"/>
      <c r="O59" s="97" t="s">
        <v>4</v>
      </c>
      <c r="P59" s="98" t="s">
        <v>5</v>
      </c>
      <c r="Q59" s="98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  <c r="ALQ59" s="17"/>
      <c r="ALR59" s="17"/>
      <c r="ALS59" s="17"/>
      <c r="ALT59" s="17"/>
      <c r="ALU59" s="17"/>
      <c r="ALV59" s="17"/>
      <c r="ALW59" s="17"/>
      <c r="ALX59" s="17"/>
      <c r="ALY59" s="17"/>
    </row>
    <row r="60" spans="1:1024" ht="30.75" customHeight="1">
      <c r="A60" s="95" t="s">
        <v>6</v>
      </c>
      <c r="B60" s="91" t="s">
        <v>7</v>
      </c>
      <c r="C60" s="91" t="s">
        <v>8</v>
      </c>
      <c r="D60" s="91" t="s">
        <v>9</v>
      </c>
      <c r="E60" s="91" t="s">
        <v>10</v>
      </c>
      <c r="F60" s="91" t="s">
        <v>11</v>
      </c>
      <c r="G60" s="91" t="s">
        <v>12</v>
      </c>
      <c r="H60" s="91" t="s">
        <v>13</v>
      </c>
      <c r="I60" s="93" t="s">
        <v>14</v>
      </c>
      <c r="J60" s="93" t="s">
        <v>15</v>
      </c>
      <c r="K60" s="91" t="s">
        <v>16</v>
      </c>
      <c r="L60" s="91" t="s">
        <v>17</v>
      </c>
      <c r="M60" s="91" t="s">
        <v>18</v>
      </c>
      <c r="N60" s="94" t="s">
        <v>19</v>
      </c>
      <c r="O60" s="97"/>
      <c r="P60" s="98"/>
      <c r="Q60" s="98"/>
      <c r="R60" s="91" t="s">
        <v>20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 t="s">
        <v>21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 t="s">
        <v>22</v>
      </c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2" t="s">
        <v>23</v>
      </c>
      <c r="BF60" s="92"/>
      <c r="BG60" s="18"/>
      <c r="BH60" s="19"/>
      <c r="BI60" s="19"/>
      <c r="BJ60" s="19"/>
      <c r="BK60" s="19"/>
      <c r="BL60" s="19"/>
      <c r="BM60" s="19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</row>
    <row r="61" spans="1:1024" ht="64.5" customHeight="1">
      <c r="A61" s="95"/>
      <c r="B61" s="91"/>
      <c r="C61" s="91"/>
      <c r="D61" s="91"/>
      <c r="E61" s="91"/>
      <c r="F61" s="91"/>
      <c r="G61" s="91"/>
      <c r="H61" s="91"/>
      <c r="I61" s="93"/>
      <c r="J61" s="93"/>
      <c r="K61" s="91"/>
      <c r="L61" s="91"/>
      <c r="M61" s="91"/>
      <c r="N61" s="94"/>
      <c r="O61" s="97"/>
      <c r="P61" s="21" t="s">
        <v>24</v>
      </c>
      <c r="Q61" s="21" t="s">
        <v>25</v>
      </c>
      <c r="R61" s="18" t="s">
        <v>26</v>
      </c>
      <c r="S61" s="18" t="s">
        <v>27</v>
      </c>
      <c r="T61" s="18" t="s">
        <v>28</v>
      </c>
      <c r="U61" s="18" t="s">
        <v>29</v>
      </c>
      <c r="V61" s="18" t="s">
        <v>30</v>
      </c>
      <c r="W61" s="18" t="s">
        <v>31</v>
      </c>
      <c r="X61" s="18" t="s">
        <v>32</v>
      </c>
      <c r="Y61" s="18" t="s">
        <v>33</v>
      </c>
      <c r="Z61" s="18" t="s">
        <v>34</v>
      </c>
      <c r="AA61" s="18" t="s">
        <v>35</v>
      </c>
      <c r="AB61" s="18" t="s">
        <v>36</v>
      </c>
      <c r="AC61" s="18" t="s">
        <v>37</v>
      </c>
      <c r="AD61" s="22" t="s">
        <v>38</v>
      </c>
      <c r="AE61" s="18" t="s">
        <v>26</v>
      </c>
      <c r="AF61" s="18" t="s">
        <v>27</v>
      </c>
      <c r="AG61" s="18" t="s">
        <v>28</v>
      </c>
      <c r="AH61" s="18" t="s">
        <v>29</v>
      </c>
      <c r="AI61" s="18" t="s">
        <v>30</v>
      </c>
      <c r="AJ61" s="18" t="s">
        <v>31</v>
      </c>
      <c r="AK61" s="18" t="s">
        <v>32</v>
      </c>
      <c r="AL61" s="18" t="s">
        <v>33</v>
      </c>
      <c r="AM61" s="18" t="s">
        <v>34</v>
      </c>
      <c r="AN61" s="18" t="s">
        <v>35</v>
      </c>
      <c r="AO61" s="18" t="s">
        <v>36</v>
      </c>
      <c r="AP61" s="18" t="s">
        <v>37</v>
      </c>
      <c r="AQ61" s="22" t="s">
        <v>38</v>
      </c>
      <c r="AR61" s="18" t="s">
        <v>26</v>
      </c>
      <c r="AS61" s="18" t="s">
        <v>27</v>
      </c>
      <c r="AT61" s="18" t="s">
        <v>28</v>
      </c>
      <c r="AU61" s="18" t="s">
        <v>29</v>
      </c>
      <c r="AV61" s="18" t="s">
        <v>30</v>
      </c>
      <c r="AW61" s="18" t="s">
        <v>31</v>
      </c>
      <c r="AX61" s="18" t="s">
        <v>32</v>
      </c>
      <c r="AY61" s="18" t="s">
        <v>33</v>
      </c>
      <c r="AZ61" s="18" t="s">
        <v>34</v>
      </c>
      <c r="BA61" s="18" t="s">
        <v>35</v>
      </c>
      <c r="BB61" s="18" t="s">
        <v>36</v>
      </c>
      <c r="BC61" s="18" t="s">
        <v>37</v>
      </c>
      <c r="BD61" s="22" t="s">
        <v>38</v>
      </c>
      <c r="BE61" s="18" t="s">
        <v>39</v>
      </c>
      <c r="BF61" s="18" t="s">
        <v>40</v>
      </c>
      <c r="BG61" s="23" t="s">
        <v>38</v>
      </c>
      <c r="BH61" s="24" t="s">
        <v>41</v>
      </c>
      <c r="BI61" s="25" t="s">
        <v>42</v>
      </c>
      <c r="BJ61" s="25" t="s">
        <v>43</v>
      </c>
      <c r="BK61" s="25" t="s">
        <v>44</v>
      </c>
      <c r="BL61" s="25" t="s">
        <v>45</v>
      </c>
      <c r="BM61" s="25" t="s">
        <v>46</v>
      </c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</row>
    <row r="62" spans="1:1024" ht="42.75" customHeight="1">
      <c r="A62" s="26">
        <v>1</v>
      </c>
      <c r="B62" s="27" t="s">
        <v>211</v>
      </c>
      <c r="C62" s="27" t="s">
        <v>212</v>
      </c>
      <c r="D62" s="27" t="s">
        <v>211</v>
      </c>
      <c r="E62" s="27" t="s">
        <v>213</v>
      </c>
      <c r="F62" s="27" t="s">
        <v>212</v>
      </c>
      <c r="G62" s="27" t="s">
        <v>214</v>
      </c>
      <c r="H62" s="27" t="s">
        <v>215</v>
      </c>
      <c r="I62" s="28" t="s">
        <v>216</v>
      </c>
      <c r="J62" s="29" t="s">
        <v>217</v>
      </c>
      <c r="K62" s="26" t="s">
        <v>53</v>
      </c>
      <c r="L62" s="50" t="s">
        <v>54</v>
      </c>
      <c r="M62" s="30" t="s">
        <v>55</v>
      </c>
      <c r="N62" s="31" t="s">
        <v>218</v>
      </c>
      <c r="O62" s="53" t="s">
        <v>57</v>
      </c>
      <c r="P62" s="53" t="s">
        <v>58</v>
      </c>
      <c r="Q62" s="53" t="s">
        <v>59</v>
      </c>
      <c r="R62" s="32" t="s">
        <v>60</v>
      </c>
      <c r="S62" s="32" t="s">
        <v>60</v>
      </c>
      <c r="T62" s="32" t="s">
        <v>60</v>
      </c>
      <c r="U62" s="32" t="s">
        <v>60</v>
      </c>
      <c r="V62" s="32" t="s">
        <v>60</v>
      </c>
      <c r="W62" s="32" t="s">
        <v>60</v>
      </c>
      <c r="X62" s="32" t="s">
        <v>60</v>
      </c>
      <c r="Y62" s="32" t="s">
        <v>60</v>
      </c>
      <c r="Z62" s="32" t="s">
        <v>60</v>
      </c>
      <c r="AA62" s="32" t="s">
        <v>60</v>
      </c>
      <c r="AB62" s="32" t="s">
        <v>60</v>
      </c>
      <c r="AC62" s="32" t="s">
        <v>60</v>
      </c>
      <c r="AD62" s="22">
        <f>SUM(R62:AC62)</f>
        <v>0</v>
      </c>
      <c r="AE62" s="40">
        <v>12982</v>
      </c>
      <c r="AF62" s="40">
        <v>9083</v>
      </c>
      <c r="AG62" s="40">
        <v>7997</v>
      </c>
      <c r="AH62" s="40">
        <v>2012</v>
      </c>
      <c r="AI62" s="40">
        <v>1677</v>
      </c>
      <c r="AJ62" s="40">
        <v>521</v>
      </c>
      <c r="AK62" s="40">
        <v>396</v>
      </c>
      <c r="AL62" s="40">
        <v>0</v>
      </c>
      <c r="AM62" s="40">
        <v>0</v>
      </c>
      <c r="AN62" s="40">
        <v>6113</v>
      </c>
      <c r="AO62" s="40">
        <v>10799</v>
      </c>
      <c r="AP62" s="40">
        <v>10799</v>
      </c>
      <c r="AQ62" s="22">
        <f>SUM(AE62:AP62)</f>
        <v>62379</v>
      </c>
      <c r="AR62" s="32">
        <f t="shared" ref="AR62:BC64" si="15">AE62</f>
        <v>12982</v>
      </c>
      <c r="AS62" s="32">
        <f t="shared" si="15"/>
        <v>9083</v>
      </c>
      <c r="AT62" s="32">
        <f t="shared" si="15"/>
        <v>7997</v>
      </c>
      <c r="AU62" s="32">
        <f t="shared" si="15"/>
        <v>2012</v>
      </c>
      <c r="AV62" s="32">
        <f t="shared" si="15"/>
        <v>1677</v>
      </c>
      <c r="AW62" s="32">
        <f t="shared" si="15"/>
        <v>521</v>
      </c>
      <c r="AX62" s="32">
        <f t="shared" si="15"/>
        <v>396</v>
      </c>
      <c r="AY62" s="32">
        <f t="shared" si="15"/>
        <v>0</v>
      </c>
      <c r="AZ62" s="32">
        <f t="shared" si="15"/>
        <v>0</v>
      </c>
      <c r="BA62" s="32">
        <f t="shared" si="15"/>
        <v>6113</v>
      </c>
      <c r="BB62" s="32">
        <f t="shared" si="15"/>
        <v>10799</v>
      </c>
      <c r="BC62" s="32">
        <f t="shared" si="15"/>
        <v>10799</v>
      </c>
      <c r="BD62" s="22">
        <f>SUM(AR62:BC62)</f>
        <v>62379</v>
      </c>
      <c r="BE62" s="33" t="s">
        <v>83</v>
      </c>
      <c r="BF62" s="34">
        <v>46022</v>
      </c>
      <c r="BG62" s="22">
        <f>AD62+AQ62+BD62</f>
        <v>124758</v>
      </c>
      <c r="BH62" s="35" t="s">
        <v>61</v>
      </c>
      <c r="BI62" s="35" t="s">
        <v>62</v>
      </c>
      <c r="BJ62" s="35" t="s">
        <v>63</v>
      </c>
      <c r="BK62" s="35" t="s">
        <v>64</v>
      </c>
      <c r="BL62" s="35" t="s">
        <v>64</v>
      </c>
      <c r="BM62" s="39">
        <v>45291</v>
      </c>
      <c r="BN62" s="37"/>
    </row>
    <row r="63" spans="1:1024" ht="42.75" customHeight="1">
      <c r="A63" s="26">
        <v>2</v>
      </c>
      <c r="B63" s="27" t="s">
        <v>211</v>
      </c>
      <c r="C63" s="27" t="s">
        <v>212</v>
      </c>
      <c r="D63" s="27" t="s">
        <v>211</v>
      </c>
      <c r="E63" s="27" t="s">
        <v>213</v>
      </c>
      <c r="F63" s="27" t="s">
        <v>212</v>
      </c>
      <c r="G63" s="27" t="s">
        <v>219</v>
      </c>
      <c r="H63" s="27" t="s">
        <v>220</v>
      </c>
      <c r="I63" s="28" t="s">
        <v>221</v>
      </c>
      <c r="J63" s="29" t="s">
        <v>222</v>
      </c>
      <c r="K63" s="26" t="s">
        <v>74</v>
      </c>
      <c r="L63" s="50" t="s">
        <v>54</v>
      </c>
      <c r="M63" s="30" t="s">
        <v>55</v>
      </c>
      <c r="N63" s="31" t="s">
        <v>218</v>
      </c>
      <c r="O63" s="53" t="s">
        <v>57</v>
      </c>
      <c r="P63" s="53" t="s">
        <v>58</v>
      </c>
      <c r="Q63" s="53" t="s">
        <v>59</v>
      </c>
      <c r="R63" s="32" t="s">
        <v>60</v>
      </c>
      <c r="S63" s="32" t="s">
        <v>60</v>
      </c>
      <c r="T63" s="32" t="s">
        <v>60</v>
      </c>
      <c r="U63" s="32" t="s">
        <v>60</v>
      </c>
      <c r="V63" s="32" t="s">
        <v>60</v>
      </c>
      <c r="W63" s="32" t="s">
        <v>60</v>
      </c>
      <c r="X63" s="32" t="s">
        <v>60</v>
      </c>
      <c r="Y63" s="32" t="s">
        <v>60</v>
      </c>
      <c r="Z63" s="32" t="s">
        <v>60</v>
      </c>
      <c r="AA63" s="32" t="s">
        <v>60</v>
      </c>
      <c r="AB63" s="32" t="s">
        <v>60</v>
      </c>
      <c r="AC63" s="32" t="s">
        <v>60</v>
      </c>
      <c r="AD63" s="22">
        <f>SUM(R63:AC63)</f>
        <v>0</v>
      </c>
      <c r="AE63" s="40">
        <v>29673</v>
      </c>
      <c r="AF63" s="40">
        <v>22934</v>
      </c>
      <c r="AG63" s="40">
        <v>25388</v>
      </c>
      <c r="AH63" s="40">
        <v>17730</v>
      </c>
      <c r="AI63" s="40">
        <v>9005</v>
      </c>
      <c r="AJ63" s="40">
        <v>3863</v>
      </c>
      <c r="AK63" s="40">
        <v>0</v>
      </c>
      <c r="AL63" s="40">
        <v>0</v>
      </c>
      <c r="AM63" s="40">
        <v>0</v>
      </c>
      <c r="AN63" s="40">
        <v>24980</v>
      </c>
      <c r="AO63" s="40">
        <v>18334</v>
      </c>
      <c r="AP63" s="40">
        <v>29817</v>
      </c>
      <c r="AQ63" s="22">
        <f>SUM(AE63:AP63)</f>
        <v>181724</v>
      </c>
      <c r="AR63" s="32">
        <f t="shared" si="15"/>
        <v>29673</v>
      </c>
      <c r="AS63" s="32">
        <f t="shared" si="15"/>
        <v>22934</v>
      </c>
      <c r="AT63" s="32">
        <f t="shared" si="15"/>
        <v>25388</v>
      </c>
      <c r="AU63" s="32">
        <f t="shared" si="15"/>
        <v>17730</v>
      </c>
      <c r="AV63" s="32">
        <f t="shared" si="15"/>
        <v>9005</v>
      </c>
      <c r="AW63" s="32">
        <f t="shared" si="15"/>
        <v>3863</v>
      </c>
      <c r="AX63" s="32">
        <f t="shared" si="15"/>
        <v>0</v>
      </c>
      <c r="AY63" s="32">
        <f t="shared" si="15"/>
        <v>0</v>
      </c>
      <c r="AZ63" s="32">
        <f t="shared" si="15"/>
        <v>0</v>
      </c>
      <c r="BA63" s="32">
        <f t="shared" si="15"/>
        <v>24980</v>
      </c>
      <c r="BB63" s="32">
        <f t="shared" si="15"/>
        <v>18334</v>
      </c>
      <c r="BC63" s="32">
        <f t="shared" si="15"/>
        <v>29817</v>
      </c>
      <c r="BD63" s="22">
        <f>SUM(AR63:BC63)</f>
        <v>181724</v>
      </c>
      <c r="BE63" s="33" t="s">
        <v>83</v>
      </c>
      <c r="BF63" s="34">
        <v>46022</v>
      </c>
      <c r="BG63" s="22">
        <f>AD63+AQ63+BD63</f>
        <v>363448</v>
      </c>
      <c r="BH63" s="35" t="s">
        <v>61</v>
      </c>
      <c r="BI63" s="35" t="s">
        <v>62</v>
      </c>
      <c r="BJ63" s="35" t="s">
        <v>63</v>
      </c>
      <c r="BK63" s="35" t="s">
        <v>64</v>
      </c>
      <c r="BL63" s="35" t="s">
        <v>64</v>
      </c>
      <c r="BM63" s="39">
        <v>45291</v>
      </c>
      <c r="BN63" s="37"/>
    </row>
    <row r="64" spans="1:1024" ht="42.75" customHeight="1">
      <c r="A64" s="26">
        <v>3</v>
      </c>
      <c r="B64" s="27" t="s">
        <v>211</v>
      </c>
      <c r="C64" s="27" t="s">
        <v>212</v>
      </c>
      <c r="D64" s="27" t="s">
        <v>223</v>
      </c>
      <c r="E64" s="27" t="s">
        <v>213</v>
      </c>
      <c r="F64" s="27" t="s">
        <v>224</v>
      </c>
      <c r="G64" s="27" t="s">
        <v>225</v>
      </c>
      <c r="H64" s="27" t="s">
        <v>226</v>
      </c>
      <c r="I64" s="28" t="s">
        <v>227</v>
      </c>
      <c r="J64" s="29" t="s">
        <v>228</v>
      </c>
      <c r="K64" s="26" t="s">
        <v>229</v>
      </c>
      <c r="L64" s="50" t="s">
        <v>230</v>
      </c>
      <c r="M64" s="30" t="s">
        <v>115</v>
      </c>
      <c r="N64" s="31" t="s">
        <v>218</v>
      </c>
      <c r="O64" s="53" t="s">
        <v>57</v>
      </c>
      <c r="P64" s="53" t="s">
        <v>58</v>
      </c>
      <c r="Q64" s="53" t="s">
        <v>59</v>
      </c>
      <c r="R64" s="32" t="s">
        <v>60</v>
      </c>
      <c r="S64" s="32" t="s">
        <v>60</v>
      </c>
      <c r="T64" s="32" t="s">
        <v>60</v>
      </c>
      <c r="U64" s="32" t="s">
        <v>60</v>
      </c>
      <c r="V64" s="32" t="s">
        <v>60</v>
      </c>
      <c r="W64" s="32" t="s">
        <v>60</v>
      </c>
      <c r="X64" s="32" t="s">
        <v>60</v>
      </c>
      <c r="Y64" s="32" t="s">
        <v>60</v>
      </c>
      <c r="Z64" s="32" t="s">
        <v>60</v>
      </c>
      <c r="AA64" s="32" t="s">
        <v>60</v>
      </c>
      <c r="AB64" s="32" t="s">
        <v>60</v>
      </c>
      <c r="AC64" s="32" t="s">
        <v>60</v>
      </c>
      <c r="AD64" s="22">
        <f>SUM(R64:AC64)</f>
        <v>0</v>
      </c>
      <c r="AE64" s="40">
        <v>260128</v>
      </c>
      <c r="AF64" s="40">
        <v>209990</v>
      </c>
      <c r="AG64" s="40">
        <v>168791</v>
      </c>
      <c r="AH64" s="40">
        <v>137381</v>
      </c>
      <c r="AI64" s="40">
        <v>60099</v>
      </c>
      <c r="AJ64" s="40">
        <v>18502</v>
      </c>
      <c r="AK64" s="40">
        <v>14909</v>
      </c>
      <c r="AL64" s="40">
        <v>20068</v>
      </c>
      <c r="AM64" s="40">
        <v>22045</v>
      </c>
      <c r="AN64" s="40">
        <v>145324</v>
      </c>
      <c r="AO64" s="40">
        <v>189775</v>
      </c>
      <c r="AP64" s="40">
        <v>214660</v>
      </c>
      <c r="AQ64" s="22">
        <f>SUM(AE64:AP64)</f>
        <v>1461672</v>
      </c>
      <c r="AR64" s="32">
        <f t="shared" si="15"/>
        <v>260128</v>
      </c>
      <c r="AS64" s="32">
        <f t="shared" si="15"/>
        <v>209990</v>
      </c>
      <c r="AT64" s="32">
        <f t="shared" si="15"/>
        <v>168791</v>
      </c>
      <c r="AU64" s="32">
        <f t="shared" si="15"/>
        <v>137381</v>
      </c>
      <c r="AV64" s="32">
        <f t="shared" si="15"/>
        <v>60099</v>
      </c>
      <c r="AW64" s="32">
        <f t="shared" si="15"/>
        <v>18502</v>
      </c>
      <c r="AX64" s="32">
        <f t="shared" si="15"/>
        <v>14909</v>
      </c>
      <c r="AY64" s="32">
        <f t="shared" si="15"/>
        <v>20068</v>
      </c>
      <c r="AZ64" s="32">
        <f t="shared" si="15"/>
        <v>22045</v>
      </c>
      <c r="BA64" s="32">
        <f t="shared" si="15"/>
        <v>145324</v>
      </c>
      <c r="BB64" s="32">
        <f t="shared" si="15"/>
        <v>189775</v>
      </c>
      <c r="BC64" s="32">
        <f t="shared" si="15"/>
        <v>214660</v>
      </c>
      <c r="BD64" s="22">
        <f>SUM(AR64:BC64)</f>
        <v>1461672</v>
      </c>
      <c r="BE64" s="33" t="s">
        <v>83</v>
      </c>
      <c r="BF64" s="34">
        <v>46022</v>
      </c>
      <c r="BG64" s="22">
        <f>AD64+AQ64+BD64</f>
        <v>2923344</v>
      </c>
      <c r="BH64" s="35" t="s">
        <v>61</v>
      </c>
      <c r="BI64" s="35" t="s">
        <v>62</v>
      </c>
      <c r="BJ64" s="35" t="s">
        <v>63</v>
      </c>
      <c r="BK64" s="35" t="s">
        <v>64</v>
      </c>
      <c r="BL64" s="35" t="s">
        <v>64</v>
      </c>
      <c r="BM64" s="39">
        <v>45291</v>
      </c>
      <c r="BN64" s="37"/>
    </row>
    <row r="65" spans="1:1024" ht="30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19"/>
      <c r="U65" s="42"/>
      <c r="V65" s="16"/>
      <c r="W65" s="16"/>
      <c r="X65" s="16"/>
      <c r="Y65" s="16"/>
      <c r="Z65" s="16"/>
      <c r="AA65" s="16"/>
      <c r="AB65" s="16"/>
      <c r="AC65" s="43" t="s">
        <v>107</v>
      </c>
      <c r="AD65" s="44">
        <f>SUM(AD62:AD64)</f>
        <v>0</v>
      </c>
      <c r="AE65" s="16"/>
      <c r="AF65" s="16"/>
      <c r="AG65" s="19"/>
      <c r="AH65" s="42"/>
      <c r="AI65" s="41"/>
      <c r="AJ65" s="19"/>
      <c r="AK65" s="42"/>
      <c r="AL65" s="41"/>
      <c r="AM65" s="41"/>
      <c r="AN65" s="41"/>
      <c r="AO65" s="41"/>
      <c r="AP65" s="43" t="s">
        <v>107</v>
      </c>
      <c r="AQ65" s="44">
        <f>SUM(AQ62:AQ64)</f>
        <v>1705775</v>
      </c>
      <c r="AR65" s="16"/>
      <c r="AS65" s="16"/>
      <c r="AT65" s="19"/>
      <c r="AU65" s="42"/>
      <c r="AV65" s="41"/>
      <c r="AW65" s="19"/>
      <c r="AX65" s="42"/>
      <c r="AY65" s="41"/>
      <c r="AZ65" s="41"/>
      <c r="BA65" s="41"/>
      <c r="BB65" s="41"/>
      <c r="BC65" s="43" t="s">
        <v>107</v>
      </c>
      <c r="BD65" s="44">
        <f>SUM(BD62:BD64)</f>
        <v>1705775</v>
      </c>
      <c r="BE65" s="41"/>
      <c r="BF65" s="43" t="s">
        <v>107</v>
      </c>
      <c r="BG65" s="44">
        <f>SUM(BG62:BG64)</f>
        <v>3411550</v>
      </c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5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  <c r="IX65" s="46"/>
      <c r="IY65" s="46"/>
      <c r="IZ65" s="46"/>
      <c r="JA65" s="46"/>
      <c r="JB65" s="46"/>
      <c r="JC65" s="46"/>
      <c r="JD65" s="46"/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/>
      <c r="JR65" s="46"/>
      <c r="JS65" s="46"/>
      <c r="JT65" s="46"/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6"/>
      <c r="KI65" s="46"/>
      <c r="KJ65" s="46"/>
      <c r="KK65" s="46"/>
      <c r="KL65" s="46"/>
      <c r="KM65" s="46"/>
      <c r="KN65" s="46"/>
      <c r="KO65" s="46"/>
      <c r="KP65" s="46"/>
      <c r="KQ65" s="46"/>
      <c r="KR65" s="46"/>
      <c r="KS65" s="46"/>
      <c r="KT65" s="46"/>
      <c r="KU65" s="46"/>
      <c r="KV65" s="46"/>
      <c r="KW65" s="46"/>
      <c r="KX65" s="46"/>
      <c r="KY65" s="46"/>
      <c r="KZ65" s="46"/>
      <c r="LA65" s="46"/>
      <c r="LB65" s="46"/>
      <c r="LC65" s="46"/>
      <c r="LD65" s="46"/>
      <c r="LE65" s="46"/>
      <c r="LF65" s="46"/>
      <c r="LG65" s="46"/>
      <c r="LH65" s="46"/>
      <c r="LI65" s="46"/>
      <c r="LJ65" s="46"/>
      <c r="LK65" s="46"/>
      <c r="LL65" s="46"/>
      <c r="LM65" s="46"/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/>
      <c r="LZ65" s="46"/>
      <c r="MA65" s="46"/>
      <c r="MB65" s="46"/>
      <c r="MC65" s="46"/>
      <c r="MD65" s="46"/>
      <c r="ME65" s="46"/>
      <c r="MF65" s="46"/>
      <c r="MG65" s="46"/>
      <c r="MH65" s="46"/>
      <c r="MI65" s="46"/>
      <c r="MJ65" s="46"/>
      <c r="MK65" s="46"/>
      <c r="ML65" s="46"/>
      <c r="MM65" s="46"/>
      <c r="MN65" s="46"/>
      <c r="MO65" s="46"/>
      <c r="MP65" s="46"/>
      <c r="MQ65" s="46"/>
      <c r="MR65" s="46"/>
      <c r="MS65" s="46"/>
      <c r="MT65" s="46"/>
      <c r="MU65" s="46"/>
      <c r="MV65" s="46"/>
      <c r="MW65" s="46"/>
      <c r="MX65" s="46"/>
      <c r="MY65" s="46"/>
      <c r="MZ65" s="46"/>
      <c r="NA65" s="46"/>
      <c r="NB65" s="46"/>
      <c r="NC65" s="46"/>
      <c r="ND65" s="46"/>
      <c r="NE65" s="46"/>
      <c r="NF65" s="46"/>
      <c r="NG65" s="46"/>
      <c r="NH65" s="46"/>
      <c r="NI65" s="46"/>
      <c r="NJ65" s="46"/>
      <c r="NK65" s="46"/>
      <c r="NL65" s="46"/>
      <c r="NM65" s="46"/>
      <c r="NN65" s="46"/>
      <c r="NO65" s="46"/>
      <c r="NP65" s="46"/>
      <c r="NQ65" s="46"/>
      <c r="NR65" s="46"/>
      <c r="NS65" s="46"/>
      <c r="NT65" s="46"/>
      <c r="NU65" s="46"/>
      <c r="NV65" s="46"/>
      <c r="NW65" s="46"/>
      <c r="NX65" s="46"/>
      <c r="NY65" s="46"/>
      <c r="NZ65" s="46"/>
      <c r="OA65" s="46"/>
      <c r="OB65" s="46"/>
      <c r="OC65" s="46"/>
      <c r="OD65" s="46"/>
      <c r="OE65" s="46"/>
      <c r="OF65" s="46"/>
      <c r="OG65" s="46"/>
      <c r="OH65" s="46"/>
      <c r="OI65" s="46"/>
      <c r="OJ65" s="46"/>
      <c r="OK65" s="46"/>
      <c r="OL65" s="46"/>
      <c r="OM65" s="46"/>
      <c r="ON65" s="46"/>
      <c r="OO65" s="46"/>
      <c r="OP65" s="46"/>
      <c r="OQ65" s="46"/>
      <c r="OR65" s="46"/>
      <c r="OS65" s="46"/>
      <c r="OT65" s="46"/>
      <c r="OU65" s="46"/>
      <c r="OV65" s="46"/>
      <c r="OW65" s="46"/>
      <c r="OX65" s="46"/>
      <c r="OY65" s="46"/>
      <c r="OZ65" s="46"/>
      <c r="PA65" s="46"/>
      <c r="PB65" s="46"/>
      <c r="PC65" s="46"/>
      <c r="PD65" s="46"/>
      <c r="PE65" s="46"/>
      <c r="PF65" s="46"/>
      <c r="PG65" s="46"/>
      <c r="PH65" s="46"/>
      <c r="PI65" s="46"/>
      <c r="PJ65" s="46"/>
      <c r="PK65" s="46"/>
      <c r="PL65" s="46"/>
      <c r="PM65" s="46"/>
      <c r="PN65" s="46"/>
      <c r="PO65" s="46"/>
      <c r="PP65" s="46"/>
      <c r="PQ65" s="46"/>
      <c r="PR65" s="46"/>
      <c r="PS65" s="46"/>
      <c r="PT65" s="46"/>
      <c r="PU65" s="46"/>
      <c r="PV65" s="46"/>
      <c r="PW65" s="46"/>
      <c r="PX65" s="46"/>
      <c r="PY65" s="46"/>
      <c r="PZ65" s="46"/>
      <c r="QA65" s="46"/>
      <c r="QB65" s="46"/>
      <c r="QC65" s="46"/>
      <c r="QD65" s="46"/>
      <c r="QE65" s="46"/>
      <c r="QF65" s="46"/>
      <c r="QG65" s="46"/>
      <c r="QH65" s="46"/>
      <c r="QI65" s="46"/>
      <c r="QJ65" s="46"/>
      <c r="QK65" s="46"/>
      <c r="QL65" s="46"/>
      <c r="QM65" s="46"/>
      <c r="QN65" s="46"/>
      <c r="QO65" s="46"/>
      <c r="QP65" s="46"/>
      <c r="QQ65" s="46"/>
      <c r="QR65" s="46"/>
      <c r="QS65" s="46"/>
      <c r="QT65" s="46"/>
      <c r="QU65" s="46"/>
      <c r="QV65" s="46"/>
      <c r="QW65" s="46"/>
      <c r="QX65" s="46"/>
      <c r="QY65" s="46"/>
      <c r="QZ65" s="46"/>
      <c r="RA65" s="46"/>
      <c r="RB65" s="46"/>
      <c r="RC65" s="46"/>
      <c r="RD65" s="46"/>
      <c r="RE65" s="46"/>
      <c r="RF65" s="46"/>
      <c r="RG65" s="46"/>
      <c r="RH65" s="46"/>
      <c r="RI65" s="46"/>
      <c r="RJ65" s="46"/>
      <c r="RK65" s="46"/>
      <c r="RL65" s="46"/>
      <c r="RM65" s="46"/>
      <c r="RN65" s="46"/>
      <c r="RO65" s="46"/>
      <c r="RP65" s="46"/>
      <c r="RQ65" s="46"/>
      <c r="RR65" s="46"/>
      <c r="RS65" s="46"/>
      <c r="RT65" s="46"/>
      <c r="RU65" s="46"/>
      <c r="RV65" s="46"/>
      <c r="RW65" s="46"/>
      <c r="RX65" s="46"/>
      <c r="RY65" s="46"/>
      <c r="RZ65" s="46"/>
      <c r="SA65" s="46"/>
      <c r="SB65" s="46"/>
      <c r="SC65" s="46"/>
      <c r="SD65" s="46"/>
      <c r="SE65" s="46"/>
      <c r="SF65" s="46"/>
      <c r="SG65" s="46"/>
      <c r="SH65" s="46"/>
      <c r="SI65" s="46"/>
      <c r="SJ65" s="46"/>
      <c r="SK65" s="46"/>
      <c r="SL65" s="46"/>
      <c r="SM65" s="46"/>
      <c r="SN65" s="46"/>
      <c r="SO65" s="46"/>
      <c r="SP65" s="46"/>
      <c r="SQ65" s="46"/>
      <c r="SR65" s="46"/>
      <c r="SS65" s="46"/>
      <c r="ST65" s="46"/>
      <c r="SU65" s="46"/>
      <c r="SV65" s="46"/>
      <c r="SW65" s="46"/>
      <c r="SX65" s="46"/>
      <c r="SY65" s="46"/>
      <c r="SZ65" s="46"/>
      <c r="TA65" s="46"/>
      <c r="TB65" s="46"/>
      <c r="TC65" s="46"/>
      <c r="TD65" s="46"/>
      <c r="TE65" s="46"/>
      <c r="TF65" s="46"/>
      <c r="TG65" s="46"/>
      <c r="TH65" s="46"/>
      <c r="TI65" s="46"/>
      <c r="TJ65" s="46"/>
      <c r="TK65" s="46"/>
      <c r="TL65" s="46"/>
      <c r="TM65" s="46"/>
      <c r="TN65" s="46"/>
      <c r="TO65" s="46"/>
      <c r="TP65" s="46"/>
      <c r="TQ65" s="46"/>
      <c r="TR65" s="46"/>
      <c r="TS65" s="46"/>
      <c r="TT65" s="46"/>
      <c r="TU65" s="46"/>
      <c r="TV65" s="46"/>
      <c r="TW65" s="46"/>
      <c r="TX65" s="46"/>
      <c r="TY65" s="46"/>
      <c r="TZ65" s="46"/>
      <c r="UA65" s="46"/>
      <c r="UB65" s="46"/>
      <c r="UC65" s="46"/>
      <c r="UD65" s="46"/>
      <c r="UE65" s="46"/>
      <c r="UF65" s="46"/>
      <c r="UG65" s="46"/>
      <c r="UH65" s="46"/>
      <c r="UI65" s="46"/>
      <c r="UJ65" s="46"/>
      <c r="UK65" s="46"/>
      <c r="UL65" s="46"/>
      <c r="UM65" s="46"/>
      <c r="UN65" s="46"/>
      <c r="UO65" s="46"/>
      <c r="UP65" s="46"/>
      <c r="UQ65" s="46"/>
      <c r="UR65" s="46"/>
      <c r="US65" s="46"/>
      <c r="UT65" s="46"/>
      <c r="UU65" s="46"/>
      <c r="UV65" s="46"/>
      <c r="UW65" s="46"/>
      <c r="UX65" s="46"/>
      <c r="UY65" s="46"/>
      <c r="UZ65" s="46"/>
      <c r="VA65" s="46"/>
      <c r="VB65" s="46"/>
      <c r="VC65" s="46"/>
      <c r="VD65" s="46"/>
      <c r="VE65" s="46"/>
      <c r="VF65" s="46"/>
      <c r="VG65" s="46"/>
      <c r="VH65" s="46"/>
      <c r="VI65" s="46"/>
      <c r="VJ65" s="46"/>
      <c r="VK65" s="46"/>
      <c r="VL65" s="46"/>
      <c r="VM65" s="46"/>
      <c r="VN65" s="46"/>
      <c r="VO65" s="46"/>
      <c r="VP65" s="46"/>
      <c r="VQ65" s="46"/>
      <c r="VR65" s="46"/>
      <c r="VS65" s="46"/>
      <c r="VT65" s="46"/>
      <c r="VU65" s="46"/>
      <c r="VV65" s="46"/>
      <c r="VW65" s="46"/>
      <c r="VX65" s="46"/>
      <c r="VY65" s="46"/>
      <c r="VZ65" s="46"/>
      <c r="WA65" s="46"/>
      <c r="WB65" s="46"/>
      <c r="WC65" s="46"/>
      <c r="WD65" s="46"/>
      <c r="WE65" s="46"/>
      <c r="WF65" s="46"/>
      <c r="WG65" s="46"/>
      <c r="WH65" s="46"/>
      <c r="WI65" s="46"/>
      <c r="WJ65" s="46"/>
      <c r="WK65" s="46"/>
      <c r="WL65" s="46"/>
      <c r="WM65" s="46"/>
      <c r="WN65" s="46"/>
      <c r="WO65" s="46"/>
      <c r="WP65" s="46"/>
      <c r="WQ65" s="46"/>
      <c r="WR65" s="46"/>
      <c r="WS65" s="46"/>
      <c r="WT65" s="46"/>
      <c r="WU65" s="46"/>
      <c r="WV65" s="46"/>
      <c r="WW65" s="46"/>
      <c r="WX65" s="46"/>
      <c r="WY65" s="46"/>
      <c r="WZ65" s="46"/>
      <c r="XA65" s="46"/>
      <c r="XB65" s="46"/>
      <c r="XC65" s="46"/>
      <c r="XD65" s="46"/>
      <c r="XE65" s="46"/>
      <c r="XF65" s="46"/>
      <c r="XG65" s="46"/>
      <c r="XH65" s="46"/>
      <c r="XI65" s="46"/>
      <c r="XJ65" s="46"/>
      <c r="XK65" s="46"/>
      <c r="XL65" s="46"/>
      <c r="XM65" s="46"/>
      <c r="XN65" s="46"/>
      <c r="XO65" s="46"/>
      <c r="XP65" s="46"/>
      <c r="XQ65" s="46"/>
      <c r="XR65" s="46"/>
      <c r="XS65" s="46"/>
      <c r="XT65" s="46"/>
      <c r="XU65" s="46"/>
      <c r="XV65" s="46"/>
      <c r="XW65" s="46"/>
      <c r="XX65" s="46"/>
      <c r="XY65" s="46"/>
      <c r="XZ65" s="46"/>
      <c r="YA65" s="46"/>
      <c r="YB65" s="46"/>
      <c r="YC65" s="46"/>
      <c r="YD65" s="46"/>
      <c r="YE65" s="46"/>
      <c r="YF65" s="46"/>
      <c r="YG65" s="46"/>
      <c r="YH65" s="46"/>
      <c r="YI65" s="46"/>
      <c r="YJ65" s="46"/>
      <c r="YK65" s="46"/>
      <c r="YL65" s="46"/>
      <c r="YM65" s="46"/>
      <c r="YN65" s="46"/>
      <c r="YO65" s="46"/>
      <c r="YP65" s="46"/>
      <c r="YQ65" s="46"/>
      <c r="YR65" s="46"/>
      <c r="YS65" s="46"/>
      <c r="YT65" s="46"/>
      <c r="YU65" s="46"/>
      <c r="YV65" s="46"/>
      <c r="YW65" s="46"/>
      <c r="YX65" s="46"/>
      <c r="YY65" s="46"/>
      <c r="YZ65" s="46"/>
      <c r="ZA65" s="46"/>
      <c r="ZB65" s="46"/>
      <c r="ZC65" s="46"/>
      <c r="ZD65" s="46"/>
      <c r="ZE65" s="46"/>
      <c r="ZF65" s="46"/>
      <c r="ZG65" s="46"/>
      <c r="ZH65" s="46"/>
      <c r="ZI65" s="46"/>
      <c r="ZJ65" s="46"/>
      <c r="ZK65" s="46"/>
      <c r="ZL65" s="46"/>
      <c r="ZM65" s="46"/>
      <c r="ZN65" s="46"/>
      <c r="ZO65" s="46"/>
      <c r="ZP65" s="46"/>
      <c r="ZQ65" s="46"/>
      <c r="ZR65" s="46"/>
      <c r="ZS65" s="46"/>
      <c r="ZT65" s="46"/>
      <c r="ZU65" s="46"/>
      <c r="ZV65" s="46"/>
      <c r="ZW65" s="46"/>
      <c r="ZX65" s="46"/>
      <c r="ZY65" s="46"/>
      <c r="ZZ65" s="46"/>
      <c r="AAA65" s="46"/>
      <c r="AAB65" s="46"/>
      <c r="AAC65" s="46"/>
      <c r="AAD65" s="46"/>
      <c r="AAE65" s="46"/>
      <c r="AAF65" s="46"/>
      <c r="AAG65" s="46"/>
      <c r="AAH65" s="46"/>
      <c r="AAI65" s="46"/>
      <c r="AAJ65" s="46"/>
      <c r="AAK65" s="46"/>
      <c r="AAL65" s="46"/>
      <c r="AAM65" s="46"/>
      <c r="AAN65" s="46"/>
      <c r="AAO65" s="46"/>
      <c r="AAP65" s="46"/>
      <c r="AAQ65" s="46"/>
      <c r="AAR65" s="46"/>
      <c r="AAS65" s="46"/>
      <c r="AAT65" s="46"/>
      <c r="AAU65" s="46"/>
      <c r="AAV65" s="46"/>
      <c r="AAW65" s="46"/>
      <c r="AAX65" s="46"/>
      <c r="AAY65" s="46"/>
      <c r="AAZ65" s="46"/>
      <c r="ABA65" s="46"/>
      <c r="ABB65" s="46"/>
      <c r="ABC65" s="46"/>
      <c r="ABD65" s="46"/>
      <c r="ABE65" s="46"/>
      <c r="ABF65" s="46"/>
      <c r="ABG65" s="46"/>
      <c r="ABH65" s="46"/>
      <c r="ABI65" s="46"/>
      <c r="ABJ65" s="46"/>
      <c r="ABK65" s="46"/>
      <c r="ABL65" s="46"/>
      <c r="ABM65" s="46"/>
      <c r="ABN65" s="46"/>
      <c r="ABO65" s="46"/>
      <c r="ABP65" s="46"/>
      <c r="ABQ65" s="46"/>
      <c r="ABR65" s="46"/>
      <c r="ABS65" s="46"/>
      <c r="ABT65" s="46"/>
      <c r="ABU65" s="46"/>
      <c r="ABV65" s="46"/>
      <c r="ABW65" s="46"/>
      <c r="ABX65" s="46"/>
      <c r="ABY65" s="46"/>
      <c r="ABZ65" s="46"/>
      <c r="ACA65" s="46"/>
      <c r="ACB65" s="46"/>
      <c r="ACC65" s="46"/>
      <c r="ACD65" s="46"/>
      <c r="ACE65" s="46"/>
      <c r="ACF65" s="46"/>
      <c r="ACG65" s="46"/>
      <c r="ACH65" s="46"/>
      <c r="ACI65" s="46"/>
      <c r="ACJ65" s="46"/>
      <c r="ACK65" s="46"/>
      <c r="ACL65" s="46"/>
      <c r="ACM65" s="46"/>
      <c r="ACN65" s="46"/>
      <c r="ACO65" s="46"/>
      <c r="ACP65" s="46"/>
      <c r="ACQ65" s="46"/>
      <c r="ACR65" s="46"/>
      <c r="ACS65" s="46"/>
      <c r="ACT65" s="46"/>
      <c r="ACU65" s="46"/>
      <c r="ACV65" s="46"/>
      <c r="ACW65" s="46"/>
      <c r="ACX65" s="46"/>
      <c r="ACY65" s="46"/>
      <c r="ACZ65" s="46"/>
      <c r="ADA65" s="46"/>
      <c r="ADB65" s="46"/>
      <c r="ADC65" s="46"/>
      <c r="ADD65" s="46"/>
      <c r="ADE65" s="46"/>
      <c r="ADF65" s="46"/>
      <c r="ADG65" s="46"/>
      <c r="ADH65" s="46"/>
      <c r="ADI65" s="46"/>
      <c r="ADJ65" s="46"/>
      <c r="ADK65" s="46"/>
      <c r="ADL65" s="46"/>
      <c r="ADM65" s="46"/>
      <c r="ADN65" s="46"/>
      <c r="ADO65" s="46"/>
      <c r="ADP65" s="46"/>
      <c r="ADQ65" s="46"/>
      <c r="ADR65" s="46"/>
      <c r="ADS65" s="46"/>
      <c r="ADT65" s="46"/>
      <c r="ADU65" s="46"/>
      <c r="ADV65" s="46"/>
      <c r="ADW65" s="46"/>
      <c r="ADX65" s="46"/>
      <c r="ADY65" s="46"/>
      <c r="ADZ65" s="46"/>
      <c r="AEA65" s="46"/>
      <c r="AEB65" s="46"/>
      <c r="AEC65" s="46"/>
      <c r="AED65" s="46"/>
      <c r="AEE65" s="46"/>
      <c r="AEF65" s="46"/>
      <c r="AEG65" s="46"/>
      <c r="AEH65" s="46"/>
      <c r="AEI65" s="46"/>
      <c r="AEJ65" s="46"/>
      <c r="AEK65" s="46"/>
      <c r="AEL65" s="46"/>
      <c r="AEM65" s="46"/>
      <c r="AEN65" s="46"/>
      <c r="AEO65" s="46"/>
      <c r="AEP65" s="46"/>
      <c r="AEQ65" s="46"/>
      <c r="AER65" s="46"/>
      <c r="AES65" s="46"/>
      <c r="AET65" s="46"/>
      <c r="AEU65" s="46"/>
      <c r="AEV65" s="46"/>
      <c r="AEW65" s="46"/>
      <c r="AEX65" s="46"/>
      <c r="AEY65" s="46"/>
      <c r="AEZ65" s="46"/>
      <c r="AFA65" s="46"/>
      <c r="AFB65" s="46"/>
      <c r="AFC65" s="46"/>
      <c r="AFD65" s="46"/>
      <c r="AFE65" s="46"/>
      <c r="AFF65" s="46"/>
      <c r="AFG65" s="46"/>
      <c r="AFH65" s="46"/>
      <c r="AFI65" s="46"/>
      <c r="AFJ65" s="46"/>
      <c r="AFK65" s="46"/>
      <c r="AFL65" s="46"/>
      <c r="AFM65" s="46"/>
      <c r="AFN65" s="46"/>
      <c r="AFO65" s="46"/>
      <c r="AFP65" s="46"/>
      <c r="AFQ65" s="46"/>
      <c r="AFR65" s="46"/>
      <c r="AFS65" s="46"/>
      <c r="AFT65" s="46"/>
      <c r="AFU65" s="46"/>
      <c r="AFV65" s="46"/>
      <c r="AFW65" s="46"/>
      <c r="AFX65" s="46"/>
      <c r="AFY65" s="46"/>
      <c r="AFZ65" s="46"/>
      <c r="AGA65" s="46"/>
      <c r="AGB65" s="46"/>
      <c r="AGC65" s="46"/>
      <c r="AGD65" s="46"/>
      <c r="AGE65" s="46"/>
      <c r="AGF65" s="46"/>
      <c r="AGG65" s="46"/>
      <c r="AGH65" s="46"/>
      <c r="AGI65" s="46"/>
      <c r="AGJ65" s="46"/>
      <c r="AGK65" s="46"/>
      <c r="AGL65" s="46"/>
      <c r="AGM65" s="46"/>
      <c r="AGN65" s="46"/>
      <c r="AGO65" s="46"/>
      <c r="AGP65" s="46"/>
      <c r="AGQ65" s="46"/>
      <c r="AGR65" s="46"/>
      <c r="AGS65" s="46"/>
      <c r="AGT65" s="46"/>
      <c r="AGU65" s="46"/>
      <c r="AGV65" s="46"/>
      <c r="AGW65" s="46"/>
      <c r="AGX65" s="46"/>
      <c r="AGY65" s="46"/>
      <c r="AGZ65" s="46"/>
      <c r="AHA65" s="46"/>
      <c r="AHB65" s="46"/>
      <c r="AHC65" s="46"/>
      <c r="AHD65" s="46"/>
      <c r="AHE65" s="46"/>
      <c r="AHF65" s="46"/>
      <c r="AHG65" s="46"/>
      <c r="AHH65" s="46"/>
      <c r="AHI65" s="46"/>
      <c r="AHJ65" s="46"/>
      <c r="AHK65" s="46"/>
      <c r="AHL65" s="46"/>
      <c r="AHM65" s="46"/>
      <c r="AHN65" s="46"/>
      <c r="AHO65" s="46"/>
      <c r="AHP65" s="46"/>
      <c r="AHQ65" s="46"/>
      <c r="AHR65" s="46"/>
      <c r="AHS65" s="46"/>
      <c r="AHT65" s="46"/>
      <c r="AHU65" s="46"/>
      <c r="AHV65" s="46"/>
      <c r="AHW65" s="46"/>
      <c r="AHX65" s="46"/>
      <c r="AHY65" s="46"/>
      <c r="AHZ65" s="46"/>
      <c r="AIA65" s="46"/>
      <c r="AIB65" s="46"/>
      <c r="AIC65" s="46"/>
      <c r="AID65" s="46"/>
      <c r="AIE65" s="46"/>
      <c r="AIF65" s="46"/>
      <c r="AIG65" s="46"/>
      <c r="AIH65" s="46"/>
      <c r="AII65" s="46"/>
      <c r="AIJ65" s="46"/>
      <c r="AIK65" s="46"/>
      <c r="AIL65" s="46"/>
      <c r="AIM65" s="46"/>
      <c r="AIN65" s="46"/>
      <c r="AIO65" s="46"/>
      <c r="AIP65" s="46"/>
      <c r="AIQ65" s="46"/>
      <c r="AIR65" s="46"/>
      <c r="AIS65" s="46"/>
      <c r="AIT65" s="46"/>
      <c r="AIU65" s="46"/>
      <c r="AIV65" s="46"/>
      <c r="AIW65" s="46"/>
      <c r="AIX65" s="46"/>
      <c r="AIY65" s="46"/>
      <c r="AIZ65" s="46"/>
      <c r="AJA65" s="46"/>
      <c r="AJB65" s="46"/>
      <c r="AJC65" s="46"/>
      <c r="AJD65" s="46"/>
      <c r="AJE65" s="46"/>
      <c r="AJF65" s="46"/>
      <c r="AJG65" s="46"/>
      <c r="AJH65" s="46"/>
      <c r="AJI65" s="46"/>
      <c r="AJJ65" s="46"/>
      <c r="AJK65" s="46"/>
      <c r="AJL65" s="46"/>
      <c r="AJM65" s="46"/>
      <c r="AJN65" s="46"/>
      <c r="AJO65" s="46"/>
      <c r="AJP65" s="46"/>
      <c r="AJQ65" s="46"/>
      <c r="AJR65" s="46"/>
      <c r="AJS65" s="46"/>
      <c r="AJT65" s="46"/>
      <c r="AJU65" s="46"/>
      <c r="AJV65" s="46"/>
      <c r="AJW65" s="46"/>
      <c r="AJX65" s="46"/>
      <c r="AJY65" s="46"/>
      <c r="AJZ65" s="46"/>
      <c r="AKA65" s="46"/>
      <c r="AKB65" s="46"/>
      <c r="AKC65" s="46"/>
      <c r="AKD65" s="46"/>
      <c r="AKE65" s="46"/>
      <c r="AKF65" s="46"/>
      <c r="AKG65" s="46"/>
      <c r="AKH65" s="46"/>
      <c r="AKI65" s="46"/>
      <c r="AKJ65" s="46"/>
      <c r="AKK65" s="46"/>
      <c r="AKL65" s="46"/>
      <c r="AKM65" s="46"/>
      <c r="AKN65" s="46"/>
      <c r="AKO65" s="46"/>
      <c r="AKP65" s="46"/>
      <c r="AKQ65" s="46"/>
      <c r="AKR65" s="46"/>
      <c r="AKS65" s="46"/>
      <c r="AKT65" s="46"/>
      <c r="AKU65" s="46"/>
      <c r="AKV65" s="46"/>
      <c r="AKW65" s="46"/>
      <c r="AKX65" s="46"/>
      <c r="AKY65" s="46"/>
      <c r="AKZ65" s="46"/>
      <c r="ALA65" s="46"/>
      <c r="ALB65" s="46"/>
      <c r="ALC65" s="46"/>
      <c r="ALD65" s="46"/>
      <c r="ALE65" s="46"/>
      <c r="ALF65" s="46"/>
      <c r="ALG65" s="46"/>
      <c r="ALH65" s="46"/>
      <c r="ALI65" s="46"/>
      <c r="ALJ65" s="46"/>
      <c r="ALK65" s="46"/>
      <c r="ALL65" s="46"/>
      <c r="ALM65" s="46"/>
      <c r="ALN65" s="46"/>
      <c r="ALO65" s="46"/>
      <c r="ALP65" s="46"/>
      <c r="ALQ65" s="46"/>
      <c r="ALR65" s="46"/>
      <c r="ALS65" s="46"/>
      <c r="ALT65" s="46"/>
      <c r="ALU65" s="46"/>
      <c r="ALV65" s="46"/>
      <c r="ALW65" s="46"/>
      <c r="ALX65" s="46"/>
      <c r="ALY65" s="46"/>
    </row>
    <row r="66" spans="1:1024" ht="41.25" customHeight="1">
      <c r="A66" s="13" t="s">
        <v>231</v>
      </c>
      <c r="B66" s="14" t="s">
        <v>2</v>
      </c>
      <c r="C66" s="15"/>
      <c r="D66" s="15"/>
      <c r="E66" s="15"/>
      <c r="F66" s="15"/>
      <c r="G66" s="96" t="s">
        <v>232</v>
      </c>
      <c r="H66" s="96"/>
      <c r="I66" s="96"/>
      <c r="J66" s="96"/>
      <c r="K66" s="96"/>
      <c r="L66" s="96"/>
      <c r="M66" s="96"/>
      <c r="N66" s="96"/>
      <c r="O66" s="97" t="s">
        <v>4</v>
      </c>
      <c r="P66" s="98" t="s">
        <v>5</v>
      </c>
      <c r="Q66" s="98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  <c r="AKR66" s="17"/>
      <c r="AKS66" s="17"/>
      <c r="AKT66" s="17"/>
      <c r="AKU66" s="17"/>
      <c r="AKV66" s="17"/>
      <c r="AKW66" s="17"/>
      <c r="AKX66" s="17"/>
      <c r="AKY66" s="17"/>
      <c r="AKZ66" s="17"/>
      <c r="ALA66" s="17"/>
      <c r="ALB66" s="17"/>
      <c r="ALC66" s="17"/>
      <c r="ALD66" s="17"/>
      <c r="ALE66" s="17"/>
      <c r="ALF66" s="17"/>
      <c r="ALG66" s="17"/>
      <c r="ALH66" s="17"/>
      <c r="ALI66" s="17"/>
      <c r="ALJ66" s="17"/>
      <c r="ALK66" s="17"/>
      <c r="ALL66" s="17"/>
      <c r="ALM66" s="17"/>
      <c r="ALN66" s="17"/>
      <c r="ALO66" s="17"/>
      <c r="ALP66" s="17"/>
      <c r="ALQ66" s="17"/>
      <c r="ALR66" s="17"/>
      <c r="ALS66" s="17"/>
      <c r="ALT66" s="17"/>
      <c r="ALU66" s="17"/>
      <c r="ALV66" s="17"/>
      <c r="ALW66" s="17"/>
      <c r="ALX66" s="17"/>
      <c r="ALY66" s="17"/>
    </row>
    <row r="67" spans="1:1024" ht="30.75" customHeight="1">
      <c r="A67" s="95" t="s">
        <v>6</v>
      </c>
      <c r="B67" s="91" t="s">
        <v>7</v>
      </c>
      <c r="C67" s="91" t="s">
        <v>8</v>
      </c>
      <c r="D67" s="91" t="s">
        <v>9</v>
      </c>
      <c r="E67" s="91" t="s">
        <v>10</v>
      </c>
      <c r="F67" s="91" t="s">
        <v>11</v>
      </c>
      <c r="G67" s="91" t="s">
        <v>12</v>
      </c>
      <c r="H67" s="91" t="s">
        <v>13</v>
      </c>
      <c r="I67" s="93" t="s">
        <v>14</v>
      </c>
      <c r="J67" s="93" t="s">
        <v>15</v>
      </c>
      <c r="K67" s="91" t="s">
        <v>16</v>
      </c>
      <c r="L67" s="91" t="s">
        <v>17</v>
      </c>
      <c r="M67" s="91" t="s">
        <v>18</v>
      </c>
      <c r="N67" s="94" t="s">
        <v>19</v>
      </c>
      <c r="O67" s="97"/>
      <c r="P67" s="98"/>
      <c r="Q67" s="98"/>
      <c r="R67" s="91" t="s">
        <v>20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 t="s">
        <v>21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 t="s">
        <v>22</v>
      </c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2" t="s">
        <v>23</v>
      </c>
      <c r="BF67" s="92"/>
      <c r="BG67" s="18"/>
      <c r="BH67" s="19"/>
      <c r="BI67" s="19"/>
      <c r="BJ67" s="19"/>
      <c r="BK67" s="19"/>
      <c r="BL67" s="19"/>
      <c r="BM67" s="19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  <c r="ABT67" s="20"/>
      <c r="ABU67" s="20"/>
      <c r="ABV67" s="20"/>
      <c r="ABW67" s="20"/>
      <c r="ABX67" s="20"/>
      <c r="ABY67" s="20"/>
      <c r="ABZ67" s="20"/>
      <c r="ACA67" s="20"/>
      <c r="ACB67" s="20"/>
      <c r="ACC67" s="20"/>
      <c r="ACD67" s="20"/>
      <c r="ACE67" s="20"/>
      <c r="ACF67" s="20"/>
      <c r="ACG67" s="20"/>
      <c r="ACH67" s="20"/>
      <c r="ACI67" s="20"/>
      <c r="ACJ67" s="20"/>
      <c r="ACK67" s="20"/>
      <c r="ACL67" s="20"/>
      <c r="ACM67" s="20"/>
      <c r="ACN67" s="20"/>
      <c r="ACO67" s="20"/>
      <c r="ACP67" s="20"/>
      <c r="ACQ67" s="20"/>
      <c r="ACR67" s="20"/>
      <c r="ACS67" s="20"/>
      <c r="ACT67" s="20"/>
      <c r="ACU67" s="20"/>
      <c r="ACV67" s="20"/>
      <c r="ACW67" s="20"/>
      <c r="ACX67" s="20"/>
      <c r="ACY67" s="20"/>
      <c r="ACZ67" s="20"/>
      <c r="ADA67" s="20"/>
      <c r="ADB67" s="20"/>
      <c r="ADC67" s="20"/>
      <c r="ADD67" s="20"/>
      <c r="ADE67" s="20"/>
      <c r="ADF67" s="20"/>
      <c r="ADG67" s="20"/>
      <c r="ADH67" s="20"/>
      <c r="ADI67" s="20"/>
      <c r="ADJ67" s="20"/>
      <c r="ADK67" s="20"/>
      <c r="ADL67" s="20"/>
      <c r="ADM67" s="20"/>
      <c r="ADN67" s="20"/>
      <c r="ADO67" s="20"/>
      <c r="ADP67" s="20"/>
      <c r="ADQ67" s="20"/>
      <c r="ADR67" s="20"/>
      <c r="ADS67" s="20"/>
      <c r="ADT67" s="20"/>
      <c r="ADU67" s="20"/>
      <c r="ADV67" s="20"/>
      <c r="ADW67" s="20"/>
      <c r="ADX67" s="20"/>
      <c r="ADY67" s="20"/>
      <c r="ADZ67" s="20"/>
      <c r="AEA67" s="20"/>
      <c r="AEB67" s="20"/>
      <c r="AEC67" s="20"/>
      <c r="AED67" s="20"/>
      <c r="AEE67" s="20"/>
      <c r="AEF67" s="20"/>
      <c r="AEG67" s="20"/>
      <c r="AEH67" s="20"/>
      <c r="AEI67" s="20"/>
      <c r="AEJ67" s="20"/>
      <c r="AEK67" s="20"/>
      <c r="AEL67" s="20"/>
      <c r="AEM67" s="20"/>
      <c r="AEN67" s="20"/>
      <c r="AEO67" s="20"/>
      <c r="AEP67" s="20"/>
      <c r="AEQ67" s="20"/>
      <c r="AER67" s="20"/>
      <c r="AES67" s="20"/>
      <c r="AET67" s="20"/>
      <c r="AEU67" s="20"/>
      <c r="AEV67" s="20"/>
      <c r="AEW67" s="20"/>
      <c r="AEX67" s="20"/>
      <c r="AEY67" s="20"/>
      <c r="AEZ67" s="20"/>
      <c r="AFA67" s="20"/>
      <c r="AFB67" s="20"/>
      <c r="AFC67" s="20"/>
      <c r="AFD67" s="20"/>
      <c r="AFE67" s="20"/>
      <c r="AFF67" s="20"/>
      <c r="AFG67" s="20"/>
      <c r="AFH67" s="20"/>
      <c r="AFI67" s="20"/>
      <c r="AFJ67" s="20"/>
      <c r="AFK67" s="20"/>
      <c r="AFL67" s="20"/>
      <c r="AFM67" s="20"/>
      <c r="AFN67" s="20"/>
      <c r="AFO67" s="20"/>
      <c r="AFP67" s="20"/>
      <c r="AFQ67" s="20"/>
      <c r="AFR67" s="20"/>
      <c r="AFS67" s="20"/>
      <c r="AFT67" s="20"/>
      <c r="AFU67" s="20"/>
      <c r="AFV67" s="20"/>
      <c r="AFW67" s="20"/>
      <c r="AFX67" s="20"/>
      <c r="AFY67" s="20"/>
      <c r="AFZ67" s="20"/>
      <c r="AGA67" s="20"/>
      <c r="AGB67" s="20"/>
      <c r="AGC67" s="20"/>
      <c r="AGD67" s="20"/>
      <c r="AGE67" s="20"/>
      <c r="AGF67" s="20"/>
      <c r="AGG67" s="20"/>
      <c r="AGH67" s="20"/>
      <c r="AGI67" s="20"/>
      <c r="AGJ67" s="20"/>
      <c r="AGK67" s="20"/>
      <c r="AGL67" s="20"/>
      <c r="AGM67" s="20"/>
      <c r="AGN67" s="20"/>
      <c r="AGO67" s="20"/>
      <c r="AGP67" s="20"/>
      <c r="AGQ67" s="20"/>
      <c r="AGR67" s="20"/>
      <c r="AGS67" s="20"/>
      <c r="AGT67" s="20"/>
      <c r="AGU67" s="20"/>
      <c r="AGV67" s="20"/>
      <c r="AGW67" s="20"/>
      <c r="AGX67" s="20"/>
      <c r="AGY67" s="20"/>
      <c r="AGZ67" s="20"/>
      <c r="AHA67" s="20"/>
      <c r="AHB67" s="20"/>
      <c r="AHC67" s="20"/>
      <c r="AHD67" s="20"/>
      <c r="AHE67" s="20"/>
      <c r="AHF67" s="20"/>
      <c r="AHG67" s="20"/>
      <c r="AHH67" s="20"/>
      <c r="AHI67" s="20"/>
      <c r="AHJ67" s="20"/>
      <c r="AHK67" s="20"/>
      <c r="AHL67" s="20"/>
      <c r="AHM67" s="20"/>
      <c r="AHN67" s="20"/>
      <c r="AHO67" s="20"/>
      <c r="AHP67" s="20"/>
      <c r="AHQ67" s="20"/>
      <c r="AHR67" s="20"/>
      <c r="AHS67" s="20"/>
      <c r="AHT67" s="20"/>
      <c r="AHU67" s="20"/>
      <c r="AHV67" s="20"/>
      <c r="AHW67" s="20"/>
      <c r="AHX67" s="20"/>
      <c r="AHY67" s="20"/>
      <c r="AHZ67" s="20"/>
      <c r="AIA67" s="20"/>
      <c r="AIB67" s="20"/>
      <c r="AIC67" s="20"/>
      <c r="AID67" s="20"/>
      <c r="AIE67" s="20"/>
      <c r="AIF67" s="20"/>
      <c r="AIG67" s="20"/>
      <c r="AIH67" s="20"/>
      <c r="AII67" s="20"/>
      <c r="AIJ67" s="20"/>
      <c r="AIK67" s="20"/>
      <c r="AIL67" s="20"/>
      <c r="AIM67" s="20"/>
      <c r="AIN67" s="20"/>
      <c r="AIO67" s="20"/>
      <c r="AIP67" s="20"/>
      <c r="AIQ67" s="20"/>
      <c r="AIR67" s="20"/>
      <c r="AIS67" s="20"/>
      <c r="AIT67" s="20"/>
      <c r="AIU67" s="20"/>
      <c r="AIV67" s="20"/>
      <c r="AIW67" s="20"/>
      <c r="AIX67" s="20"/>
      <c r="AIY67" s="20"/>
      <c r="AIZ67" s="20"/>
      <c r="AJA67" s="20"/>
      <c r="AJB67" s="20"/>
      <c r="AJC67" s="20"/>
      <c r="AJD67" s="20"/>
      <c r="AJE67" s="20"/>
      <c r="AJF67" s="20"/>
      <c r="AJG67" s="20"/>
      <c r="AJH67" s="20"/>
      <c r="AJI67" s="20"/>
      <c r="AJJ67" s="20"/>
      <c r="AJK67" s="20"/>
      <c r="AJL67" s="20"/>
      <c r="AJM67" s="20"/>
      <c r="AJN67" s="20"/>
      <c r="AJO67" s="20"/>
      <c r="AJP67" s="20"/>
      <c r="AJQ67" s="20"/>
      <c r="AJR67" s="20"/>
      <c r="AJS67" s="20"/>
      <c r="AJT67" s="20"/>
      <c r="AJU67" s="20"/>
      <c r="AJV67" s="20"/>
      <c r="AJW67" s="20"/>
      <c r="AJX67" s="20"/>
      <c r="AJY67" s="20"/>
      <c r="AJZ67" s="20"/>
      <c r="AKA67" s="20"/>
      <c r="AKB67" s="20"/>
      <c r="AKC67" s="20"/>
      <c r="AKD67" s="20"/>
      <c r="AKE67" s="20"/>
      <c r="AKF67" s="20"/>
      <c r="AKG67" s="20"/>
      <c r="AKH67" s="20"/>
      <c r="AKI67" s="20"/>
      <c r="AKJ67" s="20"/>
      <c r="AKK67" s="20"/>
      <c r="AKL67" s="20"/>
      <c r="AKM67" s="20"/>
      <c r="AKN67" s="20"/>
      <c r="AKO67" s="20"/>
      <c r="AKP67" s="20"/>
      <c r="AKQ67" s="20"/>
      <c r="AKR67" s="20"/>
      <c r="AKS67" s="20"/>
      <c r="AKT67" s="20"/>
      <c r="AKU67" s="20"/>
      <c r="AKV67" s="20"/>
      <c r="AKW67" s="20"/>
      <c r="AKX67" s="20"/>
      <c r="AKY67" s="20"/>
      <c r="AKZ67" s="20"/>
      <c r="ALA67" s="20"/>
      <c r="ALB67" s="20"/>
      <c r="ALC67" s="20"/>
      <c r="ALD67" s="20"/>
      <c r="ALE67" s="20"/>
      <c r="ALF67" s="20"/>
      <c r="ALG67" s="20"/>
      <c r="ALH67" s="20"/>
      <c r="ALI67" s="20"/>
      <c r="ALJ67" s="20"/>
      <c r="ALK67" s="20"/>
      <c r="ALL67" s="20"/>
      <c r="ALM67" s="20"/>
      <c r="ALN67" s="20"/>
      <c r="ALO67" s="20"/>
      <c r="ALP67" s="20"/>
      <c r="ALQ67" s="20"/>
      <c r="ALR67" s="20"/>
      <c r="ALS67" s="20"/>
      <c r="ALT67" s="20"/>
      <c r="ALU67" s="20"/>
      <c r="ALV67" s="20"/>
      <c r="ALW67" s="20"/>
      <c r="ALX67" s="20"/>
      <c r="ALY67" s="20"/>
    </row>
    <row r="68" spans="1:1024" ht="64.5" customHeight="1">
      <c r="A68" s="95"/>
      <c r="B68" s="91"/>
      <c r="C68" s="91"/>
      <c r="D68" s="91"/>
      <c r="E68" s="91"/>
      <c r="F68" s="91"/>
      <c r="G68" s="91"/>
      <c r="H68" s="91"/>
      <c r="I68" s="93"/>
      <c r="J68" s="93"/>
      <c r="K68" s="91"/>
      <c r="L68" s="91"/>
      <c r="M68" s="91"/>
      <c r="N68" s="94"/>
      <c r="O68" s="97"/>
      <c r="P68" s="21" t="s">
        <v>24</v>
      </c>
      <c r="Q68" s="21" t="s">
        <v>25</v>
      </c>
      <c r="R68" s="18" t="s">
        <v>26</v>
      </c>
      <c r="S68" s="18" t="s">
        <v>27</v>
      </c>
      <c r="T68" s="18" t="s">
        <v>28</v>
      </c>
      <c r="U68" s="18" t="s">
        <v>29</v>
      </c>
      <c r="V68" s="18" t="s">
        <v>30</v>
      </c>
      <c r="W68" s="18" t="s">
        <v>31</v>
      </c>
      <c r="X68" s="18" t="s">
        <v>32</v>
      </c>
      <c r="Y68" s="18" t="s">
        <v>33</v>
      </c>
      <c r="Z68" s="18" t="s">
        <v>34</v>
      </c>
      <c r="AA68" s="18" t="s">
        <v>35</v>
      </c>
      <c r="AB68" s="18" t="s">
        <v>36</v>
      </c>
      <c r="AC68" s="18" t="s">
        <v>37</v>
      </c>
      <c r="AD68" s="22" t="s">
        <v>38</v>
      </c>
      <c r="AE68" s="18" t="s">
        <v>26</v>
      </c>
      <c r="AF68" s="18" t="s">
        <v>27</v>
      </c>
      <c r="AG68" s="18" t="s">
        <v>28</v>
      </c>
      <c r="AH68" s="18" t="s">
        <v>29</v>
      </c>
      <c r="AI68" s="18" t="s">
        <v>30</v>
      </c>
      <c r="AJ68" s="18" t="s">
        <v>31</v>
      </c>
      <c r="AK68" s="18" t="s">
        <v>32</v>
      </c>
      <c r="AL68" s="18" t="s">
        <v>33</v>
      </c>
      <c r="AM68" s="18" t="s">
        <v>34</v>
      </c>
      <c r="AN68" s="18" t="s">
        <v>35</v>
      </c>
      <c r="AO68" s="18" t="s">
        <v>36</v>
      </c>
      <c r="AP68" s="18" t="s">
        <v>37</v>
      </c>
      <c r="AQ68" s="22" t="s">
        <v>38</v>
      </c>
      <c r="AR68" s="18" t="s">
        <v>26</v>
      </c>
      <c r="AS68" s="18" t="s">
        <v>27</v>
      </c>
      <c r="AT68" s="18" t="s">
        <v>28</v>
      </c>
      <c r="AU68" s="18" t="s">
        <v>29</v>
      </c>
      <c r="AV68" s="18" t="s">
        <v>30</v>
      </c>
      <c r="AW68" s="18" t="s">
        <v>31</v>
      </c>
      <c r="AX68" s="18" t="s">
        <v>32</v>
      </c>
      <c r="AY68" s="18" t="s">
        <v>33</v>
      </c>
      <c r="AZ68" s="18" t="s">
        <v>34</v>
      </c>
      <c r="BA68" s="18" t="s">
        <v>35</v>
      </c>
      <c r="BB68" s="18" t="s">
        <v>36</v>
      </c>
      <c r="BC68" s="18" t="s">
        <v>37</v>
      </c>
      <c r="BD68" s="22" t="s">
        <v>38</v>
      </c>
      <c r="BE68" s="18" t="s">
        <v>39</v>
      </c>
      <c r="BF68" s="18" t="s">
        <v>40</v>
      </c>
      <c r="BG68" s="23" t="s">
        <v>38</v>
      </c>
      <c r="BH68" s="24" t="s">
        <v>41</v>
      </c>
      <c r="BI68" s="25" t="s">
        <v>42</v>
      </c>
      <c r="BJ68" s="25" t="s">
        <v>43</v>
      </c>
      <c r="BK68" s="25" t="s">
        <v>44</v>
      </c>
      <c r="BL68" s="25" t="s">
        <v>45</v>
      </c>
      <c r="BM68" s="25" t="s">
        <v>46</v>
      </c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  <c r="ABT68" s="20"/>
      <c r="ABU68" s="20"/>
      <c r="ABV68" s="20"/>
      <c r="ABW68" s="20"/>
      <c r="ABX68" s="20"/>
      <c r="ABY68" s="20"/>
      <c r="ABZ68" s="20"/>
      <c r="ACA68" s="20"/>
      <c r="ACB68" s="20"/>
      <c r="ACC68" s="20"/>
      <c r="ACD68" s="20"/>
      <c r="ACE68" s="20"/>
      <c r="ACF68" s="20"/>
      <c r="ACG68" s="20"/>
      <c r="ACH68" s="20"/>
      <c r="ACI68" s="20"/>
      <c r="ACJ68" s="20"/>
      <c r="ACK68" s="20"/>
      <c r="ACL68" s="20"/>
      <c r="ACM68" s="20"/>
      <c r="ACN68" s="20"/>
      <c r="ACO68" s="20"/>
      <c r="ACP68" s="20"/>
      <c r="ACQ68" s="20"/>
      <c r="ACR68" s="20"/>
      <c r="ACS68" s="20"/>
      <c r="ACT68" s="20"/>
      <c r="ACU68" s="20"/>
      <c r="ACV68" s="20"/>
      <c r="ACW68" s="20"/>
      <c r="ACX68" s="20"/>
      <c r="ACY68" s="20"/>
      <c r="ACZ68" s="20"/>
      <c r="ADA68" s="20"/>
      <c r="ADB68" s="20"/>
      <c r="ADC68" s="20"/>
      <c r="ADD68" s="20"/>
      <c r="ADE68" s="20"/>
      <c r="ADF68" s="20"/>
      <c r="ADG68" s="20"/>
      <c r="ADH68" s="20"/>
      <c r="ADI68" s="20"/>
      <c r="ADJ68" s="20"/>
      <c r="ADK68" s="20"/>
      <c r="ADL68" s="20"/>
      <c r="ADM68" s="20"/>
      <c r="ADN68" s="20"/>
      <c r="ADO68" s="20"/>
      <c r="ADP68" s="20"/>
      <c r="ADQ68" s="20"/>
      <c r="ADR68" s="20"/>
      <c r="ADS68" s="20"/>
      <c r="ADT68" s="20"/>
      <c r="ADU68" s="20"/>
      <c r="ADV68" s="20"/>
      <c r="ADW68" s="20"/>
      <c r="ADX68" s="20"/>
      <c r="ADY68" s="20"/>
      <c r="ADZ68" s="20"/>
      <c r="AEA68" s="20"/>
      <c r="AEB68" s="20"/>
      <c r="AEC68" s="20"/>
      <c r="AED68" s="20"/>
      <c r="AEE68" s="20"/>
      <c r="AEF68" s="20"/>
      <c r="AEG68" s="20"/>
      <c r="AEH68" s="20"/>
      <c r="AEI68" s="20"/>
      <c r="AEJ68" s="20"/>
      <c r="AEK68" s="20"/>
      <c r="AEL68" s="20"/>
      <c r="AEM68" s="20"/>
      <c r="AEN68" s="20"/>
      <c r="AEO68" s="20"/>
      <c r="AEP68" s="20"/>
      <c r="AEQ68" s="20"/>
      <c r="AER68" s="20"/>
      <c r="AES68" s="20"/>
      <c r="AET68" s="20"/>
      <c r="AEU68" s="20"/>
      <c r="AEV68" s="20"/>
      <c r="AEW68" s="20"/>
      <c r="AEX68" s="20"/>
      <c r="AEY68" s="20"/>
      <c r="AEZ68" s="20"/>
      <c r="AFA68" s="20"/>
      <c r="AFB68" s="20"/>
      <c r="AFC68" s="20"/>
      <c r="AFD68" s="20"/>
      <c r="AFE68" s="20"/>
      <c r="AFF68" s="20"/>
      <c r="AFG68" s="20"/>
      <c r="AFH68" s="20"/>
      <c r="AFI68" s="20"/>
      <c r="AFJ68" s="20"/>
      <c r="AFK68" s="20"/>
      <c r="AFL68" s="20"/>
      <c r="AFM68" s="20"/>
      <c r="AFN68" s="20"/>
      <c r="AFO68" s="20"/>
      <c r="AFP68" s="20"/>
      <c r="AFQ68" s="20"/>
      <c r="AFR68" s="20"/>
      <c r="AFS68" s="20"/>
      <c r="AFT68" s="20"/>
      <c r="AFU68" s="20"/>
      <c r="AFV68" s="20"/>
      <c r="AFW68" s="20"/>
      <c r="AFX68" s="20"/>
      <c r="AFY68" s="20"/>
      <c r="AFZ68" s="20"/>
      <c r="AGA68" s="20"/>
      <c r="AGB68" s="20"/>
      <c r="AGC68" s="20"/>
      <c r="AGD68" s="20"/>
      <c r="AGE68" s="20"/>
      <c r="AGF68" s="20"/>
      <c r="AGG68" s="20"/>
      <c r="AGH68" s="20"/>
      <c r="AGI68" s="20"/>
      <c r="AGJ68" s="20"/>
      <c r="AGK68" s="20"/>
      <c r="AGL68" s="20"/>
      <c r="AGM68" s="20"/>
      <c r="AGN68" s="20"/>
      <c r="AGO68" s="20"/>
      <c r="AGP68" s="20"/>
      <c r="AGQ68" s="20"/>
      <c r="AGR68" s="20"/>
      <c r="AGS68" s="20"/>
      <c r="AGT68" s="20"/>
      <c r="AGU68" s="20"/>
      <c r="AGV68" s="20"/>
      <c r="AGW68" s="20"/>
      <c r="AGX68" s="20"/>
      <c r="AGY68" s="20"/>
      <c r="AGZ68" s="20"/>
      <c r="AHA68" s="20"/>
      <c r="AHB68" s="20"/>
      <c r="AHC68" s="20"/>
      <c r="AHD68" s="20"/>
      <c r="AHE68" s="20"/>
      <c r="AHF68" s="20"/>
      <c r="AHG68" s="20"/>
      <c r="AHH68" s="20"/>
      <c r="AHI68" s="20"/>
      <c r="AHJ68" s="20"/>
      <c r="AHK68" s="20"/>
      <c r="AHL68" s="20"/>
      <c r="AHM68" s="20"/>
      <c r="AHN68" s="20"/>
      <c r="AHO68" s="20"/>
      <c r="AHP68" s="20"/>
      <c r="AHQ68" s="20"/>
      <c r="AHR68" s="20"/>
      <c r="AHS68" s="20"/>
      <c r="AHT68" s="20"/>
      <c r="AHU68" s="20"/>
      <c r="AHV68" s="20"/>
      <c r="AHW68" s="20"/>
      <c r="AHX68" s="20"/>
      <c r="AHY68" s="20"/>
      <c r="AHZ68" s="20"/>
      <c r="AIA68" s="20"/>
      <c r="AIB68" s="20"/>
      <c r="AIC68" s="20"/>
      <c r="AID68" s="20"/>
      <c r="AIE68" s="20"/>
      <c r="AIF68" s="20"/>
      <c r="AIG68" s="20"/>
      <c r="AIH68" s="20"/>
      <c r="AII68" s="20"/>
      <c r="AIJ68" s="20"/>
      <c r="AIK68" s="20"/>
      <c r="AIL68" s="20"/>
      <c r="AIM68" s="20"/>
      <c r="AIN68" s="20"/>
      <c r="AIO68" s="20"/>
      <c r="AIP68" s="20"/>
      <c r="AIQ68" s="20"/>
      <c r="AIR68" s="20"/>
      <c r="AIS68" s="20"/>
      <c r="AIT68" s="20"/>
      <c r="AIU68" s="20"/>
      <c r="AIV68" s="20"/>
      <c r="AIW68" s="20"/>
      <c r="AIX68" s="20"/>
      <c r="AIY68" s="20"/>
      <c r="AIZ68" s="20"/>
      <c r="AJA68" s="20"/>
      <c r="AJB68" s="20"/>
      <c r="AJC68" s="20"/>
      <c r="AJD68" s="20"/>
      <c r="AJE68" s="20"/>
      <c r="AJF68" s="20"/>
      <c r="AJG68" s="20"/>
      <c r="AJH68" s="20"/>
      <c r="AJI68" s="20"/>
      <c r="AJJ68" s="20"/>
      <c r="AJK68" s="20"/>
      <c r="AJL68" s="20"/>
      <c r="AJM68" s="20"/>
      <c r="AJN68" s="20"/>
      <c r="AJO68" s="20"/>
      <c r="AJP68" s="20"/>
      <c r="AJQ68" s="20"/>
      <c r="AJR68" s="20"/>
      <c r="AJS68" s="20"/>
      <c r="AJT68" s="20"/>
      <c r="AJU68" s="20"/>
      <c r="AJV68" s="20"/>
      <c r="AJW68" s="20"/>
      <c r="AJX68" s="20"/>
      <c r="AJY68" s="20"/>
      <c r="AJZ68" s="20"/>
      <c r="AKA68" s="20"/>
      <c r="AKB68" s="20"/>
      <c r="AKC68" s="20"/>
      <c r="AKD68" s="20"/>
      <c r="AKE68" s="20"/>
      <c r="AKF68" s="20"/>
      <c r="AKG68" s="20"/>
      <c r="AKH68" s="20"/>
      <c r="AKI68" s="20"/>
      <c r="AKJ68" s="20"/>
      <c r="AKK68" s="20"/>
      <c r="AKL68" s="20"/>
      <c r="AKM68" s="20"/>
      <c r="AKN68" s="20"/>
      <c r="AKO68" s="20"/>
      <c r="AKP68" s="20"/>
      <c r="AKQ68" s="20"/>
      <c r="AKR68" s="20"/>
      <c r="AKS68" s="20"/>
      <c r="AKT68" s="20"/>
      <c r="AKU68" s="20"/>
      <c r="AKV68" s="20"/>
      <c r="AKW68" s="20"/>
      <c r="AKX68" s="20"/>
      <c r="AKY68" s="20"/>
      <c r="AKZ68" s="20"/>
      <c r="ALA68" s="20"/>
      <c r="ALB68" s="20"/>
      <c r="ALC68" s="20"/>
      <c r="ALD68" s="20"/>
      <c r="ALE68" s="20"/>
      <c r="ALF68" s="20"/>
      <c r="ALG68" s="20"/>
      <c r="ALH68" s="20"/>
      <c r="ALI68" s="20"/>
      <c r="ALJ68" s="20"/>
      <c r="ALK68" s="20"/>
      <c r="ALL68" s="20"/>
      <c r="ALM68" s="20"/>
      <c r="ALN68" s="20"/>
      <c r="ALO68" s="20"/>
      <c r="ALP68" s="20"/>
      <c r="ALQ68" s="20"/>
      <c r="ALR68" s="20"/>
      <c r="ALS68" s="20"/>
      <c r="ALT68" s="20"/>
      <c r="ALU68" s="20"/>
      <c r="ALV68" s="20"/>
      <c r="ALW68" s="20"/>
      <c r="ALX68" s="20"/>
      <c r="ALY68" s="20"/>
    </row>
    <row r="69" spans="1:1024" ht="42.75" customHeight="1">
      <c r="A69" s="26">
        <v>1</v>
      </c>
      <c r="B69" s="27" t="s">
        <v>232</v>
      </c>
      <c r="C69" s="27" t="s">
        <v>233</v>
      </c>
      <c r="D69" s="27" t="s">
        <v>232</v>
      </c>
      <c r="E69" s="27" t="s">
        <v>234</v>
      </c>
      <c r="F69" s="27" t="s">
        <v>233</v>
      </c>
      <c r="G69" s="27" t="s">
        <v>235</v>
      </c>
      <c r="H69" s="27" t="s">
        <v>236</v>
      </c>
      <c r="I69" s="28" t="s">
        <v>237</v>
      </c>
      <c r="J69" s="29" t="s">
        <v>238</v>
      </c>
      <c r="K69" s="26" t="s">
        <v>74</v>
      </c>
      <c r="L69" s="50" t="s">
        <v>54</v>
      </c>
      <c r="M69" s="30" t="s">
        <v>115</v>
      </c>
      <c r="N69" s="31" t="s">
        <v>218</v>
      </c>
      <c r="O69" s="53" t="s">
        <v>57</v>
      </c>
      <c r="P69" s="53" t="s">
        <v>239</v>
      </c>
      <c r="Q69" s="53" t="s">
        <v>240</v>
      </c>
      <c r="R69" s="32" t="s">
        <v>60</v>
      </c>
      <c r="S69" s="32" t="s">
        <v>60</v>
      </c>
      <c r="T69" s="32" t="s">
        <v>60</v>
      </c>
      <c r="U69" s="32" t="s">
        <v>60</v>
      </c>
      <c r="V69" s="32" t="s">
        <v>60</v>
      </c>
      <c r="W69" s="32" t="s">
        <v>60</v>
      </c>
      <c r="X69" s="32" t="s">
        <v>60</v>
      </c>
      <c r="Y69" s="32" t="s">
        <v>60</v>
      </c>
      <c r="Z69" s="32" t="s">
        <v>60</v>
      </c>
      <c r="AA69" s="32">
        <f>AN69</f>
        <v>3600</v>
      </c>
      <c r="AB69" s="32">
        <f>AO69</f>
        <v>8900</v>
      </c>
      <c r="AC69" s="32">
        <f>AP69</f>
        <v>9000</v>
      </c>
      <c r="AD69" s="22">
        <f>SUM(R69:AC69)</f>
        <v>21500</v>
      </c>
      <c r="AE69" s="40">
        <v>14500</v>
      </c>
      <c r="AF69" s="40">
        <v>16100</v>
      </c>
      <c r="AG69" s="40">
        <v>16150</v>
      </c>
      <c r="AH69" s="40">
        <v>5770</v>
      </c>
      <c r="AI69" s="40">
        <v>1000</v>
      </c>
      <c r="AJ69" s="40">
        <v>1000</v>
      </c>
      <c r="AK69" s="40">
        <v>1000</v>
      </c>
      <c r="AL69" s="40">
        <v>1000</v>
      </c>
      <c r="AM69" s="40">
        <v>1200</v>
      </c>
      <c r="AN69" s="40">
        <v>3600</v>
      </c>
      <c r="AO69" s="40">
        <v>8900</v>
      </c>
      <c r="AP69" s="40">
        <v>9000</v>
      </c>
      <c r="AQ69" s="22">
        <f>SUM(AE69:AP69)</f>
        <v>79220</v>
      </c>
      <c r="AR69" s="32">
        <f t="shared" ref="AR69:BC69" si="16">AE69</f>
        <v>14500</v>
      </c>
      <c r="AS69" s="32">
        <f t="shared" si="16"/>
        <v>16100</v>
      </c>
      <c r="AT69" s="32">
        <f t="shared" si="16"/>
        <v>16150</v>
      </c>
      <c r="AU69" s="32">
        <f t="shared" si="16"/>
        <v>5770</v>
      </c>
      <c r="AV69" s="32">
        <f t="shared" si="16"/>
        <v>1000</v>
      </c>
      <c r="AW69" s="32">
        <f t="shared" si="16"/>
        <v>1000</v>
      </c>
      <c r="AX69" s="32">
        <f t="shared" si="16"/>
        <v>1000</v>
      </c>
      <c r="AY69" s="32">
        <f t="shared" si="16"/>
        <v>1000</v>
      </c>
      <c r="AZ69" s="32">
        <f t="shared" si="16"/>
        <v>1200</v>
      </c>
      <c r="BA69" s="32">
        <f t="shared" si="16"/>
        <v>3600</v>
      </c>
      <c r="BB69" s="32">
        <f t="shared" si="16"/>
        <v>8900</v>
      </c>
      <c r="BC69" s="32">
        <f t="shared" si="16"/>
        <v>9000</v>
      </c>
      <c r="BD69" s="22">
        <f>SUM(AR69:BC69)</f>
        <v>79220</v>
      </c>
      <c r="BE69" s="33" t="s">
        <v>241</v>
      </c>
      <c r="BF69" s="34">
        <v>46022</v>
      </c>
      <c r="BG69" s="22">
        <f>AD69+AQ69+BD69</f>
        <v>179940</v>
      </c>
      <c r="BH69" s="35" t="s">
        <v>61</v>
      </c>
      <c r="BI69" s="35" t="s">
        <v>62</v>
      </c>
      <c r="BJ69" s="35" t="s">
        <v>63</v>
      </c>
      <c r="BK69" s="35" t="s">
        <v>64</v>
      </c>
      <c r="BL69" s="35" t="s">
        <v>64</v>
      </c>
      <c r="BM69" s="39">
        <v>45199</v>
      </c>
      <c r="BN69" s="37"/>
    </row>
    <row r="70" spans="1:1024" ht="30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19"/>
      <c r="U70" s="42"/>
      <c r="V70" s="16"/>
      <c r="W70" s="16"/>
      <c r="X70" s="16"/>
      <c r="Y70" s="16"/>
      <c r="Z70" s="16"/>
      <c r="AA70" s="16"/>
      <c r="AB70" s="16"/>
      <c r="AC70" s="43" t="s">
        <v>107</v>
      </c>
      <c r="AD70" s="44">
        <f>SUM(AD69:AD69)</f>
        <v>21500</v>
      </c>
      <c r="AE70" s="16"/>
      <c r="AF70" s="16"/>
      <c r="AG70" s="19"/>
      <c r="AH70" s="42"/>
      <c r="AI70" s="41"/>
      <c r="AJ70" s="19"/>
      <c r="AK70" s="42"/>
      <c r="AL70" s="41"/>
      <c r="AM70" s="41"/>
      <c r="AN70" s="41"/>
      <c r="AO70" s="41"/>
      <c r="AP70" s="43" t="s">
        <v>107</v>
      </c>
      <c r="AQ70" s="44">
        <f>SUM(AQ69:AQ69)</f>
        <v>79220</v>
      </c>
      <c r="AR70" s="16"/>
      <c r="AS70" s="16"/>
      <c r="AT70" s="19"/>
      <c r="AU70" s="42"/>
      <c r="AV70" s="41"/>
      <c r="AW70" s="19"/>
      <c r="AX70" s="42"/>
      <c r="AY70" s="41"/>
      <c r="AZ70" s="41"/>
      <c r="BA70" s="41"/>
      <c r="BB70" s="41"/>
      <c r="BC70" s="43" t="s">
        <v>107</v>
      </c>
      <c r="BD70" s="44">
        <f>SUM(BD69:BD69)</f>
        <v>79220</v>
      </c>
      <c r="BE70" s="41"/>
      <c r="BF70" s="43" t="s">
        <v>107</v>
      </c>
      <c r="BG70" s="44">
        <f>SUM(BG69:BG69)</f>
        <v>179940</v>
      </c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5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6"/>
      <c r="JB70" s="46"/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/>
      <c r="LB70" s="46"/>
      <c r="LC70" s="46"/>
      <c r="LD70" s="46"/>
      <c r="LE70" s="46"/>
      <c r="LF70" s="46"/>
      <c r="LG70" s="46"/>
      <c r="LH70" s="46"/>
      <c r="LI70" s="46"/>
      <c r="LJ70" s="46"/>
      <c r="LK70" s="46"/>
      <c r="LL70" s="46"/>
      <c r="LM70" s="46"/>
      <c r="LN70" s="46"/>
      <c r="LO70" s="46"/>
      <c r="LP70" s="46"/>
      <c r="LQ70" s="46"/>
      <c r="LR70" s="46"/>
      <c r="LS70" s="46"/>
      <c r="LT70" s="46"/>
      <c r="LU70" s="46"/>
      <c r="LV70" s="46"/>
      <c r="LW70" s="46"/>
      <c r="LX70" s="46"/>
      <c r="LY70" s="46"/>
      <c r="LZ70" s="46"/>
      <c r="MA70" s="46"/>
      <c r="MB70" s="46"/>
      <c r="MC70" s="46"/>
      <c r="MD70" s="46"/>
      <c r="ME70" s="46"/>
      <c r="MF70" s="46"/>
      <c r="MG70" s="46"/>
      <c r="MH70" s="46"/>
      <c r="MI70" s="46"/>
      <c r="MJ70" s="46"/>
      <c r="MK70" s="46"/>
      <c r="ML70" s="46"/>
      <c r="MM70" s="46"/>
      <c r="MN70" s="46"/>
      <c r="MO70" s="46"/>
      <c r="MP70" s="46"/>
      <c r="MQ70" s="46"/>
      <c r="MR70" s="46"/>
      <c r="MS70" s="46"/>
      <c r="MT70" s="46"/>
      <c r="MU70" s="46"/>
      <c r="MV70" s="46"/>
      <c r="MW70" s="46"/>
      <c r="MX70" s="46"/>
      <c r="MY70" s="46"/>
      <c r="MZ70" s="46"/>
      <c r="NA70" s="46"/>
      <c r="NB70" s="46"/>
      <c r="NC70" s="46"/>
      <c r="ND70" s="46"/>
      <c r="NE70" s="46"/>
      <c r="NF70" s="46"/>
      <c r="NG70" s="46"/>
      <c r="NH70" s="46"/>
      <c r="NI70" s="46"/>
      <c r="NJ70" s="46"/>
      <c r="NK70" s="46"/>
      <c r="NL70" s="46"/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/>
      <c r="NX70" s="46"/>
      <c r="NY70" s="46"/>
      <c r="NZ70" s="46"/>
      <c r="OA70" s="46"/>
      <c r="OB70" s="46"/>
      <c r="OC70" s="46"/>
      <c r="OD70" s="46"/>
      <c r="OE70" s="46"/>
      <c r="OF70" s="46"/>
      <c r="OG70" s="46"/>
      <c r="OH70" s="46"/>
      <c r="OI70" s="46"/>
      <c r="OJ70" s="46"/>
      <c r="OK70" s="46"/>
      <c r="OL70" s="46"/>
      <c r="OM70" s="46"/>
      <c r="ON70" s="46"/>
      <c r="OO70" s="46"/>
      <c r="OP70" s="46"/>
      <c r="OQ70" s="46"/>
      <c r="OR70" s="46"/>
      <c r="OS70" s="46"/>
      <c r="OT70" s="46"/>
      <c r="OU70" s="46"/>
      <c r="OV70" s="46"/>
      <c r="OW70" s="46"/>
      <c r="OX70" s="46"/>
      <c r="OY70" s="46"/>
      <c r="OZ70" s="46"/>
      <c r="PA70" s="46"/>
      <c r="PB70" s="46"/>
      <c r="PC70" s="46"/>
      <c r="PD70" s="46"/>
      <c r="PE70" s="46"/>
      <c r="PF70" s="46"/>
      <c r="PG70" s="46"/>
      <c r="PH70" s="46"/>
      <c r="PI70" s="46"/>
      <c r="PJ70" s="46"/>
      <c r="PK70" s="46"/>
      <c r="PL70" s="46"/>
      <c r="PM70" s="46"/>
      <c r="PN70" s="46"/>
      <c r="PO70" s="46"/>
      <c r="PP70" s="46"/>
      <c r="PQ70" s="46"/>
      <c r="PR70" s="46"/>
      <c r="PS70" s="46"/>
      <c r="PT70" s="46"/>
      <c r="PU70" s="46"/>
      <c r="PV70" s="46"/>
      <c r="PW70" s="46"/>
      <c r="PX70" s="46"/>
      <c r="PY70" s="46"/>
      <c r="PZ70" s="46"/>
      <c r="QA70" s="46"/>
      <c r="QB70" s="46"/>
      <c r="QC70" s="46"/>
      <c r="QD70" s="46"/>
      <c r="QE70" s="46"/>
      <c r="QF70" s="46"/>
      <c r="QG70" s="46"/>
      <c r="QH70" s="46"/>
      <c r="QI70" s="46"/>
      <c r="QJ70" s="46"/>
      <c r="QK70" s="46"/>
      <c r="QL70" s="46"/>
      <c r="QM70" s="46"/>
      <c r="QN70" s="46"/>
      <c r="QO70" s="46"/>
      <c r="QP70" s="46"/>
      <c r="QQ70" s="46"/>
      <c r="QR70" s="46"/>
      <c r="QS70" s="46"/>
      <c r="QT70" s="46"/>
      <c r="QU70" s="46"/>
      <c r="QV70" s="46"/>
      <c r="QW70" s="46"/>
      <c r="QX70" s="46"/>
      <c r="QY70" s="46"/>
      <c r="QZ70" s="46"/>
      <c r="RA70" s="46"/>
      <c r="RB70" s="46"/>
      <c r="RC70" s="46"/>
      <c r="RD70" s="46"/>
      <c r="RE70" s="46"/>
      <c r="RF70" s="46"/>
      <c r="RG70" s="46"/>
      <c r="RH70" s="46"/>
      <c r="RI70" s="46"/>
      <c r="RJ70" s="46"/>
      <c r="RK70" s="46"/>
      <c r="RL70" s="46"/>
      <c r="RM70" s="46"/>
      <c r="RN70" s="46"/>
      <c r="RO70" s="46"/>
      <c r="RP70" s="46"/>
      <c r="RQ70" s="46"/>
      <c r="RR70" s="46"/>
      <c r="RS70" s="46"/>
      <c r="RT70" s="46"/>
      <c r="RU70" s="46"/>
      <c r="RV70" s="46"/>
      <c r="RW70" s="46"/>
      <c r="RX70" s="46"/>
      <c r="RY70" s="46"/>
      <c r="RZ70" s="46"/>
      <c r="SA70" s="46"/>
      <c r="SB70" s="46"/>
      <c r="SC70" s="46"/>
      <c r="SD70" s="46"/>
      <c r="SE70" s="46"/>
      <c r="SF70" s="46"/>
      <c r="SG70" s="46"/>
      <c r="SH70" s="46"/>
      <c r="SI70" s="46"/>
      <c r="SJ70" s="46"/>
      <c r="SK70" s="46"/>
      <c r="SL70" s="46"/>
      <c r="SM70" s="46"/>
      <c r="SN70" s="46"/>
      <c r="SO70" s="46"/>
      <c r="SP70" s="46"/>
      <c r="SQ70" s="46"/>
      <c r="SR70" s="46"/>
      <c r="SS70" s="46"/>
      <c r="ST70" s="46"/>
      <c r="SU70" s="46"/>
      <c r="SV70" s="46"/>
      <c r="SW70" s="46"/>
      <c r="SX70" s="46"/>
      <c r="SY70" s="46"/>
      <c r="SZ70" s="46"/>
      <c r="TA70" s="46"/>
      <c r="TB70" s="46"/>
      <c r="TC70" s="46"/>
      <c r="TD70" s="46"/>
      <c r="TE70" s="46"/>
      <c r="TF70" s="46"/>
      <c r="TG70" s="46"/>
      <c r="TH70" s="46"/>
      <c r="TI70" s="46"/>
      <c r="TJ70" s="46"/>
      <c r="TK70" s="46"/>
      <c r="TL70" s="46"/>
      <c r="TM70" s="46"/>
      <c r="TN70" s="46"/>
      <c r="TO70" s="46"/>
      <c r="TP70" s="46"/>
      <c r="TQ70" s="46"/>
      <c r="TR70" s="46"/>
      <c r="TS70" s="46"/>
      <c r="TT70" s="46"/>
      <c r="TU70" s="46"/>
      <c r="TV70" s="46"/>
      <c r="TW70" s="46"/>
      <c r="TX70" s="46"/>
      <c r="TY70" s="46"/>
      <c r="TZ70" s="46"/>
      <c r="UA70" s="46"/>
      <c r="UB70" s="46"/>
      <c r="UC70" s="46"/>
      <c r="UD70" s="46"/>
      <c r="UE70" s="46"/>
      <c r="UF70" s="46"/>
      <c r="UG70" s="46"/>
      <c r="UH70" s="46"/>
      <c r="UI70" s="46"/>
      <c r="UJ70" s="46"/>
      <c r="UK70" s="46"/>
      <c r="UL70" s="46"/>
      <c r="UM70" s="46"/>
      <c r="UN70" s="46"/>
      <c r="UO70" s="46"/>
      <c r="UP70" s="46"/>
      <c r="UQ70" s="46"/>
      <c r="UR70" s="46"/>
      <c r="US70" s="46"/>
      <c r="UT70" s="46"/>
      <c r="UU70" s="46"/>
      <c r="UV70" s="46"/>
      <c r="UW70" s="46"/>
      <c r="UX70" s="46"/>
      <c r="UY70" s="46"/>
      <c r="UZ70" s="46"/>
      <c r="VA70" s="46"/>
      <c r="VB70" s="46"/>
      <c r="VC70" s="46"/>
      <c r="VD70" s="46"/>
      <c r="VE70" s="46"/>
      <c r="VF70" s="46"/>
      <c r="VG70" s="46"/>
      <c r="VH70" s="46"/>
      <c r="VI70" s="46"/>
      <c r="VJ70" s="46"/>
      <c r="VK70" s="46"/>
      <c r="VL70" s="46"/>
      <c r="VM70" s="46"/>
      <c r="VN70" s="46"/>
      <c r="VO70" s="46"/>
      <c r="VP70" s="46"/>
      <c r="VQ70" s="46"/>
      <c r="VR70" s="46"/>
      <c r="VS70" s="46"/>
      <c r="VT70" s="46"/>
      <c r="VU70" s="46"/>
      <c r="VV70" s="46"/>
      <c r="VW70" s="46"/>
      <c r="VX70" s="46"/>
      <c r="VY70" s="46"/>
      <c r="VZ70" s="46"/>
      <c r="WA70" s="46"/>
      <c r="WB70" s="46"/>
      <c r="WC70" s="46"/>
      <c r="WD70" s="46"/>
      <c r="WE70" s="46"/>
      <c r="WF70" s="46"/>
      <c r="WG70" s="46"/>
      <c r="WH70" s="46"/>
      <c r="WI70" s="46"/>
      <c r="WJ70" s="46"/>
      <c r="WK70" s="46"/>
      <c r="WL70" s="46"/>
      <c r="WM70" s="46"/>
      <c r="WN70" s="46"/>
      <c r="WO70" s="46"/>
      <c r="WP70" s="46"/>
      <c r="WQ70" s="46"/>
      <c r="WR70" s="46"/>
      <c r="WS70" s="46"/>
      <c r="WT70" s="46"/>
      <c r="WU70" s="46"/>
      <c r="WV70" s="46"/>
      <c r="WW70" s="46"/>
      <c r="WX70" s="46"/>
      <c r="WY70" s="46"/>
      <c r="WZ70" s="46"/>
      <c r="XA70" s="46"/>
      <c r="XB70" s="46"/>
      <c r="XC70" s="46"/>
      <c r="XD70" s="46"/>
      <c r="XE70" s="46"/>
      <c r="XF70" s="46"/>
      <c r="XG70" s="46"/>
      <c r="XH70" s="46"/>
      <c r="XI70" s="46"/>
      <c r="XJ70" s="46"/>
      <c r="XK70" s="46"/>
      <c r="XL70" s="46"/>
      <c r="XM70" s="46"/>
      <c r="XN70" s="46"/>
      <c r="XO70" s="46"/>
      <c r="XP70" s="46"/>
      <c r="XQ70" s="46"/>
      <c r="XR70" s="46"/>
      <c r="XS70" s="46"/>
      <c r="XT70" s="46"/>
      <c r="XU70" s="46"/>
      <c r="XV70" s="46"/>
      <c r="XW70" s="46"/>
      <c r="XX70" s="46"/>
      <c r="XY70" s="46"/>
      <c r="XZ70" s="46"/>
      <c r="YA70" s="46"/>
      <c r="YB70" s="46"/>
      <c r="YC70" s="46"/>
      <c r="YD70" s="46"/>
      <c r="YE70" s="46"/>
      <c r="YF70" s="46"/>
      <c r="YG70" s="46"/>
      <c r="YH70" s="46"/>
      <c r="YI70" s="46"/>
      <c r="YJ70" s="46"/>
      <c r="YK70" s="46"/>
      <c r="YL70" s="46"/>
      <c r="YM70" s="46"/>
      <c r="YN70" s="46"/>
      <c r="YO70" s="46"/>
      <c r="YP70" s="46"/>
      <c r="YQ70" s="46"/>
      <c r="YR70" s="46"/>
      <c r="YS70" s="46"/>
      <c r="YT70" s="46"/>
      <c r="YU70" s="46"/>
      <c r="YV70" s="46"/>
      <c r="YW70" s="46"/>
      <c r="YX70" s="46"/>
      <c r="YY70" s="46"/>
      <c r="YZ70" s="46"/>
      <c r="ZA70" s="46"/>
      <c r="ZB70" s="46"/>
      <c r="ZC70" s="46"/>
      <c r="ZD70" s="46"/>
      <c r="ZE70" s="46"/>
      <c r="ZF70" s="46"/>
      <c r="ZG70" s="46"/>
      <c r="ZH70" s="46"/>
      <c r="ZI70" s="46"/>
      <c r="ZJ70" s="46"/>
      <c r="ZK70" s="46"/>
      <c r="ZL70" s="46"/>
      <c r="ZM70" s="46"/>
      <c r="ZN70" s="46"/>
      <c r="ZO70" s="46"/>
      <c r="ZP70" s="46"/>
      <c r="ZQ70" s="46"/>
      <c r="ZR70" s="46"/>
      <c r="ZS70" s="46"/>
      <c r="ZT70" s="46"/>
      <c r="ZU70" s="46"/>
      <c r="ZV70" s="46"/>
      <c r="ZW70" s="46"/>
      <c r="ZX70" s="46"/>
      <c r="ZY70" s="46"/>
      <c r="ZZ70" s="46"/>
      <c r="AAA70" s="46"/>
      <c r="AAB70" s="46"/>
      <c r="AAC70" s="46"/>
      <c r="AAD70" s="46"/>
      <c r="AAE70" s="46"/>
      <c r="AAF70" s="46"/>
      <c r="AAG70" s="46"/>
      <c r="AAH70" s="46"/>
      <c r="AAI70" s="46"/>
      <c r="AAJ70" s="46"/>
      <c r="AAK70" s="46"/>
      <c r="AAL70" s="46"/>
      <c r="AAM70" s="46"/>
      <c r="AAN70" s="46"/>
      <c r="AAO70" s="46"/>
      <c r="AAP70" s="46"/>
      <c r="AAQ70" s="46"/>
      <c r="AAR70" s="46"/>
      <c r="AAS70" s="46"/>
      <c r="AAT70" s="46"/>
      <c r="AAU70" s="46"/>
      <c r="AAV70" s="46"/>
      <c r="AAW70" s="46"/>
      <c r="AAX70" s="46"/>
      <c r="AAY70" s="46"/>
      <c r="AAZ70" s="46"/>
      <c r="ABA70" s="46"/>
      <c r="ABB70" s="46"/>
      <c r="ABC70" s="46"/>
      <c r="ABD70" s="46"/>
      <c r="ABE70" s="46"/>
      <c r="ABF70" s="46"/>
      <c r="ABG70" s="46"/>
      <c r="ABH70" s="46"/>
      <c r="ABI70" s="46"/>
      <c r="ABJ70" s="46"/>
      <c r="ABK70" s="46"/>
      <c r="ABL70" s="46"/>
      <c r="ABM70" s="46"/>
      <c r="ABN70" s="46"/>
      <c r="ABO70" s="46"/>
      <c r="ABP70" s="46"/>
      <c r="ABQ70" s="46"/>
      <c r="ABR70" s="46"/>
      <c r="ABS70" s="46"/>
      <c r="ABT70" s="46"/>
      <c r="ABU70" s="46"/>
      <c r="ABV70" s="46"/>
      <c r="ABW70" s="46"/>
      <c r="ABX70" s="46"/>
      <c r="ABY70" s="46"/>
      <c r="ABZ70" s="46"/>
      <c r="ACA70" s="46"/>
      <c r="ACB70" s="46"/>
      <c r="ACC70" s="46"/>
      <c r="ACD70" s="46"/>
      <c r="ACE70" s="46"/>
      <c r="ACF70" s="46"/>
      <c r="ACG70" s="46"/>
      <c r="ACH70" s="46"/>
      <c r="ACI70" s="46"/>
      <c r="ACJ70" s="46"/>
      <c r="ACK70" s="46"/>
      <c r="ACL70" s="46"/>
      <c r="ACM70" s="46"/>
      <c r="ACN70" s="46"/>
      <c r="ACO70" s="46"/>
      <c r="ACP70" s="46"/>
      <c r="ACQ70" s="46"/>
      <c r="ACR70" s="46"/>
      <c r="ACS70" s="46"/>
      <c r="ACT70" s="46"/>
      <c r="ACU70" s="46"/>
      <c r="ACV70" s="46"/>
      <c r="ACW70" s="46"/>
      <c r="ACX70" s="46"/>
      <c r="ACY70" s="46"/>
      <c r="ACZ70" s="46"/>
      <c r="ADA70" s="46"/>
      <c r="ADB70" s="46"/>
      <c r="ADC70" s="46"/>
      <c r="ADD70" s="46"/>
      <c r="ADE70" s="46"/>
      <c r="ADF70" s="46"/>
      <c r="ADG70" s="46"/>
      <c r="ADH70" s="46"/>
      <c r="ADI70" s="46"/>
      <c r="ADJ70" s="46"/>
      <c r="ADK70" s="46"/>
      <c r="ADL70" s="46"/>
      <c r="ADM70" s="46"/>
      <c r="ADN70" s="46"/>
      <c r="ADO70" s="46"/>
      <c r="ADP70" s="46"/>
      <c r="ADQ70" s="46"/>
      <c r="ADR70" s="46"/>
      <c r="ADS70" s="46"/>
      <c r="ADT70" s="46"/>
      <c r="ADU70" s="46"/>
      <c r="ADV70" s="46"/>
      <c r="ADW70" s="46"/>
      <c r="ADX70" s="46"/>
      <c r="ADY70" s="46"/>
      <c r="ADZ70" s="46"/>
      <c r="AEA70" s="46"/>
      <c r="AEB70" s="46"/>
      <c r="AEC70" s="46"/>
      <c r="AED70" s="46"/>
      <c r="AEE70" s="46"/>
      <c r="AEF70" s="46"/>
      <c r="AEG70" s="46"/>
      <c r="AEH70" s="46"/>
      <c r="AEI70" s="46"/>
      <c r="AEJ70" s="46"/>
      <c r="AEK70" s="46"/>
      <c r="AEL70" s="46"/>
      <c r="AEM70" s="46"/>
      <c r="AEN70" s="46"/>
      <c r="AEO70" s="46"/>
      <c r="AEP70" s="46"/>
      <c r="AEQ70" s="46"/>
      <c r="AER70" s="46"/>
      <c r="AES70" s="46"/>
      <c r="AET70" s="46"/>
      <c r="AEU70" s="46"/>
      <c r="AEV70" s="46"/>
      <c r="AEW70" s="46"/>
      <c r="AEX70" s="46"/>
      <c r="AEY70" s="46"/>
      <c r="AEZ70" s="46"/>
      <c r="AFA70" s="46"/>
      <c r="AFB70" s="46"/>
      <c r="AFC70" s="46"/>
      <c r="AFD70" s="46"/>
      <c r="AFE70" s="46"/>
      <c r="AFF70" s="46"/>
      <c r="AFG70" s="46"/>
      <c r="AFH70" s="46"/>
      <c r="AFI70" s="46"/>
      <c r="AFJ70" s="46"/>
      <c r="AFK70" s="46"/>
      <c r="AFL70" s="46"/>
      <c r="AFM70" s="46"/>
      <c r="AFN70" s="46"/>
      <c r="AFO70" s="46"/>
      <c r="AFP70" s="46"/>
      <c r="AFQ70" s="46"/>
      <c r="AFR70" s="46"/>
      <c r="AFS70" s="46"/>
      <c r="AFT70" s="46"/>
      <c r="AFU70" s="46"/>
      <c r="AFV70" s="46"/>
      <c r="AFW70" s="46"/>
      <c r="AFX70" s="46"/>
      <c r="AFY70" s="46"/>
      <c r="AFZ70" s="46"/>
      <c r="AGA70" s="46"/>
      <c r="AGB70" s="46"/>
      <c r="AGC70" s="46"/>
      <c r="AGD70" s="46"/>
      <c r="AGE70" s="46"/>
      <c r="AGF70" s="46"/>
      <c r="AGG70" s="46"/>
      <c r="AGH70" s="46"/>
      <c r="AGI70" s="46"/>
      <c r="AGJ70" s="46"/>
      <c r="AGK70" s="46"/>
      <c r="AGL70" s="46"/>
      <c r="AGM70" s="46"/>
      <c r="AGN70" s="46"/>
      <c r="AGO70" s="46"/>
      <c r="AGP70" s="46"/>
      <c r="AGQ70" s="46"/>
      <c r="AGR70" s="46"/>
      <c r="AGS70" s="46"/>
      <c r="AGT70" s="46"/>
      <c r="AGU70" s="46"/>
      <c r="AGV70" s="46"/>
      <c r="AGW70" s="46"/>
      <c r="AGX70" s="46"/>
      <c r="AGY70" s="46"/>
      <c r="AGZ70" s="46"/>
      <c r="AHA70" s="46"/>
      <c r="AHB70" s="46"/>
      <c r="AHC70" s="46"/>
      <c r="AHD70" s="46"/>
      <c r="AHE70" s="46"/>
      <c r="AHF70" s="46"/>
      <c r="AHG70" s="46"/>
      <c r="AHH70" s="46"/>
      <c r="AHI70" s="46"/>
      <c r="AHJ70" s="46"/>
      <c r="AHK70" s="46"/>
      <c r="AHL70" s="46"/>
      <c r="AHM70" s="46"/>
      <c r="AHN70" s="46"/>
      <c r="AHO70" s="46"/>
      <c r="AHP70" s="46"/>
      <c r="AHQ70" s="46"/>
      <c r="AHR70" s="46"/>
      <c r="AHS70" s="46"/>
      <c r="AHT70" s="46"/>
      <c r="AHU70" s="46"/>
      <c r="AHV70" s="46"/>
      <c r="AHW70" s="46"/>
      <c r="AHX70" s="46"/>
      <c r="AHY70" s="46"/>
      <c r="AHZ70" s="46"/>
      <c r="AIA70" s="46"/>
      <c r="AIB70" s="46"/>
      <c r="AIC70" s="46"/>
      <c r="AID70" s="46"/>
      <c r="AIE70" s="46"/>
      <c r="AIF70" s="46"/>
      <c r="AIG70" s="46"/>
      <c r="AIH70" s="46"/>
      <c r="AII70" s="46"/>
      <c r="AIJ70" s="46"/>
      <c r="AIK70" s="46"/>
      <c r="AIL70" s="46"/>
      <c r="AIM70" s="46"/>
      <c r="AIN70" s="46"/>
      <c r="AIO70" s="46"/>
      <c r="AIP70" s="46"/>
      <c r="AIQ70" s="46"/>
      <c r="AIR70" s="46"/>
      <c r="AIS70" s="46"/>
      <c r="AIT70" s="46"/>
      <c r="AIU70" s="46"/>
      <c r="AIV70" s="46"/>
      <c r="AIW70" s="46"/>
      <c r="AIX70" s="46"/>
      <c r="AIY70" s="46"/>
      <c r="AIZ70" s="46"/>
      <c r="AJA70" s="46"/>
      <c r="AJB70" s="46"/>
      <c r="AJC70" s="46"/>
      <c r="AJD70" s="46"/>
      <c r="AJE70" s="46"/>
      <c r="AJF70" s="46"/>
      <c r="AJG70" s="46"/>
      <c r="AJH70" s="46"/>
      <c r="AJI70" s="46"/>
      <c r="AJJ70" s="46"/>
      <c r="AJK70" s="46"/>
      <c r="AJL70" s="46"/>
      <c r="AJM70" s="46"/>
      <c r="AJN70" s="46"/>
      <c r="AJO70" s="46"/>
      <c r="AJP70" s="46"/>
      <c r="AJQ70" s="46"/>
      <c r="AJR70" s="46"/>
      <c r="AJS70" s="46"/>
      <c r="AJT70" s="46"/>
      <c r="AJU70" s="46"/>
      <c r="AJV70" s="46"/>
      <c r="AJW70" s="46"/>
      <c r="AJX70" s="46"/>
      <c r="AJY70" s="46"/>
      <c r="AJZ70" s="46"/>
      <c r="AKA70" s="46"/>
      <c r="AKB70" s="46"/>
      <c r="AKC70" s="46"/>
      <c r="AKD70" s="46"/>
      <c r="AKE70" s="46"/>
      <c r="AKF70" s="46"/>
      <c r="AKG70" s="46"/>
      <c r="AKH70" s="46"/>
      <c r="AKI70" s="46"/>
      <c r="AKJ70" s="46"/>
      <c r="AKK70" s="46"/>
      <c r="AKL70" s="46"/>
      <c r="AKM70" s="46"/>
      <c r="AKN70" s="46"/>
      <c r="AKO70" s="46"/>
      <c r="AKP70" s="46"/>
      <c r="AKQ70" s="46"/>
      <c r="AKR70" s="46"/>
      <c r="AKS70" s="46"/>
      <c r="AKT70" s="46"/>
      <c r="AKU70" s="46"/>
      <c r="AKV70" s="46"/>
      <c r="AKW70" s="46"/>
      <c r="AKX70" s="46"/>
      <c r="AKY70" s="46"/>
      <c r="AKZ70" s="46"/>
      <c r="ALA70" s="46"/>
      <c r="ALB70" s="46"/>
      <c r="ALC70" s="46"/>
      <c r="ALD70" s="46"/>
      <c r="ALE70" s="46"/>
      <c r="ALF70" s="46"/>
      <c r="ALG70" s="46"/>
      <c r="ALH70" s="46"/>
      <c r="ALI70" s="46"/>
      <c r="ALJ70" s="46"/>
      <c r="ALK70" s="46"/>
      <c r="ALL70" s="46"/>
      <c r="ALM70" s="46"/>
      <c r="ALN70" s="46"/>
      <c r="ALO70" s="46"/>
      <c r="ALP70" s="46"/>
      <c r="ALQ70" s="46"/>
      <c r="ALR70" s="46"/>
      <c r="ALS70" s="46"/>
      <c r="ALT70" s="46"/>
      <c r="ALU70" s="46"/>
      <c r="ALV70" s="46"/>
      <c r="ALW70" s="46"/>
      <c r="ALX70" s="46"/>
      <c r="ALY70" s="46"/>
    </row>
    <row r="71" spans="1:1024" ht="16">
      <c r="A71" s="7"/>
      <c r="B71" s="7"/>
      <c r="C71" s="7"/>
      <c r="D71" s="7"/>
      <c r="E71" s="7"/>
      <c r="F71" s="47"/>
      <c r="G71" s="47"/>
      <c r="H71" s="47"/>
      <c r="I71" s="47"/>
      <c r="J71" s="4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</row>
    <row r="72" spans="1:1024" ht="41.25" customHeight="1">
      <c r="A72" s="13" t="s">
        <v>242</v>
      </c>
      <c r="B72" s="14" t="s">
        <v>2</v>
      </c>
      <c r="C72" s="15"/>
      <c r="D72" s="15"/>
      <c r="E72" s="15"/>
      <c r="F72" s="15"/>
      <c r="G72" s="96" t="s">
        <v>243</v>
      </c>
      <c r="H72" s="96"/>
      <c r="I72" s="96"/>
      <c r="J72" s="96"/>
      <c r="K72" s="96"/>
      <c r="L72" s="96"/>
      <c r="M72" s="96"/>
      <c r="N72" s="96"/>
      <c r="O72" s="97" t="s">
        <v>4</v>
      </c>
      <c r="P72" s="98" t="s">
        <v>5</v>
      </c>
      <c r="Q72" s="98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  <c r="ACC72" s="17"/>
      <c r="ACD72" s="17"/>
      <c r="ACE72" s="17"/>
      <c r="ACF72" s="17"/>
      <c r="ACG72" s="17"/>
      <c r="ACH72" s="17"/>
      <c r="ACI72" s="17"/>
      <c r="ACJ72" s="17"/>
      <c r="ACK72" s="17"/>
      <c r="ACL72" s="17"/>
      <c r="ACM72" s="17"/>
      <c r="ACN72" s="17"/>
      <c r="ACO72" s="17"/>
      <c r="ACP72" s="17"/>
      <c r="ACQ72" s="17"/>
      <c r="ACR72" s="17"/>
      <c r="ACS72" s="17"/>
      <c r="ACT72" s="17"/>
      <c r="ACU72" s="17"/>
      <c r="ACV72" s="17"/>
      <c r="ACW72" s="17"/>
      <c r="ACX72" s="17"/>
      <c r="ACY72" s="17"/>
      <c r="ACZ72" s="17"/>
      <c r="ADA72" s="17"/>
      <c r="ADB72" s="17"/>
      <c r="ADC72" s="17"/>
      <c r="ADD72" s="17"/>
      <c r="ADE72" s="17"/>
      <c r="ADF72" s="17"/>
      <c r="ADG72" s="17"/>
      <c r="ADH72" s="17"/>
      <c r="ADI72" s="17"/>
      <c r="ADJ72" s="17"/>
      <c r="ADK72" s="17"/>
      <c r="ADL72" s="17"/>
      <c r="ADM72" s="17"/>
      <c r="ADN72" s="17"/>
      <c r="ADO72" s="17"/>
      <c r="ADP72" s="17"/>
      <c r="ADQ72" s="17"/>
      <c r="ADR72" s="17"/>
      <c r="ADS72" s="17"/>
      <c r="ADT72" s="17"/>
      <c r="ADU72" s="17"/>
      <c r="ADV72" s="17"/>
      <c r="ADW72" s="17"/>
      <c r="ADX72" s="17"/>
      <c r="ADY72" s="17"/>
      <c r="ADZ72" s="17"/>
      <c r="AEA72" s="17"/>
      <c r="AEB72" s="17"/>
      <c r="AEC72" s="17"/>
      <c r="AED72" s="17"/>
      <c r="AEE72" s="17"/>
      <c r="AEF72" s="17"/>
      <c r="AEG72" s="17"/>
      <c r="AEH72" s="17"/>
      <c r="AEI72" s="17"/>
      <c r="AEJ72" s="17"/>
      <c r="AEK72" s="17"/>
      <c r="AEL72" s="17"/>
      <c r="AEM72" s="17"/>
      <c r="AEN72" s="17"/>
      <c r="AEO72" s="17"/>
      <c r="AEP72" s="17"/>
      <c r="AEQ72" s="17"/>
      <c r="AER72" s="17"/>
      <c r="AES72" s="17"/>
      <c r="AET72" s="17"/>
      <c r="AEU72" s="17"/>
      <c r="AEV72" s="17"/>
      <c r="AEW72" s="17"/>
      <c r="AEX72" s="17"/>
      <c r="AEY72" s="17"/>
      <c r="AEZ72" s="17"/>
      <c r="AFA72" s="17"/>
      <c r="AFB72" s="17"/>
      <c r="AFC72" s="17"/>
      <c r="AFD72" s="17"/>
      <c r="AFE72" s="17"/>
      <c r="AFF72" s="17"/>
      <c r="AFG72" s="17"/>
      <c r="AFH72" s="17"/>
      <c r="AFI72" s="17"/>
      <c r="AFJ72" s="17"/>
      <c r="AFK72" s="17"/>
      <c r="AFL72" s="17"/>
      <c r="AFM72" s="17"/>
      <c r="AFN72" s="17"/>
      <c r="AFO72" s="17"/>
      <c r="AFP72" s="17"/>
      <c r="AFQ72" s="17"/>
      <c r="AFR72" s="17"/>
      <c r="AFS72" s="17"/>
      <c r="AFT72" s="17"/>
      <c r="AFU72" s="17"/>
      <c r="AFV72" s="17"/>
      <c r="AFW72" s="17"/>
      <c r="AFX72" s="17"/>
      <c r="AFY72" s="17"/>
      <c r="AFZ72" s="17"/>
      <c r="AGA72" s="17"/>
      <c r="AGB72" s="17"/>
      <c r="AGC72" s="17"/>
      <c r="AGD72" s="17"/>
      <c r="AGE72" s="17"/>
      <c r="AGF72" s="17"/>
      <c r="AGG72" s="17"/>
      <c r="AGH72" s="17"/>
      <c r="AGI72" s="17"/>
      <c r="AGJ72" s="17"/>
      <c r="AGK72" s="17"/>
      <c r="AGL72" s="17"/>
      <c r="AGM72" s="17"/>
      <c r="AGN72" s="17"/>
      <c r="AGO72" s="17"/>
      <c r="AGP72" s="17"/>
      <c r="AGQ72" s="17"/>
      <c r="AGR72" s="17"/>
      <c r="AGS72" s="17"/>
      <c r="AGT72" s="17"/>
      <c r="AGU72" s="17"/>
      <c r="AGV72" s="17"/>
      <c r="AGW72" s="17"/>
      <c r="AGX72" s="17"/>
      <c r="AGY72" s="17"/>
      <c r="AGZ72" s="17"/>
      <c r="AHA72" s="17"/>
      <c r="AHB72" s="17"/>
      <c r="AHC72" s="17"/>
      <c r="AHD72" s="17"/>
      <c r="AHE72" s="17"/>
      <c r="AHF72" s="17"/>
      <c r="AHG72" s="17"/>
      <c r="AHH72" s="17"/>
      <c r="AHI72" s="17"/>
      <c r="AHJ72" s="17"/>
      <c r="AHK72" s="17"/>
      <c r="AHL72" s="17"/>
      <c r="AHM72" s="17"/>
      <c r="AHN72" s="17"/>
      <c r="AHO72" s="17"/>
      <c r="AHP72" s="17"/>
      <c r="AHQ72" s="17"/>
      <c r="AHR72" s="17"/>
      <c r="AHS72" s="17"/>
      <c r="AHT72" s="17"/>
      <c r="AHU72" s="17"/>
      <c r="AHV72" s="17"/>
      <c r="AHW72" s="17"/>
      <c r="AHX72" s="17"/>
      <c r="AHY72" s="17"/>
      <c r="AHZ72" s="17"/>
      <c r="AIA72" s="17"/>
      <c r="AIB72" s="17"/>
      <c r="AIC72" s="17"/>
      <c r="AID72" s="17"/>
      <c r="AIE72" s="17"/>
      <c r="AIF72" s="17"/>
      <c r="AIG72" s="17"/>
      <c r="AIH72" s="17"/>
      <c r="AII72" s="17"/>
      <c r="AIJ72" s="17"/>
      <c r="AIK72" s="17"/>
      <c r="AIL72" s="17"/>
      <c r="AIM72" s="17"/>
      <c r="AIN72" s="17"/>
      <c r="AIO72" s="17"/>
      <c r="AIP72" s="17"/>
      <c r="AIQ72" s="17"/>
      <c r="AIR72" s="17"/>
      <c r="AIS72" s="17"/>
      <c r="AIT72" s="17"/>
      <c r="AIU72" s="17"/>
      <c r="AIV72" s="17"/>
      <c r="AIW72" s="17"/>
      <c r="AIX72" s="17"/>
      <c r="AIY72" s="17"/>
      <c r="AIZ72" s="17"/>
      <c r="AJA72" s="17"/>
      <c r="AJB72" s="17"/>
      <c r="AJC72" s="17"/>
      <c r="AJD72" s="17"/>
      <c r="AJE72" s="17"/>
      <c r="AJF72" s="17"/>
      <c r="AJG72" s="17"/>
      <c r="AJH72" s="17"/>
      <c r="AJI72" s="17"/>
      <c r="AJJ72" s="17"/>
      <c r="AJK72" s="17"/>
      <c r="AJL72" s="17"/>
      <c r="AJM72" s="17"/>
      <c r="AJN72" s="17"/>
      <c r="AJO72" s="17"/>
      <c r="AJP72" s="17"/>
      <c r="AJQ72" s="17"/>
      <c r="AJR72" s="17"/>
      <c r="AJS72" s="17"/>
      <c r="AJT72" s="17"/>
      <c r="AJU72" s="17"/>
      <c r="AJV72" s="17"/>
      <c r="AJW72" s="17"/>
      <c r="AJX72" s="17"/>
      <c r="AJY72" s="17"/>
      <c r="AJZ72" s="17"/>
      <c r="AKA72" s="17"/>
      <c r="AKB72" s="17"/>
      <c r="AKC72" s="17"/>
      <c r="AKD72" s="17"/>
      <c r="AKE72" s="17"/>
      <c r="AKF72" s="17"/>
      <c r="AKG72" s="17"/>
      <c r="AKH72" s="17"/>
      <c r="AKI72" s="17"/>
      <c r="AKJ72" s="17"/>
      <c r="AKK72" s="17"/>
      <c r="AKL72" s="17"/>
      <c r="AKM72" s="17"/>
      <c r="AKN72" s="17"/>
      <c r="AKO72" s="17"/>
      <c r="AKP72" s="17"/>
      <c r="AKQ72" s="17"/>
      <c r="AKR72" s="17"/>
      <c r="AKS72" s="17"/>
      <c r="AKT72" s="17"/>
      <c r="AKU72" s="17"/>
      <c r="AKV72" s="17"/>
      <c r="AKW72" s="17"/>
      <c r="AKX72" s="17"/>
      <c r="AKY72" s="17"/>
      <c r="AKZ72" s="17"/>
      <c r="ALA72" s="17"/>
      <c r="ALB72" s="17"/>
      <c r="ALC72" s="17"/>
      <c r="ALD72" s="17"/>
      <c r="ALE72" s="17"/>
      <c r="ALF72" s="17"/>
      <c r="ALG72" s="17"/>
      <c r="ALH72" s="17"/>
      <c r="ALI72" s="17"/>
      <c r="ALJ72" s="17"/>
      <c r="ALK72" s="17"/>
      <c r="ALL72" s="17"/>
      <c r="ALM72" s="17"/>
      <c r="ALN72" s="17"/>
      <c r="ALO72" s="17"/>
      <c r="ALP72" s="17"/>
      <c r="ALQ72" s="17"/>
      <c r="ALR72" s="17"/>
      <c r="ALS72" s="17"/>
      <c r="ALT72" s="17"/>
      <c r="ALU72" s="17"/>
      <c r="ALV72" s="17"/>
      <c r="ALW72" s="17"/>
      <c r="ALX72" s="17"/>
      <c r="ALY72" s="17"/>
    </row>
    <row r="73" spans="1:1024" ht="30.75" customHeight="1">
      <c r="A73" s="95" t="s">
        <v>6</v>
      </c>
      <c r="B73" s="91" t="s">
        <v>7</v>
      </c>
      <c r="C73" s="91" t="s">
        <v>8</v>
      </c>
      <c r="D73" s="91" t="s">
        <v>9</v>
      </c>
      <c r="E73" s="91" t="s">
        <v>10</v>
      </c>
      <c r="F73" s="91" t="s">
        <v>11</v>
      </c>
      <c r="G73" s="91" t="s">
        <v>12</v>
      </c>
      <c r="H73" s="91" t="s">
        <v>13</v>
      </c>
      <c r="I73" s="93" t="s">
        <v>14</v>
      </c>
      <c r="J73" s="93" t="s">
        <v>15</v>
      </c>
      <c r="K73" s="91" t="s">
        <v>16</v>
      </c>
      <c r="L73" s="91" t="s">
        <v>17</v>
      </c>
      <c r="M73" s="91" t="s">
        <v>18</v>
      </c>
      <c r="N73" s="94" t="s">
        <v>19</v>
      </c>
      <c r="O73" s="97"/>
      <c r="P73" s="98"/>
      <c r="Q73" s="98"/>
      <c r="R73" s="91" t="s">
        <v>20</v>
      </c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 t="s">
        <v>21</v>
      </c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 t="s">
        <v>22</v>
      </c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2" t="s">
        <v>23</v>
      </c>
      <c r="BF73" s="92"/>
      <c r="BG73" s="18"/>
      <c r="BH73" s="19"/>
      <c r="BI73" s="19"/>
      <c r="BJ73" s="19"/>
      <c r="BK73" s="19"/>
      <c r="BL73" s="19"/>
      <c r="BM73" s="19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  <c r="ZP73" s="20"/>
      <c r="ZQ73" s="20"/>
      <c r="ZR73" s="20"/>
      <c r="ZS73" s="20"/>
      <c r="ZT73" s="20"/>
      <c r="ZU73" s="20"/>
      <c r="ZV73" s="20"/>
      <c r="ZW73" s="20"/>
      <c r="ZX73" s="20"/>
      <c r="ZY73" s="20"/>
      <c r="ZZ73" s="20"/>
      <c r="AAA73" s="20"/>
      <c r="AAB73" s="20"/>
      <c r="AAC73" s="20"/>
      <c r="AAD73" s="20"/>
      <c r="AAE73" s="20"/>
      <c r="AAF73" s="20"/>
      <c r="AAG73" s="20"/>
      <c r="AAH73" s="20"/>
      <c r="AAI73" s="20"/>
      <c r="AAJ73" s="20"/>
      <c r="AAK73" s="20"/>
      <c r="AAL73" s="20"/>
      <c r="AAM73" s="20"/>
      <c r="AAN73" s="20"/>
      <c r="AAO73" s="20"/>
      <c r="AAP73" s="20"/>
      <c r="AAQ73" s="20"/>
      <c r="AAR73" s="20"/>
      <c r="AAS73" s="20"/>
      <c r="AAT73" s="20"/>
      <c r="AAU73" s="20"/>
      <c r="AAV73" s="20"/>
      <c r="AAW73" s="20"/>
      <c r="AAX73" s="20"/>
      <c r="AAY73" s="20"/>
      <c r="AAZ73" s="20"/>
      <c r="ABA73" s="20"/>
      <c r="ABB73" s="20"/>
      <c r="ABC73" s="20"/>
      <c r="ABD73" s="20"/>
      <c r="ABE73" s="20"/>
      <c r="ABF73" s="20"/>
      <c r="ABG73" s="20"/>
      <c r="ABH73" s="20"/>
      <c r="ABI73" s="20"/>
      <c r="ABJ73" s="20"/>
      <c r="ABK73" s="20"/>
      <c r="ABL73" s="20"/>
      <c r="ABM73" s="20"/>
      <c r="ABN73" s="20"/>
      <c r="ABO73" s="20"/>
      <c r="ABP73" s="20"/>
      <c r="ABQ73" s="20"/>
      <c r="ABR73" s="20"/>
      <c r="ABS73" s="20"/>
      <c r="ABT73" s="20"/>
      <c r="ABU73" s="20"/>
      <c r="ABV73" s="20"/>
      <c r="ABW73" s="20"/>
      <c r="ABX73" s="20"/>
      <c r="ABY73" s="20"/>
      <c r="ABZ73" s="20"/>
      <c r="ACA73" s="20"/>
      <c r="ACB73" s="20"/>
      <c r="ACC73" s="20"/>
      <c r="ACD73" s="20"/>
      <c r="ACE73" s="20"/>
      <c r="ACF73" s="20"/>
      <c r="ACG73" s="20"/>
      <c r="ACH73" s="20"/>
      <c r="ACI73" s="20"/>
      <c r="ACJ73" s="20"/>
      <c r="ACK73" s="20"/>
      <c r="ACL73" s="20"/>
      <c r="ACM73" s="20"/>
      <c r="ACN73" s="20"/>
      <c r="ACO73" s="20"/>
      <c r="ACP73" s="20"/>
      <c r="ACQ73" s="20"/>
      <c r="ACR73" s="20"/>
      <c r="ACS73" s="20"/>
      <c r="ACT73" s="20"/>
      <c r="ACU73" s="20"/>
      <c r="ACV73" s="20"/>
      <c r="ACW73" s="20"/>
      <c r="ACX73" s="20"/>
      <c r="ACY73" s="20"/>
      <c r="ACZ73" s="20"/>
      <c r="ADA73" s="20"/>
      <c r="ADB73" s="20"/>
      <c r="ADC73" s="20"/>
      <c r="ADD73" s="20"/>
      <c r="ADE73" s="20"/>
      <c r="ADF73" s="20"/>
      <c r="ADG73" s="20"/>
      <c r="ADH73" s="20"/>
      <c r="ADI73" s="20"/>
      <c r="ADJ73" s="20"/>
      <c r="ADK73" s="20"/>
      <c r="ADL73" s="20"/>
      <c r="ADM73" s="20"/>
      <c r="ADN73" s="20"/>
      <c r="ADO73" s="20"/>
      <c r="ADP73" s="20"/>
      <c r="ADQ73" s="20"/>
      <c r="ADR73" s="20"/>
      <c r="ADS73" s="20"/>
      <c r="ADT73" s="20"/>
      <c r="ADU73" s="20"/>
      <c r="ADV73" s="20"/>
      <c r="ADW73" s="20"/>
      <c r="ADX73" s="20"/>
      <c r="ADY73" s="20"/>
      <c r="ADZ73" s="20"/>
      <c r="AEA73" s="20"/>
      <c r="AEB73" s="20"/>
      <c r="AEC73" s="20"/>
      <c r="AED73" s="20"/>
      <c r="AEE73" s="20"/>
      <c r="AEF73" s="20"/>
      <c r="AEG73" s="20"/>
      <c r="AEH73" s="20"/>
      <c r="AEI73" s="20"/>
      <c r="AEJ73" s="20"/>
      <c r="AEK73" s="20"/>
      <c r="AEL73" s="20"/>
      <c r="AEM73" s="20"/>
      <c r="AEN73" s="20"/>
      <c r="AEO73" s="20"/>
      <c r="AEP73" s="20"/>
      <c r="AEQ73" s="20"/>
      <c r="AER73" s="20"/>
      <c r="AES73" s="20"/>
      <c r="AET73" s="20"/>
      <c r="AEU73" s="20"/>
      <c r="AEV73" s="20"/>
      <c r="AEW73" s="20"/>
      <c r="AEX73" s="20"/>
      <c r="AEY73" s="20"/>
      <c r="AEZ73" s="20"/>
      <c r="AFA73" s="20"/>
      <c r="AFB73" s="20"/>
      <c r="AFC73" s="20"/>
      <c r="AFD73" s="20"/>
      <c r="AFE73" s="20"/>
      <c r="AFF73" s="20"/>
      <c r="AFG73" s="20"/>
      <c r="AFH73" s="20"/>
      <c r="AFI73" s="20"/>
      <c r="AFJ73" s="20"/>
      <c r="AFK73" s="20"/>
      <c r="AFL73" s="20"/>
      <c r="AFM73" s="20"/>
      <c r="AFN73" s="20"/>
      <c r="AFO73" s="20"/>
      <c r="AFP73" s="20"/>
      <c r="AFQ73" s="20"/>
      <c r="AFR73" s="20"/>
      <c r="AFS73" s="20"/>
      <c r="AFT73" s="20"/>
      <c r="AFU73" s="20"/>
      <c r="AFV73" s="20"/>
      <c r="AFW73" s="20"/>
      <c r="AFX73" s="20"/>
      <c r="AFY73" s="20"/>
      <c r="AFZ73" s="20"/>
      <c r="AGA73" s="20"/>
      <c r="AGB73" s="20"/>
      <c r="AGC73" s="20"/>
      <c r="AGD73" s="20"/>
      <c r="AGE73" s="20"/>
      <c r="AGF73" s="20"/>
      <c r="AGG73" s="20"/>
      <c r="AGH73" s="20"/>
      <c r="AGI73" s="20"/>
      <c r="AGJ73" s="20"/>
      <c r="AGK73" s="20"/>
      <c r="AGL73" s="20"/>
      <c r="AGM73" s="20"/>
      <c r="AGN73" s="20"/>
      <c r="AGO73" s="20"/>
      <c r="AGP73" s="20"/>
      <c r="AGQ73" s="20"/>
      <c r="AGR73" s="20"/>
      <c r="AGS73" s="20"/>
      <c r="AGT73" s="20"/>
      <c r="AGU73" s="20"/>
      <c r="AGV73" s="20"/>
      <c r="AGW73" s="20"/>
      <c r="AGX73" s="20"/>
      <c r="AGY73" s="20"/>
      <c r="AGZ73" s="20"/>
      <c r="AHA73" s="20"/>
      <c r="AHB73" s="20"/>
      <c r="AHC73" s="20"/>
      <c r="AHD73" s="20"/>
      <c r="AHE73" s="20"/>
      <c r="AHF73" s="20"/>
      <c r="AHG73" s="20"/>
      <c r="AHH73" s="20"/>
      <c r="AHI73" s="20"/>
      <c r="AHJ73" s="20"/>
      <c r="AHK73" s="20"/>
      <c r="AHL73" s="20"/>
      <c r="AHM73" s="20"/>
      <c r="AHN73" s="20"/>
      <c r="AHO73" s="20"/>
      <c r="AHP73" s="20"/>
      <c r="AHQ73" s="20"/>
      <c r="AHR73" s="20"/>
      <c r="AHS73" s="20"/>
      <c r="AHT73" s="20"/>
      <c r="AHU73" s="20"/>
      <c r="AHV73" s="20"/>
      <c r="AHW73" s="20"/>
      <c r="AHX73" s="20"/>
      <c r="AHY73" s="20"/>
      <c r="AHZ73" s="20"/>
      <c r="AIA73" s="20"/>
      <c r="AIB73" s="20"/>
      <c r="AIC73" s="20"/>
      <c r="AID73" s="20"/>
      <c r="AIE73" s="20"/>
      <c r="AIF73" s="20"/>
      <c r="AIG73" s="20"/>
      <c r="AIH73" s="20"/>
      <c r="AII73" s="20"/>
      <c r="AIJ73" s="20"/>
      <c r="AIK73" s="20"/>
      <c r="AIL73" s="20"/>
      <c r="AIM73" s="20"/>
      <c r="AIN73" s="20"/>
      <c r="AIO73" s="20"/>
      <c r="AIP73" s="20"/>
      <c r="AIQ73" s="20"/>
      <c r="AIR73" s="20"/>
      <c r="AIS73" s="20"/>
      <c r="AIT73" s="20"/>
      <c r="AIU73" s="20"/>
      <c r="AIV73" s="20"/>
      <c r="AIW73" s="20"/>
      <c r="AIX73" s="20"/>
      <c r="AIY73" s="20"/>
      <c r="AIZ73" s="20"/>
      <c r="AJA73" s="20"/>
      <c r="AJB73" s="20"/>
      <c r="AJC73" s="20"/>
      <c r="AJD73" s="20"/>
      <c r="AJE73" s="20"/>
      <c r="AJF73" s="20"/>
      <c r="AJG73" s="20"/>
      <c r="AJH73" s="20"/>
      <c r="AJI73" s="20"/>
      <c r="AJJ73" s="20"/>
      <c r="AJK73" s="20"/>
      <c r="AJL73" s="20"/>
      <c r="AJM73" s="20"/>
      <c r="AJN73" s="20"/>
      <c r="AJO73" s="20"/>
      <c r="AJP73" s="20"/>
      <c r="AJQ73" s="20"/>
      <c r="AJR73" s="20"/>
      <c r="AJS73" s="20"/>
      <c r="AJT73" s="20"/>
      <c r="AJU73" s="20"/>
      <c r="AJV73" s="20"/>
      <c r="AJW73" s="20"/>
      <c r="AJX73" s="20"/>
      <c r="AJY73" s="20"/>
      <c r="AJZ73" s="20"/>
      <c r="AKA73" s="20"/>
      <c r="AKB73" s="20"/>
      <c r="AKC73" s="20"/>
      <c r="AKD73" s="20"/>
      <c r="AKE73" s="20"/>
      <c r="AKF73" s="20"/>
      <c r="AKG73" s="20"/>
      <c r="AKH73" s="20"/>
      <c r="AKI73" s="20"/>
      <c r="AKJ73" s="20"/>
      <c r="AKK73" s="20"/>
      <c r="AKL73" s="20"/>
      <c r="AKM73" s="20"/>
      <c r="AKN73" s="20"/>
      <c r="AKO73" s="20"/>
      <c r="AKP73" s="20"/>
      <c r="AKQ73" s="20"/>
      <c r="AKR73" s="20"/>
      <c r="AKS73" s="20"/>
      <c r="AKT73" s="20"/>
      <c r="AKU73" s="20"/>
      <c r="AKV73" s="20"/>
      <c r="AKW73" s="20"/>
      <c r="AKX73" s="20"/>
      <c r="AKY73" s="20"/>
      <c r="AKZ73" s="20"/>
      <c r="ALA73" s="20"/>
      <c r="ALB73" s="20"/>
      <c r="ALC73" s="20"/>
      <c r="ALD73" s="20"/>
      <c r="ALE73" s="20"/>
      <c r="ALF73" s="20"/>
      <c r="ALG73" s="20"/>
      <c r="ALH73" s="20"/>
      <c r="ALI73" s="20"/>
      <c r="ALJ73" s="20"/>
      <c r="ALK73" s="20"/>
      <c r="ALL73" s="20"/>
      <c r="ALM73" s="20"/>
      <c r="ALN73" s="20"/>
      <c r="ALO73" s="20"/>
      <c r="ALP73" s="20"/>
      <c r="ALQ73" s="20"/>
      <c r="ALR73" s="20"/>
      <c r="ALS73" s="20"/>
      <c r="ALT73" s="20"/>
      <c r="ALU73" s="20"/>
      <c r="ALV73" s="20"/>
      <c r="ALW73" s="20"/>
      <c r="ALX73" s="20"/>
      <c r="ALY73" s="20"/>
    </row>
    <row r="74" spans="1:1024" ht="64.5" customHeight="1">
      <c r="A74" s="95"/>
      <c r="B74" s="91"/>
      <c r="C74" s="91"/>
      <c r="D74" s="91"/>
      <c r="E74" s="91"/>
      <c r="F74" s="91"/>
      <c r="G74" s="91"/>
      <c r="H74" s="91"/>
      <c r="I74" s="93"/>
      <c r="J74" s="93"/>
      <c r="K74" s="91"/>
      <c r="L74" s="91"/>
      <c r="M74" s="91"/>
      <c r="N74" s="94"/>
      <c r="O74" s="97"/>
      <c r="P74" s="21" t="s">
        <v>24</v>
      </c>
      <c r="Q74" s="21" t="s">
        <v>25</v>
      </c>
      <c r="R74" s="18" t="s">
        <v>26</v>
      </c>
      <c r="S74" s="18" t="s">
        <v>27</v>
      </c>
      <c r="T74" s="18" t="s">
        <v>28</v>
      </c>
      <c r="U74" s="18" t="s">
        <v>29</v>
      </c>
      <c r="V74" s="18" t="s">
        <v>30</v>
      </c>
      <c r="W74" s="18" t="s">
        <v>31</v>
      </c>
      <c r="X74" s="18" t="s">
        <v>32</v>
      </c>
      <c r="Y74" s="18" t="s">
        <v>33</v>
      </c>
      <c r="Z74" s="18" t="s">
        <v>34</v>
      </c>
      <c r="AA74" s="18" t="s">
        <v>35</v>
      </c>
      <c r="AB74" s="18" t="s">
        <v>36</v>
      </c>
      <c r="AC74" s="18" t="s">
        <v>37</v>
      </c>
      <c r="AD74" s="22" t="s">
        <v>38</v>
      </c>
      <c r="AE74" s="18" t="s">
        <v>26</v>
      </c>
      <c r="AF74" s="18" t="s">
        <v>27</v>
      </c>
      <c r="AG74" s="18" t="s">
        <v>28</v>
      </c>
      <c r="AH74" s="18" t="s">
        <v>29</v>
      </c>
      <c r="AI74" s="18" t="s">
        <v>30</v>
      </c>
      <c r="AJ74" s="18" t="s">
        <v>31</v>
      </c>
      <c r="AK74" s="18" t="s">
        <v>32</v>
      </c>
      <c r="AL74" s="18" t="s">
        <v>33</v>
      </c>
      <c r="AM74" s="18" t="s">
        <v>34</v>
      </c>
      <c r="AN74" s="18" t="s">
        <v>35</v>
      </c>
      <c r="AO74" s="18" t="s">
        <v>36</v>
      </c>
      <c r="AP74" s="18" t="s">
        <v>37</v>
      </c>
      <c r="AQ74" s="22" t="s">
        <v>38</v>
      </c>
      <c r="AR74" s="18" t="s">
        <v>26</v>
      </c>
      <c r="AS74" s="18" t="s">
        <v>27</v>
      </c>
      <c r="AT74" s="18" t="s">
        <v>28</v>
      </c>
      <c r="AU74" s="18" t="s">
        <v>29</v>
      </c>
      <c r="AV74" s="18" t="s">
        <v>30</v>
      </c>
      <c r="AW74" s="18" t="s">
        <v>31</v>
      </c>
      <c r="AX74" s="18" t="s">
        <v>32</v>
      </c>
      <c r="AY74" s="18" t="s">
        <v>33</v>
      </c>
      <c r="AZ74" s="18" t="s">
        <v>34</v>
      </c>
      <c r="BA74" s="18" t="s">
        <v>35</v>
      </c>
      <c r="BB74" s="18" t="s">
        <v>36</v>
      </c>
      <c r="BC74" s="18" t="s">
        <v>37</v>
      </c>
      <c r="BD74" s="22" t="s">
        <v>38</v>
      </c>
      <c r="BE74" s="18" t="s">
        <v>39</v>
      </c>
      <c r="BF74" s="18" t="s">
        <v>40</v>
      </c>
      <c r="BG74" s="23" t="s">
        <v>38</v>
      </c>
      <c r="BH74" s="24" t="s">
        <v>41</v>
      </c>
      <c r="BI74" s="25" t="s">
        <v>42</v>
      </c>
      <c r="BJ74" s="25" t="s">
        <v>43</v>
      </c>
      <c r="BK74" s="25" t="s">
        <v>44</v>
      </c>
      <c r="BL74" s="25" t="s">
        <v>45</v>
      </c>
      <c r="BM74" s="25" t="s">
        <v>46</v>
      </c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  <c r="ZP74" s="20"/>
      <c r="ZQ74" s="20"/>
      <c r="ZR74" s="20"/>
      <c r="ZS74" s="20"/>
      <c r="ZT74" s="20"/>
      <c r="ZU74" s="20"/>
      <c r="ZV74" s="20"/>
      <c r="ZW74" s="20"/>
      <c r="ZX74" s="20"/>
      <c r="ZY74" s="20"/>
      <c r="ZZ74" s="20"/>
      <c r="AAA74" s="20"/>
      <c r="AAB74" s="20"/>
      <c r="AAC74" s="20"/>
      <c r="AAD74" s="20"/>
      <c r="AAE74" s="20"/>
      <c r="AAF74" s="20"/>
      <c r="AAG74" s="20"/>
      <c r="AAH74" s="20"/>
      <c r="AAI74" s="20"/>
      <c r="AAJ74" s="20"/>
      <c r="AAK74" s="20"/>
      <c r="AAL74" s="20"/>
      <c r="AAM74" s="20"/>
      <c r="AAN74" s="20"/>
      <c r="AAO74" s="20"/>
      <c r="AAP74" s="20"/>
      <c r="AAQ74" s="20"/>
      <c r="AAR74" s="20"/>
      <c r="AAS74" s="20"/>
      <c r="AAT74" s="20"/>
      <c r="AAU74" s="20"/>
      <c r="AAV74" s="20"/>
      <c r="AAW74" s="20"/>
      <c r="AAX74" s="20"/>
      <c r="AAY74" s="20"/>
      <c r="AAZ74" s="20"/>
      <c r="ABA74" s="20"/>
      <c r="ABB74" s="20"/>
      <c r="ABC74" s="20"/>
      <c r="ABD74" s="20"/>
      <c r="ABE74" s="20"/>
      <c r="ABF74" s="20"/>
      <c r="ABG74" s="20"/>
      <c r="ABH74" s="20"/>
      <c r="ABI74" s="20"/>
      <c r="ABJ74" s="20"/>
      <c r="ABK74" s="20"/>
      <c r="ABL74" s="20"/>
      <c r="ABM74" s="20"/>
      <c r="ABN74" s="20"/>
      <c r="ABO74" s="20"/>
      <c r="ABP74" s="20"/>
      <c r="ABQ74" s="20"/>
      <c r="ABR74" s="20"/>
      <c r="ABS74" s="20"/>
      <c r="ABT74" s="20"/>
      <c r="ABU74" s="20"/>
      <c r="ABV74" s="20"/>
      <c r="ABW74" s="20"/>
      <c r="ABX74" s="20"/>
      <c r="ABY74" s="20"/>
      <c r="ABZ74" s="20"/>
      <c r="ACA74" s="20"/>
      <c r="ACB74" s="20"/>
      <c r="ACC74" s="20"/>
      <c r="ACD74" s="20"/>
      <c r="ACE74" s="20"/>
      <c r="ACF74" s="20"/>
      <c r="ACG74" s="20"/>
      <c r="ACH74" s="20"/>
      <c r="ACI74" s="20"/>
      <c r="ACJ74" s="20"/>
      <c r="ACK74" s="20"/>
      <c r="ACL74" s="20"/>
      <c r="ACM74" s="20"/>
      <c r="ACN74" s="20"/>
      <c r="ACO74" s="20"/>
      <c r="ACP74" s="20"/>
      <c r="ACQ74" s="20"/>
      <c r="ACR74" s="20"/>
      <c r="ACS74" s="20"/>
      <c r="ACT74" s="20"/>
      <c r="ACU74" s="20"/>
      <c r="ACV74" s="20"/>
      <c r="ACW74" s="20"/>
      <c r="ACX74" s="20"/>
      <c r="ACY74" s="20"/>
      <c r="ACZ74" s="20"/>
      <c r="ADA74" s="20"/>
      <c r="ADB74" s="20"/>
      <c r="ADC74" s="20"/>
      <c r="ADD74" s="20"/>
      <c r="ADE74" s="20"/>
      <c r="ADF74" s="20"/>
      <c r="ADG74" s="20"/>
      <c r="ADH74" s="20"/>
      <c r="ADI74" s="20"/>
      <c r="ADJ74" s="20"/>
      <c r="ADK74" s="20"/>
      <c r="ADL74" s="20"/>
      <c r="ADM74" s="20"/>
      <c r="ADN74" s="20"/>
      <c r="ADO74" s="20"/>
      <c r="ADP74" s="20"/>
      <c r="ADQ74" s="20"/>
      <c r="ADR74" s="20"/>
      <c r="ADS74" s="20"/>
      <c r="ADT74" s="20"/>
      <c r="ADU74" s="20"/>
      <c r="ADV74" s="20"/>
      <c r="ADW74" s="20"/>
      <c r="ADX74" s="20"/>
      <c r="ADY74" s="20"/>
      <c r="ADZ74" s="20"/>
      <c r="AEA74" s="20"/>
      <c r="AEB74" s="20"/>
      <c r="AEC74" s="20"/>
      <c r="AED74" s="20"/>
      <c r="AEE74" s="20"/>
      <c r="AEF74" s="20"/>
      <c r="AEG74" s="20"/>
      <c r="AEH74" s="20"/>
      <c r="AEI74" s="20"/>
      <c r="AEJ74" s="20"/>
      <c r="AEK74" s="20"/>
      <c r="AEL74" s="20"/>
      <c r="AEM74" s="20"/>
      <c r="AEN74" s="20"/>
      <c r="AEO74" s="20"/>
      <c r="AEP74" s="20"/>
      <c r="AEQ74" s="20"/>
      <c r="AER74" s="20"/>
      <c r="AES74" s="20"/>
      <c r="AET74" s="20"/>
      <c r="AEU74" s="20"/>
      <c r="AEV74" s="20"/>
      <c r="AEW74" s="20"/>
      <c r="AEX74" s="20"/>
      <c r="AEY74" s="20"/>
      <c r="AEZ74" s="20"/>
      <c r="AFA74" s="20"/>
      <c r="AFB74" s="20"/>
      <c r="AFC74" s="20"/>
      <c r="AFD74" s="20"/>
      <c r="AFE74" s="20"/>
      <c r="AFF74" s="20"/>
      <c r="AFG74" s="20"/>
      <c r="AFH74" s="20"/>
      <c r="AFI74" s="20"/>
      <c r="AFJ74" s="20"/>
      <c r="AFK74" s="20"/>
      <c r="AFL74" s="20"/>
      <c r="AFM74" s="20"/>
      <c r="AFN74" s="20"/>
      <c r="AFO74" s="20"/>
      <c r="AFP74" s="20"/>
      <c r="AFQ74" s="20"/>
      <c r="AFR74" s="20"/>
      <c r="AFS74" s="20"/>
      <c r="AFT74" s="20"/>
      <c r="AFU74" s="20"/>
      <c r="AFV74" s="20"/>
      <c r="AFW74" s="20"/>
      <c r="AFX74" s="20"/>
      <c r="AFY74" s="20"/>
      <c r="AFZ74" s="20"/>
      <c r="AGA74" s="20"/>
      <c r="AGB74" s="20"/>
      <c r="AGC74" s="20"/>
      <c r="AGD74" s="20"/>
      <c r="AGE74" s="20"/>
      <c r="AGF74" s="20"/>
      <c r="AGG74" s="20"/>
      <c r="AGH74" s="20"/>
      <c r="AGI74" s="20"/>
      <c r="AGJ74" s="20"/>
      <c r="AGK74" s="20"/>
      <c r="AGL74" s="20"/>
      <c r="AGM74" s="20"/>
      <c r="AGN74" s="20"/>
      <c r="AGO74" s="20"/>
      <c r="AGP74" s="20"/>
      <c r="AGQ74" s="20"/>
      <c r="AGR74" s="20"/>
      <c r="AGS74" s="20"/>
      <c r="AGT74" s="20"/>
      <c r="AGU74" s="20"/>
      <c r="AGV74" s="20"/>
      <c r="AGW74" s="20"/>
      <c r="AGX74" s="20"/>
      <c r="AGY74" s="20"/>
      <c r="AGZ74" s="20"/>
      <c r="AHA74" s="20"/>
      <c r="AHB74" s="20"/>
      <c r="AHC74" s="20"/>
      <c r="AHD74" s="20"/>
      <c r="AHE74" s="20"/>
      <c r="AHF74" s="20"/>
      <c r="AHG74" s="20"/>
      <c r="AHH74" s="20"/>
      <c r="AHI74" s="20"/>
      <c r="AHJ74" s="20"/>
      <c r="AHK74" s="20"/>
      <c r="AHL74" s="20"/>
      <c r="AHM74" s="20"/>
      <c r="AHN74" s="20"/>
      <c r="AHO74" s="20"/>
      <c r="AHP74" s="20"/>
      <c r="AHQ74" s="20"/>
      <c r="AHR74" s="20"/>
      <c r="AHS74" s="20"/>
      <c r="AHT74" s="20"/>
      <c r="AHU74" s="20"/>
      <c r="AHV74" s="20"/>
      <c r="AHW74" s="20"/>
      <c r="AHX74" s="20"/>
      <c r="AHY74" s="20"/>
      <c r="AHZ74" s="20"/>
      <c r="AIA74" s="20"/>
      <c r="AIB74" s="20"/>
      <c r="AIC74" s="20"/>
      <c r="AID74" s="20"/>
      <c r="AIE74" s="20"/>
      <c r="AIF74" s="20"/>
      <c r="AIG74" s="20"/>
      <c r="AIH74" s="20"/>
      <c r="AII74" s="20"/>
      <c r="AIJ74" s="20"/>
      <c r="AIK74" s="20"/>
      <c r="AIL74" s="20"/>
      <c r="AIM74" s="20"/>
      <c r="AIN74" s="20"/>
      <c r="AIO74" s="20"/>
      <c r="AIP74" s="20"/>
      <c r="AIQ74" s="20"/>
      <c r="AIR74" s="20"/>
      <c r="AIS74" s="20"/>
      <c r="AIT74" s="20"/>
      <c r="AIU74" s="20"/>
      <c r="AIV74" s="20"/>
      <c r="AIW74" s="20"/>
      <c r="AIX74" s="20"/>
      <c r="AIY74" s="20"/>
      <c r="AIZ74" s="20"/>
      <c r="AJA74" s="20"/>
      <c r="AJB74" s="20"/>
      <c r="AJC74" s="20"/>
      <c r="AJD74" s="20"/>
      <c r="AJE74" s="20"/>
      <c r="AJF74" s="20"/>
      <c r="AJG74" s="20"/>
      <c r="AJH74" s="20"/>
      <c r="AJI74" s="20"/>
      <c r="AJJ74" s="20"/>
      <c r="AJK74" s="20"/>
      <c r="AJL74" s="20"/>
      <c r="AJM74" s="20"/>
      <c r="AJN74" s="20"/>
      <c r="AJO74" s="20"/>
      <c r="AJP74" s="20"/>
      <c r="AJQ74" s="20"/>
      <c r="AJR74" s="20"/>
      <c r="AJS74" s="20"/>
      <c r="AJT74" s="20"/>
      <c r="AJU74" s="20"/>
      <c r="AJV74" s="20"/>
      <c r="AJW74" s="20"/>
      <c r="AJX74" s="20"/>
      <c r="AJY74" s="20"/>
      <c r="AJZ74" s="20"/>
      <c r="AKA74" s="20"/>
      <c r="AKB74" s="20"/>
      <c r="AKC74" s="20"/>
      <c r="AKD74" s="20"/>
      <c r="AKE74" s="20"/>
      <c r="AKF74" s="20"/>
      <c r="AKG74" s="20"/>
      <c r="AKH74" s="20"/>
      <c r="AKI74" s="20"/>
      <c r="AKJ74" s="20"/>
      <c r="AKK74" s="20"/>
      <c r="AKL74" s="20"/>
      <c r="AKM74" s="20"/>
      <c r="AKN74" s="20"/>
      <c r="AKO74" s="20"/>
      <c r="AKP74" s="20"/>
      <c r="AKQ74" s="20"/>
      <c r="AKR74" s="20"/>
      <c r="AKS74" s="20"/>
      <c r="AKT74" s="20"/>
      <c r="AKU74" s="20"/>
      <c r="AKV74" s="20"/>
      <c r="AKW74" s="20"/>
      <c r="AKX74" s="20"/>
      <c r="AKY74" s="20"/>
      <c r="AKZ74" s="20"/>
      <c r="ALA74" s="20"/>
      <c r="ALB74" s="20"/>
      <c r="ALC74" s="20"/>
      <c r="ALD74" s="20"/>
      <c r="ALE74" s="20"/>
      <c r="ALF74" s="20"/>
      <c r="ALG74" s="20"/>
      <c r="ALH74" s="20"/>
      <c r="ALI74" s="20"/>
      <c r="ALJ74" s="20"/>
      <c r="ALK74" s="20"/>
      <c r="ALL74" s="20"/>
      <c r="ALM74" s="20"/>
      <c r="ALN74" s="20"/>
      <c r="ALO74" s="20"/>
      <c r="ALP74" s="20"/>
      <c r="ALQ74" s="20"/>
      <c r="ALR74" s="20"/>
      <c r="ALS74" s="20"/>
      <c r="ALT74" s="20"/>
      <c r="ALU74" s="20"/>
      <c r="ALV74" s="20"/>
      <c r="ALW74" s="20"/>
      <c r="ALX74" s="20"/>
      <c r="ALY74" s="20"/>
    </row>
    <row r="75" spans="1:1024" ht="42.75" customHeight="1">
      <c r="A75" s="26">
        <v>1</v>
      </c>
      <c r="B75" s="27" t="s">
        <v>243</v>
      </c>
      <c r="C75" s="27" t="s">
        <v>244</v>
      </c>
      <c r="D75" s="27" t="s">
        <v>243</v>
      </c>
      <c r="E75" s="27" t="s">
        <v>245</v>
      </c>
      <c r="F75" s="27" t="s">
        <v>244</v>
      </c>
      <c r="G75" s="27" t="s">
        <v>246</v>
      </c>
      <c r="H75" s="27" t="s">
        <v>247</v>
      </c>
      <c r="I75" s="28" t="s">
        <v>248</v>
      </c>
      <c r="J75" s="29" t="s">
        <v>249</v>
      </c>
      <c r="K75" s="26" t="s">
        <v>92</v>
      </c>
      <c r="L75" s="50">
        <v>300</v>
      </c>
      <c r="M75" s="30" t="s">
        <v>55</v>
      </c>
      <c r="N75" s="31" t="s">
        <v>250</v>
      </c>
      <c r="O75" s="53" t="s">
        <v>57</v>
      </c>
      <c r="P75" s="65">
        <v>1</v>
      </c>
      <c r="Q75" s="65">
        <v>0</v>
      </c>
      <c r="R75" s="32" t="s">
        <v>60</v>
      </c>
      <c r="S75" s="32" t="s">
        <v>60</v>
      </c>
      <c r="T75" s="32" t="s">
        <v>60</v>
      </c>
      <c r="U75" s="32" t="s">
        <v>60</v>
      </c>
      <c r="V75" s="32" t="s">
        <v>60</v>
      </c>
      <c r="W75" s="32" t="s">
        <v>60</v>
      </c>
      <c r="X75" s="32" t="s">
        <v>60</v>
      </c>
      <c r="Y75" s="32" t="s">
        <v>60</v>
      </c>
      <c r="Z75" s="32" t="s">
        <v>60</v>
      </c>
      <c r="AA75" s="32">
        <f t="shared" ref="AA75:AC77" si="17">AN75</f>
        <v>100000</v>
      </c>
      <c r="AB75" s="32">
        <f t="shared" si="17"/>
        <v>100000</v>
      </c>
      <c r="AC75" s="32">
        <f t="shared" si="17"/>
        <v>100000</v>
      </c>
      <c r="AD75" s="22">
        <f>SUM(R75:AC75)</f>
        <v>300000</v>
      </c>
      <c r="AE75" s="40">
        <v>100000</v>
      </c>
      <c r="AF75" s="40">
        <v>100000</v>
      </c>
      <c r="AG75" s="40">
        <v>100000</v>
      </c>
      <c r="AH75" s="40">
        <v>100000</v>
      </c>
      <c r="AI75" s="40">
        <v>100000</v>
      </c>
      <c r="AJ75" s="40">
        <v>100000</v>
      </c>
      <c r="AK75" s="40">
        <v>100000</v>
      </c>
      <c r="AL75" s="40">
        <v>100000</v>
      </c>
      <c r="AM75" s="40">
        <v>100000</v>
      </c>
      <c r="AN75" s="40">
        <v>100000</v>
      </c>
      <c r="AO75" s="40">
        <v>100000</v>
      </c>
      <c r="AP75" s="40">
        <v>100000</v>
      </c>
      <c r="AQ75" s="22">
        <f>SUM(AE75:AP75)</f>
        <v>1200000</v>
      </c>
      <c r="AR75" s="32">
        <f t="shared" ref="AR75:AY77" si="18">AE75</f>
        <v>100000</v>
      </c>
      <c r="AS75" s="32">
        <f t="shared" si="18"/>
        <v>100000</v>
      </c>
      <c r="AT75" s="32">
        <f t="shared" si="18"/>
        <v>100000</v>
      </c>
      <c r="AU75" s="32">
        <f t="shared" si="18"/>
        <v>100000</v>
      </c>
      <c r="AV75" s="32">
        <f t="shared" si="18"/>
        <v>100000</v>
      </c>
      <c r="AW75" s="32">
        <f t="shared" si="18"/>
        <v>100000</v>
      </c>
      <c r="AX75" s="32">
        <f t="shared" si="18"/>
        <v>100000</v>
      </c>
      <c r="AY75" s="32">
        <f t="shared" si="18"/>
        <v>100000</v>
      </c>
      <c r="AZ75" s="32" t="s">
        <v>60</v>
      </c>
      <c r="BA75" s="32" t="s">
        <v>60</v>
      </c>
      <c r="BB75" s="32" t="s">
        <v>60</v>
      </c>
      <c r="BC75" s="32" t="s">
        <v>60</v>
      </c>
      <c r="BD75" s="22">
        <f>SUM(AR75:BC75)</f>
        <v>800000</v>
      </c>
      <c r="BE75" s="36">
        <v>45200</v>
      </c>
      <c r="BF75" s="34">
        <v>45900</v>
      </c>
      <c r="BG75" s="22">
        <f>AD75+AQ75+BD75</f>
        <v>2300000</v>
      </c>
      <c r="BH75" s="35" t="s">
        <v>251</v>
      </c>
      <c r="BI75" s="35" t="s">
        <v>252</v>
      </c>
      <c r="BJ75" s="35" t="s">
        <v>253</v>
      </c>
      <c r="BK75" s="35" t="s">
        <v>64</v>
      </c>
      <c r="BL75" s="35" t="s">
        <v>64</v>
      </c>
      <c r="BM75" s="39" t="s">
        <v>254</v>
      </c>
      <c r="BN75" s="37"/>
    </row>
    <row r="76" spans="1:1024" ht="42.75" customHeight="1">
      <c r="A76" s="26">
        <v>2</v>
      </c>
      <c r="B76" s="27" t="s">
        <v>243</v>
      </c>
      <c r="C76" s="27" t="s">
        <v>244</v>
      </c>
      <c r="D76" s="27" t="s">
        <v>243</v>
      </c>
      <c r="E76" s="27" t="s">
        <v>245</v>
      </c>
      <c r="F76" s="27" t="s">
        <v>244</v>
      </c>
      <c r="G76" s="27" t="s">
        <v>255</v>
      </c>
      <c r="H76" s="27" t="s">
        <v>244</v>
      </c>
      <c r="I76" s="28" t="s">
        <v>248</v>
      </c>
      <c r="J76" s="29" t="s">
        <v>249</v>
      </c>
      <c r="K76" s="26" t="s">
        <v>92</v>
      </c>
      <c r="L76" s="50">
        <v>121</v>
      </c>
      <c r="M76" s="30" t="s">
        <v>55</v>
      </c>
      <c r="N76" s="31" t="s">
        <v>250</v>
      </c>
      <c r="O76" s="53" t="s">
        <v>57</v>
      </c>
      <c r="P76" s="65">
        <v>1</v>
      </c>
      <c r="Q76" s="65">
        <v>0</v>
      </c>
      <c r="R76" s="32" t="s">
        <v>60</v>
      </c>
      <c r="S76" s="32" t="s">
        <v>60</v>
      </c>
      <c r="T76" s="32" t="s">
        <v>60</v>
      </c>
      <c r="U76" s="32" t="s">
        <v>60</v>
      </c>
      <c r="V76" s="32" t="s">
        <v>60</v>
      </c>
      <c r="W76" s="32" t="s">
        <v>60</v>
      </c>
      <c r="X76" s="32" t="s">
        <v>60</v>
      </c>
      <c r="Y76" s="32" t="s">
        <v>60</v>
      </c>
      <c r="Z76" s="32" t="s">
        <v>60</v>
      </c>
      <c r="AA76" s="32">
        <f t="shared" si="17"/>
        <v>20000</v>
      </c>
      <c r="AB76" s="32">
        <f t="shared" si="17"/>
        <v>20000</v>
      </c>
      <c r="AC76" s="32">
        <f t="shared" si="17"/>
        <v>20000</v>
      </c>
      <c r="AD76" s="22">
        <f>SUM(R76:AC76)</f>
        <v>60000</v>
      </c>
      <c r="AE76" s="40">
        <v>20000</v>
      </c>
      <c r="AF76" s="40">
        <v>20000</v>
      </c>
      <c r="AG76" s="40">
        <v>20000</v>
      </c>
      <c r="AH76" s="40">
        <v>20000</v>
      </c>
      <c r="AI76" s="40">
        <v>20000</v>
      </c>
      <c r="AJ76" s="40">
        <v>20000</v>
      </c>
      <c r="AK76" s="40">
        <v>20000</v>
      </c>
      <c r="AL76" s="40">
        <v>20000</v>
      </c>
      <c r="AM76" s="40">
        <v>20000</v>
      </c>
      <c r="AN76" s="40">
        <v>20000</v>
      </c>
      <c r="AO76" s="40">
        <v>20000</v>
      </c>
      <c r="AP76" s="40">
        <v>20000</v>
      </c>
      <c r="AQ76" s="22">
        <f>SUM(AE76:AP76)</f>
        <v>240000</v>
      </c>
      <c r="AR76" s="32">
        <f t="shared" si="18"/>
        <v>20000</v>
      </c>
      <c r="AS76" s="32">
        <f t="shared" si="18"/>
        <v>20000</v>
      </c>
      <c r="AT76" s="32">
        <f t="shared" si="18"/>
        <v>20000</v>
      </c>
      <c r="AU76" s="32">
        <f t="shared" si="18"/>
        <v>20000</v>
      </c>
      <c r="AV76" s="32">
        <f t="shared" si="18"/>
        <v>20000</v>
      </c>
      <c r="AW76" s="32">
        <f t="shared" si="18"/>
        <v>20000</v>
      </c>
      <c r="AX76" s="32">
        <f t="shared" si="18"/>
        <v>20000</v>
      </c>
      <c r="AY76" s="32">
        <f t="shared" si="18"/>
        <v>20000</v>
      </c>
      <c r="AZ76" s="32" t="s">
        <v>60</v>
      </c>
      <c r="BA76" s="32" t="s">
        <v>60</v>
      </c>
      <c r="BB76" s="32" t="s">
        <v>60</v>
      </c>
      <c r="BC76" s="32" t="s">
        <v>60</v>
      </c>
      <c r="BD76" s="22">
        <f>SUM(AR76:BC76)</f>
        <v>160000</v>
      </c>
      <c r="BE76" s="36">
        <v>45200</v>
      </c>
      <c r="BF76" s="34">
        <v>45900</v>
      </c>
      <c r="BG76" s="22">
        <f>AD76+AQ76+BD76</f>
        <v>460000</v>
      </c>
      <c r="BH76" s="35" t="s">
        <v>251</v>
      </c>
      <c r="BI76" s="35" t="s">
        <v>252</v>
      </c>
      <c r="BJ76" s="35" t="s">
        <v>253</v>
      </c>
      <c r="BK76" s="35" t="s">
        <v>64</v>
      </c>
      <c r="BL76" s="35" t="s">
        <v>64</v>
      </c>
      <c r="BM76" s="39" t="s">
        <v>254</v>
      </c>
      <c r="BN76" s="37"/>
    </row>
    <row r="77" spans="1:1024" ht="42.75" customHeight="1">
      <c r="A77" s="26">
        <v>3</v>
      </c>
      <c r="B77" s="27" t="s">
        <v>243</v>
      </c>
      <c r="C77" s="27" t="s">
        <v>244</v>
      </c>
      <c r="D77" s="27" t="s">
        <v>243</v>
      </c>
      <c r="E77" s="27" t="s">
        <v>245</v>
      </c>
      <c r="F77" s="27" t="s">
        <v>244</v>
      </c>
      <c r="G77" s="27" t="s">
        <v>75</v>
      </c>
      <c r="H77" s="27" t="s">
        <v>256</v>
      </c>
      <c r="I77" s="28" t="s">
        <v>248</v>
      </c>
      <c r="J77" s="29" t="s">
        <v>249</v>
      </c>
      <c r="K77" s="26" t="s">
        <v>53</v>
      </c>
      <c r="L77" s="50" t="s">
        <v>54</v>
      </c>
      <c r="M77" s="30" t="s">
        <v>55</v>
      </c>
      <c r="N77" s="31" t="s">
        <v>250</v>
      </c>
      <c r="O77" s="53" t="s">
        <v>57</v>
      </c>
      <c r="P77" s="65">
        <v>1</v>
      </c>
      <c r="Q77" s="65">
        <v>0</v>
      </c>
      <c r="R77" s="32" t="s">
        <v>60</v>
      </c>
      <c r="S77" s="32" t="s">
        <v>60</v>
      </c>
      <c r="T77" s="32" t="s">
        <v>60</v>
      </c>
      <c r="U77" s="32" t="s">
        <v>60</v>
      </c>
      <c r="V77" s="32" t="s">
        <v>60</v>
      </c>
      <c r="W77" s="32" t="s">
        <v>60</v>
      </c>
      <c r="X77" s="32" t="s">
        <v>60</v>
      </c>
      <c r="Y77" s="32" t="s">
        <v>60</v>
      </c>
      <c r="Z77" s="32" t="s">
        <v>60</v>
      </c>
      <c r="AA77" s="32">
        <f t="shared" si="17"/>
        <v>10000</v>
      </c>
      <c r="AB77" s="32">
        <f t="shared" si="17"/>
        <v>10000</v>
      </c>
      <c r="AC77" s="32">
        <f t="shared" si="17"/>
        <v>10000</v>
      </c>
      <c r="AD77" s="22">
        <f>SUM(R77:AC77)</f>
        <v>30000</v>
      </c>
      <c r="AE77" s="40">
        <v>10000</v>
      </c>
      <c r="AF77" s="40">
        <v>10000</v>
      </c>
      <c r="AG77" s="40">
        <v>10000</v>
      </c>
      <c r="AH77" s="40">
        <v>10000</v>
      </c>
      <c r="AI77" s="40">
        <v>10000</v>
      </c>
      <c r="AJ77" s="40">
        <v>10000</v>
      </c>
      <c r="AK77" s="40">
        <v>10000</v>
      </c>
      <c r="AL77" s="40">
        <v>10000</v>
      </c>
      <c r="AM77" s="40">
        <v>10000</v>
      </c>
      <c r="AN77" s="40">
        <v>10000</v>
      </c>
      <c r="AO77" s="40">
        <v>10000</v>
      </c>
      <c r="AP77" s="40">
        <v>10000</v>
      </c>
      <c r="AQ77" s="22">
        <f>SUM(AE77:AP77)</f>
        <v>120000</v>
      </c>
      <c r="AR77" s="32">
        <f t="shared" si="18"/>
        <v>10000</v>
      </c>
      <c r="AS77" s="32">
        <f t="shared" si="18"/>
        <v>10000</v>
      </c>
      <c r="AT77" s="32">
        <f t="shared" si="18"/>
        <v>10000</v>
      </c>
      <c r="AU77" s="32">
        <f t="shared" si="18"/>
        <v>10000</v>
      </c>
      <c r="AV77" s="32">
        <f t="shared" si="18"/>
        <v>10000</v>
      </c>
      <c r="AW77" s="32">
        <f t="shared" si="18"/>
        <v>10000</v>
      </c>
      <c r="AX77" s="32">
        <f t="shared" si="18"/>
        <v>10000</v>
      </c>
      <c r="AY77" s="32">
        <f t="shared" si="18"/>
        <v>10000</v>
      </c>
      <c r="AZ77" s="32" t="s">
        <v>60</v>
      </c>
      <c r="BA77" s="32" t="s">
        <v>60</v>
      </c>
      <c r="BB77" s="32" t="s">
        <v>60</v>
      </c>
      <c r="BC77" s="32" t="s">
        <v>60</v>
      </c>
      <c r="BD77" s="22">
        <f>SUM(AR77:BC77)</f>
        <v>80000</v>
      </c>
      <c r="BE77" s="36">
        <v>45200</v>
      </c>
      <c r="BF77" s="34">
        <v>45900</v>
      </c>
      <c r="BG77" s="22">
        <f>AD77+AQ77+BD77</f>
        <v>230000</v>
      </c>
      <c r="BH77" s="35" t="s">
        <v>251</v>
      </c>
      <c r="BI77" s="35" t="s">
        <v>252</v>
      </c>
      <c r="BJ77" s="35" t="s">
        <v>253</v>
      </c>
      <c r="BK77" s="35" t="s">
        <v>64</v>
      </c>
      <c r="BL77" s="35" t="s">
        <v>64</v>
      </c>
      <c r="BM77" s="39" t="s">
        <v>254</v>
      </c>
      <c r="BN77" s="37"/>
    </row>
    <row r="78" spans="1:1024" ht="30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19"/>
      <c r="U78" s="42"/>
      <c r="V78" s="16"/>
      <c r="W78" s="16"/>
      <c r="X78" s="16"/>
      <c r="Y78" s="16"/>
      <c r="Z78" s="16"/>
      <c r="AA78" s="16"/>
      <c r="AB78" s="16"/>
      <c r="AC78" s="43" t="s">
        <v>107</v>
      </c>
      <c r="AD78" s="44">
        <f>SUM(AD75:AD77)</f>
        <v>390000</v>
      </c>
      <c r="AE78" s="16"/>
      <c r="AF78" s="16"/>
      <c r="AG78" s="19"/>
      <c r="AH78" s="42"/>
      <c r="AI78" s="41"/>
      <c r="AJ78" s="19"/>
      <c r="AK78" s="42"/>
      <c r="AL78" s="41"/>
      <c r="AM78" s="41"/>
      <c r="AN78" s="41"/>
      <c r="AO78" s="41"/>
      <c r="AP78" s="43" t="s">
        <v>107</v>
      </c>
      <c r="AQ78" s="44">
        <f>SUM(AQ75:AQ77)</f>
        <v>1560000</v>
      </c>
      <c r="AR78" s="16"/>
      <c r="AS78" s="16"/>
      <c r="AT78" s="19"/>
      <c r="AU78" s="42"/>
      <c r="AV78" s="41"/>
      <c r="AW78" s="19"/>
      <c r="AX78" s="42"/>
      <c r="AY78" s="41"/>
      <c r="AZ78" s="41"/>
      <c r="BA78" s="41"/>
      <c r="BB78" s="41"/>
      <c r="BC78" s="43" t="s">
        <v>107</v>
      </c>
      <c r="BD78" s="44">
        <f>SUM(BD75:BD77)</f>
        <v>1040000</v>
      </c>
      <c r="BE78" s="41"/>
      <c r="BF78" s="43" t="s">
        <v>107</v>
      </c>
      <c r="BG78" s="44">
        <f>SUM(BG75:BG77)</f>
        <v>2990000</v>
      </c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5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  <c r="AEW78" s="46"/>
      <c r="AEX78" s="46"/>
      <c r="AEY78" s="46"/>
      <c r="AEZ78" s="46"/>
      <c r="AFA78" s="46"/>
      <c r="AFB78" s="46"/>
      <c r="AFC78" s="46"/>
      <c r="AFD78" s="46"/>
      <c r="AFE78" s="46"/>
      <c r="AFF78" s="46"/>
      <c r="AFG78" s="46"/>
      <c r="AFH78" s="46"/>
      <c r="AFI78" s="46"/>
      <c r="AFJ78" s="46"/>
      <c r="AFK78" s="46"/>
      <c r="AFL78" s="46"/>
      <c r="AFM78" s="46"/>
      <c r="AFN78" s="46"/>
      <c r="AFO78" s="46"/>
      <c r="AFP78" s="46"/>
      <c r="AFQ78" s="46"/>
      <c r="AFR78" s="46"/>
      <c r="AFS78" s="46"/>
      <c r="AFT78" s="46"/>
      <c r="AFU78" s="46"/>
      <c r="AFV78" s="46"/>
      <c r="AFW78" s="46"/>
      <c r="AFX78" s="46"/>
      <c r="AFY78" s="46"/>
      <c r="AFZ78" s="46"/>
      <c r="AGA78" s="46"/>
      <c r="AGB78" s="46"/>
      <c r="AGC78" s="46"/>
      <c r="AGD78" s="46"/>
      <c r="AGE78" s="46"/>
      <c r="AGF78" s="46"/>
      <c r="AGG78" s="46"/>
      <c r="AGH78" s="46"/>
      <c r="AGI78" s="46"/>
      <c r="AGJ78" s="46"/>
      <c r="AGK78" s="46"/>
      <c r="AGL78" s="46"/>
      <c r="AGM78" s="46"/>
      <c r="AGN78" s="46"/>
      <c r="AGO78" s="46"/>
      <c r="AGP78" s="46"/>
      <c r="AGQ78" s="46"/>
      <c r="AGR78" s="46"/>
      <c r="AGS78" s="46"/>
      <c r="AGT78" s="46"/>
      <c r="AGU78" s="46"/>
      <c r="AGV78" s="46"/>
      <c r="AGW78" s="46"/>
      <c r="AGX78" s="46"/>
      <c r="AGY78" s="46"/>
      <c r="AGZ78" s="46"/>
      <c r="AHA78" s="46"/>
      <c r="AHB78" s="46"/>
      <c r="AHC78" s="46"/>
      <c r="AHD78" s="46"/>
      <c r="AHE78" s="46"/>
      <c r="AHF78" s="46"/>
      <c r="AHG78" s="46"/>
      <c r="AHH78" s="46"/>
      <c r="AHI78" s="46"/>
      <c r="AHJ78" s="46"/>
      <c r="AHK78" s="46"/>
      <c r="AHL78" s="46"/>
      <c r="AHM78" s="46"/>
      <c r="AHN78" s="46"/>
      <c r="AHO78" s="46"/>
      <c r="AHP78" s="46"/>
      <c r="AHQ78" s="46"/>
      <c r="AHR78" s="46"/>
      <c r="AHS78" s="46"/>
      <c r="AHT78" s="46"/>
      <c r="AHU78" s="46"/>
      <c r="AHV78" s="46"/>
      <c r="AHW78" s="46"/>
      <c r="AHX78" s="46"/>
      <c r="AHY78" s="46"/>
      <c r="AHZ78" s="46"/>
      <c r="AIA78" s="46"/>
      <c r="AIB78" s="46"/>
      <c r="AIC78" s="46"/>
      <c r="AID78" s="46"/>
      <c r="AIE78" s="46"/>
      <c r="AIF78" s="46"/>
      <c r="AIG78" s="46"/>
      <c r="AIH78" s="46"/>
      <c r="AII78" s="46"/>
      <c r="AIJ78" s="46"/>
      <c r="AIK78" s="46"/>
      <c r="AIL78" s="46"/>
      <c r="AIM78" s="46"/>
      <c r="AIN78" s="46"/>
      <c r="AIO78" s="46"/>
      <c r="AIP78" s="46"/>
      <c r="AIQ78" s="46"/>
      <c r="AIR78" s="46"/>
      <c r="AIS78" s="46"/>
      <c r="AIT78" s="46"/>
      <c r="AIU78" s="46"/>
      <c r="AIV78" s="46"/>
      <c r="AIW78" s="46"/>
      <c r="AIX78" s="46"/>
      <c r="AIY78" s="46"/>
      <c r="AIZ78" s="46"/>
      <c r="AJA78" s="46"/>
      <c r="AJB78" s="46"/>
      <c r="AJC78" s="46"/>
      <c r="AJD78" s="46"/>
      <c r="AJE78" s="46"/>
      <c r="AJF78" s="46"/>
      <c r="AJG78" s="46"/>
      <c r="AJH78" s="46"/>
      <c r="AJI78" s="46"/>
      <c r="AJJ78" s="46"/>
      <c r="AJK78" s="46"/>
      <c r="AJL78" s="46"/>
      <c r="AJM78" s="46"/>
      <c r="AJN78" s="46"/>
      <c r="AJO78" s="46"/>
      <c r="AJP78" s="46"/>
      <c r="AJQ78" s="46"/>
      <c r="AJR78" s="46"/>
      <c r="AJS78" s="46"/>
      <c r="AJT78" s="46"/>
      <c r="AJU78" s="46"/>
      <c r="AJV78" s="46"/>
      <c r="AJW78" s="46"/>
      <c r="AJX78" s="46"/>
      <c r="AJY78" s="46"/>
      <c r="AJZ78" s="46"/>
      <c r="AKA78" s="46"/>
      <c r="AKB78" s="46"/>
      <c r="AKC78" s="46"/>
      <c r="AKD78" s="46"/>
      <c r="AKE78" s="46"/>
      <c r="AKF78" s="46"/>
      <c r="AKG78" s="46"/>
      <c r="AKH78" s="46"/>
      <c r="AKI78" s="46"/>
      <c r="AKJ78" s="46"/>
      <c r="AKK78" s="46"/>
      <c r="AKL78" s="46"/>
      <c r="AKM78" s="46"/>
      <c r="AKN78" s="46"/>
      <c r="AKO78" s="46"/>
      <c r="AKP78" s="46"/>
      <c r="AKQ78" s="46"/>
      <c r="AKR78" s="46"/>
      <c r="AKS78" s="46"/>
      <c r="AKT78" s="46"/>
      <c r="AKU78" s="46"/>
      <c r="AKV78" s="46"/>
      <c r="AKW78" s="46"/>
      <c r="AKX78" s="46"/>
      <c r="AKY78" s="46"/>
      <c r="AKZ78" s="46"/>
      <c r="ALA78" s="46"/>
      <c r="ALB78" s="46"/>
      <c r="ALC78" s="46"/>
      <c r="ALD78" s="46"/>
      <c r="ALE78" s="46"/>
      <c r="ALF78" s="46"/>
      <c r="ALG78" s="46"/>
      <c r="ALH78" s="46"/>
      <c r="ALI78" s="46"/>
      <c r="ALJ78" s="46"/>
      <c r="ALK78" s="46"/>
      <c r="ALL78" s="46"/>
      <c r="ALM78" s="46"/>
      <c r="ALN78" s="46"/>
      <c r="ALO78" s="46"/>
      <c r="ALP78" s="46"/>
      <c r="ALQ78" s="46"/>
      <c r="ALR78" s="46"/>
      <c r="ALS78" s="46"/>
      <c r="ALT78" s="46"/>
      <c r="ALU78" s="46"/>
      <c r="ALV78" s="46"/>
      <c r="ALW78" s="46"/>
      <c r="ALX78" s="46"/>
      <c r="ALY78" s="46"/>
    </row>
    <row r="79" spans="1:1024" ht="16">
      <c r="F79" s="66"/>
      <c r="G79" s="66"/>
      <c r="H79" s="66"/>
      <c r="I79" s="66"/>
      <c r="J79" s="67"/>
      <c r="AD79" s="20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</row>
    <row r="80" spans="1:1024" ht="16">
      <c r="F80" s="66"/>
      <c r="G80" s="66"/>
      <c r="H80" s="66"/>
      <c r="I80" s="66"/>
      <c r="J80" s="67"/>
      <c r="AD80" s="20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</row>
    <row r="81" spans="2:66" ht="16">
      <c r="F81" s="66"/>
      <c r="G81" s="66"/>
      <c r="H81" s="66"/>
      <c r="I81" s="66"/>
      <c r="J81" s="67"/>
      <c r="AD81" s="20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</row>
    <row r="82" spans="2:66" ht="16">
      <c r="F82" s="90" t="s">
        <v>257</v>
      </c>
      <c r="G82" s="90"/>
      <c r="H82" s="90"/>
      <c r="I82" s="90"/>
      <c r="J82" s="67">
        <f>AD16+AD23+AD30+AD43+AD52+AD57+AD65+AD70+AD78</f>
        <v>1495231</v>
      </c>
      <c r="AD82" s="20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</row>
    <row r="83" spans="2:66" ht="16">
      <c r="F83" s="66"/>
      <c r="G83" s="66"/>
      <c r="H83" s="66"/>
      <c r="I83" s="66"/>
      <c r="J83" s="67"/>
      <c r="X83" s="68"/>
      <c r="AD83" s="20"/>
      <c r="AH83" s="37"/>
      <c r="AI83" s="37"/>
      <c r="AJ83" s="37"/>
      <c r="AQ83" s="37"/>
      <c r="AU83" s="37"/>
      <c r="AV83" s="37"/>
      <c r="AW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</row>
    <row r="84" spans="2:66" ht="16">
      <c r="B84" s="69"/>
      <c r="C84" s="69"/>
      <c r="D84" s="69"/>
      <c r="E84" s="69"/>
      <c r="F84" s="90" t="s">
        <v>258</v>
      </c>
      <c r="G84" s="90"/>
      <c r="H84" s="90"/>
      <c r="I84" s="90"/>
      <c r="J84" s="67">
        <f>AQ16+AQ23+AQ30+AQ43+AQ52+AQ57+AQ65+AQ70+AQ78</f>
        <v>7394447</v>
      </c>
      <c r="O84" s="68"/>
      <c r="Q84" s="68"/>
      <c r="W84" s="68"/>
      <c r="X84" s="68"/>
      <c r="Y84" s="68"/>
      <c r="Z84" s="68"/>
      <c r="AA84" s="68"/>
      <c r="AB84" s="68"/>
      <c r="AC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</row>
    <row r="86" spans="2:66" ht="16">
      <c r="F86" s="90" t="s">
        <v>259</v>
      </c>
      <c r="G86" s="90"/>
      <c r="H86" s="90"/>
      <c r="I86" s="90"/>
      <c r="J86" s="67">
        <f>BD16+BD23+BD30+BD43+BD52+BD57+BD65+BD70+BD78</f>
        <v>4508714</v>
      </c>
      <c r="W86" s="68"/>
      <c r="X86" s="68"/>
      <c r="Y86" s="68"/>
      <c r="Z86" s="68"/>
      <c r="AA86" s="68"/>
      <c r="AB86" s="68"/>
      <c r="AC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</row>
    <row r="88" spans="2:66" ht="16">
      <c r="F88" s="90" t="s">
        <v>260</v>
      </c>
      <c r="G88" s="90"/>
      <c r="H88" s="90"/>
      <c r="I88" s="90"/>
      <c r="J88" s="71">
        <f>BG16+BG23+BG30+BG43+BG52+BG57+BG65+BG70+BG78</f>
        <v>13398392</v>
      </c>
    </row>
    <row r="89" spans="2:66">
      <c r="AP89" s="68"/>
      <c r="BC89" s="68"/>
    </row>
    <row r="91" spans="2:66">
      <c r="AD91" s="20"/>
    </row>
    <row r="92" spans="2:66">
      <c r="AD92" s="20"/>
    </row>
  </sheetData>
  <mergeCells count="194">
    <mergeCell ref="B1:D1"/>
    <mergeCell ref="G3:N3"/>
    <mergeCell ref="O3:O5"/>
    <mergeCell ref="P3:Q4"/>
    <mergeCell ref="A4:A5"/>
    <mergeCell ref="B4:B5"/>
    <mergeCell ref="C4:C5"/>
    <mergeCell ref="D4:D5"/>
    <mergeCell ref="E4:E5"/>
    <mergeCell ref="F4:F5"/>
    <mergeCell ref="G4:G5"/>
    <mergeCell ref="N4:N5"/>
    <mergeCell ref="J19:J20"/>
    <mergeCell ref="K19:K20"/>
    <mergeCell ref="L19:L20"/>
    <mergeCell ref="M19:M20"/>
    <mergeCell ref="N19:N20"/>
    <mergeCell ref="R4:AD4"/>
    <mergeCell ref="AE4:AQ4"/>
    <mergeCell ref="AR4:BD4"/>
    <mergeCell ref="BE4:BF4"/>
    <mergeCell ref="G18:N18"/>
    <mergeCell ref="O18:O20"/>
    <mergeCell ref="P18:Q19"/>
    <mergeCell ref="G19:G20"/>
    <mergeCell ref="H19:H20"/>
    <mergeCell ref="H4:H5"/>
    <mergeCell ref="I4:I5"/>
    <mergeCell ref="J4:J5"/>
    <mergeCell ref="K4:K5"/>
    <mergeCell ref="L4:L5"/>
    <mergeCell ref="M4:M5"/>
    <mergeCell ref="BE19:BF19"/>
    <mergeCell ref="A26:A27"/>
    <mergeCell ref="B26:B27"/>
    <mergeCell ref="C26:C27"/>
    <mergeCell ref="D26:D27"/>
    <mergeCell ref="E26:E27"/>
    <mergeCell ref="F26:F27"/>
    <mergeCell ref="R19:AD19"/>
    <mergeCell ref="AE19:AQ19"/>
    <mergeCell ref="AR19:BD19"/>
    <mergeCell ref="A19:A20"/>
    <mergeCell ref="B19:B20"/>
    <mergeCell ref="C19:C20"/>
    <mergeCell ref="D19:D20"/>
    <mergeCell ref="E19:E20"/>
    <mergeCell ref="F19:F20"/>
    <mergeCell ref="AE26:AQ26"/>
    <mergeCell ref="AR26:BD26"/>
    <mergeCell ref="G25:N25"/>
    <mergeCell ref="O25:O27"/>
    <mergeCell ref="P25:Q26"/>
    <mergeCell ref="G26:G27"/>
    <mergeCell ref="H26:H27"/>
    <mergeCell ref="I26:I27"/>
    <mergeCell ref="I19:I20"/>
    <mergeCell ref="BE26:BF26"/>
    <mergeCell ref="G32:N32"/>
    <mergeCell ref="O32:O34"/>
    <mergeCell ref="P32:Q33"/>
    <mergeCell ref="G33:G34"/>
    <mergeCell ref="H33:H34"/>
    <mergeCell ref="I33:I34"/>
    <mergeCell ref="J33:J34"/>
    <mergeCell ref="J26:J27"/>
    <mergeCell ref="K26:K27"/>
    <mergeCell ref="L26:L27"/>
    <mergeCell ref="M26:M27"/>
    <mergeCell ref="N26:N27"/>
    <mergeCell ref="R26:AD26"/>
    <mergeCell ref="AR33:BD33"/>
    <mergeCell ref="BE33:BF33"/>
    <mergeCell ref="R33:AD33"/>
    <mergeCell ref="AE33:AQ33"/>
    <mergeCell ref="G44:N44"/>
    <mergeCell ref="O44:O46"/>
    <mergeCell ref="P44:Q45"/>
    <mergeCell ref="A45:A46"/>
    <mergeCell ref="B45:B46"/>
    <mergeCell ref="C45:C46"/>
    <mergeCell ref="D45:D46"/>
    <mergeCell ref="E45:E46"/>
    <mergeCell ref="K33:K34"/>
    <mergeCell ref="L33:L34"/>
    <mergeCell ref="M33:M34"/>
    <mergeCell ref="N33:N34"/>
    <mergeCell ref="A33:A34"/>
    <mergeCell ref="B33:B34"/>
    <mergeCell ref="C33:C34"/>
    <mergeCell ref="D33:D34"/>
    <mergeCell ref="E33:E34"/>
    <mergeCell ref="F33:F34"/>
    <mergeCell ref="BE45:BF45"/>
    <mergeCell ref="G53:N53"/>
    <mergeCell ref="O53:O55"/>
    <mergeCell ref="P53:Q54"/>
    <mergeCell ref="A54:A55"/>
    <mergeCell ref="B54:B55"/>
    <mergeCell ref="C54:C55"/>
    <mergeCell ref="D54:D55"/>
    <mergeCell ref="E54:E55"/>
    <mergeCell ref="F54:F55"/>
    <mergeCell ref="L45:L46"/>
    <mergeCell ref="M45:M46"/>
    <mergeCell ref="N45:N46"/>
    <mergeCell ref="R45:AD45"/>
    <mergeCell ref="AE45:AQ45"/>
    <mergeCell ref="AR45:BD45"/>
    <mergeCell ref="F45:F46"/>
    <mergeCell ref="G45:G46"/>
    <mergeCell ref="H45:H46"/>
    <mergeCell ref="I45:I46"/>
    <mergeCell ref="J45:J46"/>
    <mergeCell ref="K45:K46"/>
    <mergeCell ref="M54:M55"/>
    <mergeCell ref="N54:N55"/>
    <mergeCell ref="R54:AD54"/>
    <mergeCell ref="AE54:AQ54"/>
    <mergeCell ref="AR54:BD54"/>
    <mergeCell ref="BE54:BF54"/>
    <mergeCell ref="G54:G55"/>
    <mergeCell ref="H54:H55"/>
    <mergeCell ref="I54:I55"/>
    <mergeCell ref="J54:J55"/>
    <mergeCell ref="K54:K55"/>
    <mergeCell ref="L54:L55"/>
    <mergeCell ref="G59:N59"/>
    <mergeCell ref="O59:O61"/>
    <mergeCell ref="P59:Q60"/>
    <mergeCell ref="A60:A61"/>
    <mergeCell ref="B60:B61"/>
    <mergeCell ref="C60:C61"/>
    <mergeCell ref="D60:D61"/>
    <mergeCell ref="E60:E61"/>
    <mergeCell ref="F60:F61"/>
    <mergeCell ref="G60:G61"/>
    <mergeCell ref="N60:N61"/>
    <mergeCell ref="L67:L68"/>
    <mergeCell ref="M67:M68"/>
    <mergeCell ref="N67:N68"/>
    <mergeCell ref="R60:AD60"/>
    <mergeCell ref="AE60:AQ60"/>
    <mergeCell ref="AR60:BD60"/>
    <mergeCell ref="BE60:BF60"/>
    <mergeCell ref="G66:N66"/>
    <mergeCell ref="O66:O68"/>
    <mergeCell ref="P66:Q67"/>
    <mergeCell ref="G67:G68"/>
    <mergeCell ref="H67:H68"/>
    <mergeCell ref="H60:H61"/>
    <mergeCell ref="I60:I61"/>
    <mergeCell ref="J60:J61"/>
    <mergeCell ref="K60:K61"/>
    <mergeCell ref="L60:L61"/>
    <mergeCell ref="M60:M61"/>
    <mergeCell ref="BE67:BF67"/>
    <mergeCell ref="A73:A74"/>
    <mergeCell ref="B73:B74"/>
    <mergeCell ref="C73:C74"/>
    <mergeCell ref="D73:D74"/>
    <mergeCell ref="E73:E74"/>
    <mergeCell ref="F73:F74"/>
    <mergeCell ref="R67:AD67"/>
    <mergeCell ref="AE67:AQ67"/>
    <mergeCell ref="AR67:BD67"/>
    <mergeCell ref="A67:A68"/>
    <mergeCell ref="B67:B68"/>
    <mergeCell ref="C67:C68"/>
    <mergeCell ref="D67:D68"/>
    <mergeCell ref="E67:E68"/>
    <mergeCell ref="F67:F68"/>
    <mergeCell ref="G72:N72"/>
    <mergeCell ref="O72:O74"/>
    <mergeCell ref="P72:Q73"/>
    <mergeCell ref="G73:G74"/>
    <mergeCell ref="H73:H74"/>
    <mergeCell ref="I73:I74"/>
    <mergeCell ref="I67:I68"/>
    <mergeCell ref="J67:J68"/>
    <mergeCell ref="K67:K68"/>
    <mergeCell ref="F88:I88"/>
    <mergeCell ref="AE73:AQ73"/>
    <mergeCell ref="AR73:BD73"/>
    <mergeCell ref="BE73:BF73"/>
    <mergeCell ref="F82:I82"/>
    <mergeCell ref="F84:I84"/>
    <mergeCell ref="F86:I86"/>
    <mergeCell ref="J73:J74"/>
    <mergeCell ref="K73:K74"/>
    <mergeCell ref="L73:L74"/>
    <mergeCell ref="M73:M74"/>
    <mergeCell ref="N73:N74"/>
    <mergeCell ref="R73:AD73"/>
  </mergeCells>
  <phoneticPr fontId="38" type="noConversion"/>
  <pageMargins left="0.42007874015748031" right="0.32007874015748028" top="0.94370078740157481" bottom="0.93385826771653546" header="0.55000000000000004" footer="0.540157480314960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24"/>
  <sheetViews>
    <sheetView topLeftCell="J1" workbookViewId="0"/>
  </sheetViews>
  <sheetFormatPr baseColWidth="10" defaultRowHeight="14"/>
  <cols>
    <col min="1" max="1" width="17.33203125" customWidth="1"/>
    <col min="2" max="3" width="11.6640625" customWidth="1"/>
    <col min="4" max="6" width="16.33203125" customWidth="1"/>
    <col min="7" max="13" width="14" customWidth="1"/>
    <col min="14" max="14" width="15.5" customWidth="1"/>
    <col min="15" max="15" width="17.5" customWidth="1"/>
    <col min="16" max="16" width="16.33203125" customWidth="1"/>
    <col min="17" max="17" width="15.6640625" customWidth="1"/>
    <col min="18" max="18" width="14.6640625" customWidth="1"/>
    <col min="19" max="19" width="14" customWidth="1"/>
    <col min="20" max="20" width="13.5" customWidth="1"/>
    <col min="21" max="23" width="13" customWidth="1"/>
    <col min="24" max="25" width="13.5" customWidth="1"/>
    <col min="26" max="26" width="16.5" customWidth="1"/>
    <col min="27" max="27" width="17.6640625" customWidth="1"/>
    <col min="28" max="28" width="16.33203125" customWidth="1"/>
    <col min="29" max="29" width="15.6640625" customWidth="1"/>
    <col min="30" max="30" width="14.6640625" customWidth="1"/>
    <col min="31" max="31" width="14" customWidth="1"/>
    <col min="32" max="32" width="13.5" customWidth="1"/>
    <col min="33" max="35" width="13" customWidth="1"/>
    <col min="36" max="37" width="13.5" customWidth="1"/>
    <col min="38" max="38" width="16.5" customWidth="1"/>
    <col min="39" max="39" width="17.6640625" customWidth="1"/>
    <col min="40" max="40" width="25.1640625" customWidth="1"/>
    <col min="41" max="1007" width="11.6640625" customWidth="1"/>
    <col min="1008" max="1024" width="14.1640625" customWidth="1"/>
  </cols>
  <sheetData>
    <row r="2" spans="1:40" ht="15" customHeight="1">
      <c r="A2" s="100" t="s">
        <v>261</v>
      </c>
      <c r="B2" s="102" t="s">
        <v>262</v>
      </c>
      <c r="C2" s="73"/>
      <c r="D2" s="100">
        <v>2023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>
        <v>2024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>
        <v>2025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 t="s">
        <v>263</v>
      </c>
    </row>
    <row r="3" spans="1:40" ht="39.5" customHeight="1">
      <c r="A3" s="100"/>
      <c r="B3" s="102"/>
      <c r="C3" s="73"/>
      <c r="D3" s="74" t="s">
        <v>26</v>
      </c>
      <c r="E3" s="74" t="s">
        <v>27</v>
      </c>
      <c r="F3" s="74" t="s">
        <v>28</v>
      </c>
      <c r="G3" s="74" t="s">
        <v>29</v>
      </c>
      <c r="H3" s="74" t="s">
        <v>30</v>
      </c>
      <c r="I3" s="74" t="s">
        <v>31</v>
      </c>
      <c r="J3" s="74" t="s">
        <v>32</v>
      </c>
      <c r="K3" s="74" t="s">
        <v>33</v>
      </c>
      <c r="L3" s="74" t="s">
        <v>34</v>
      </c>
      <c r="M3" s="74" t="s">
        <v>35</v>
      </c>
      <c r="N3" s="74" t="s">
        <v>36</v>
      </c>
      <c r="O3" s="74" t="s">
        <v>37</v>
      </c>
      <c r="P3" s="74" t="s">
        <v>26</v>
      </c>
      <c r="Q3" s="74" t="s">
        <v>27</v>
      </c>
      <c r="R3" s="74" t="s">
        <v>28</v>
      </c>
      <c r="S3" s="74" t="s">
        <v>29</v>
      </c>
      <c r="T3" s="74" t="s">
        <v>30</v>
      </c>
      <c r="U3" s="74" t="s">
        <v>31</v>
      </c>
      <c r="V3" s="74" t="s">
        <v>32</v>
      </c>
      <c r="W3" s="74" t="s">
        <v>33</v>
      </c>
      <c r="X3" s="74" t="s">
        <v>34</v>
      </c>
      <c r="Y3" s="74" t="s">
        <v>35</v>
      </c>
      <c r="Z3" s="74" t="s">
        <v>36</v>
      </c>
      <c r="AA3" s="74" t="s">
        <v>37</v>
      </c>
      <c r="AB3" s="74" t="s">
        <v>26</v>
      </c>
      <c r="AC3" s="74" t="s">
        <v>27</v>
      </c>
      <c r="AD3" s="74" t="s">
        <v>28</v>
      </c>
      <c r="AE3" s="74" t="s">
        <v>29</v>
      </c>
      <c r="AF3" s="74" t="s">
        <v>30</v>
      </c>
      <c r="AG3" s="74" t="s">
        <v>31</v>
      </c>
      <c r="AH3" s="74" t="s">
        <v>32</v>
      </c>
      <c r="AI3" s="74" t="s">
        <v>33</v>
      </c>
      <c r="AJ3" s="74" t="s">
        <v>34</v>
      </c>
      <c r="AK3" s="74" t="s">
        <v>35</v>
      </c>
      <c r="AL3" s="74" t="s">
        <v>36</v>
      </c>
      <c r="AM3" s="74" t="s">
        <v>37</v>
      </c>
      <c r="AN3" s="101"/>
    </row>
    <row r="4" spans="1:40" ht="15">
      <c r="A4" s="100" t="s">
        <v>156</v>
      </c>
      <c r="B4" s="72" t="s">
        <v>115</v>
      </c>
      <c r="C4" s="75"/>
      <c r="D4" s="76" t="s">
        <v>60</v>
      </c>
      <c r="E4" s="76" t="s">
        <v>60</v>
      </c>
      <c r="F4" s="76" t="s">
        <v>60</v>
      </c>
      <c r="G4" s="76" t="s">
        <v>60</v>
      </c>
      <c r="H4" s="76" t="s">
        <v>60</v>
      </c>
      <c r="I4" s="76" t="s">
        <v>60</v>
      </c>
      <c r="J4" s="76" t="s">
        <v>60</v>
      </c>
      <c r="K4" s="76" t="s">
        <v>60</v>
      </c>
      <c r="L4" s="76" t="s">
        <v>60</v>
      </c>
      <c r="M4" s="76" t="s">
        <v>60</v>
      </c>
      <c r="N4" s="76" t="s">
        <v>60</v>
      </c>
      <c r="O4" s="76" t="s">
        <v>60</v>
      </c>
      <c r="P4" s="76" t="s">
        <v>60</v>
      </c>
      <c r="Q4" s="76" t="s">
        <v>60</v>
      </c>
      <c r="R4" s="76" t="s">
        <v>60</v>
      </c>
      <c r="S4" s="76" t="s">
        <v>60</v>
      </c>
      <c r="T4" s="76" t="s">
        <v>60</v>
      </c>
      <c r="U4" s="76" t="s">
        <v>60</v>
      </c>
      <c r="V4" s="76" t="s">
        <v>60</v>
      </c>
      <c r="W4" s="76" t="s">
        <v>60</v>
      </c>
      <c r="X4" s="76" t="s">
        <v>60</v>
      </c>
      <c r="Y4" s="76" t="s">
        <v>60</v>
      </c>
      <c r="Z4" s="76" t="s">
        <v>60</v>
      </c>
      <c r="AA4" s="76" t="s">
        <v>60</v>
      </c>
      <c r="AB4" s="76" t="s">
        <v>60</v>
      </c>
      <c r="AC4" s="76" t="s">
        <v>60</v>
      </c>
      <c r="AD4" s="76" t="s">
        <v>60</v>
      </c>
      <c r="AE4" s="76" t="s">
        <v>60</v>
      </c>
      <c r="AF4" s="76" t="s">
        <v>60</v>
      </c>
      <c r="AG4" s="76" t="s">
        <v>60</v>
      </c>
      <c r="AH4" s="76" t="s">
        <v>60</v>
      </c>
      <c r="AI4" s="76" t="s">
        <v>60</v>
      </c>
      <c r="AJ4" s="76" t="s">
        <v>60</v>
      </c>
      <c r="AK4" s="76" t="s">
        <v>60</v>
      </c>
      <c r="AL4" s="76" t="s">
        <v>60</v>
      </c>
      <c r="AM4" s="76" t="s">
        <v>60</v>
      </c>
      <c r="AN4" s="77">
        <f t="shared" ref="AN4:AN15" si="0">SUM(D4:AM4)</f>
        <v>0</v>
      </c>
    </row>
    <row r="5" spans="1:40" ht="15">
      <c r="A5" s="100"/>
      <c r="B5" s="72" t="s">
        <v>55</v>
      </c>
      <c r="C5" s="75">
        <v>5</v>
      </c>
      <c r="D5" s="76" t="s">
        <v>60</v>
      </c>
      <c r="E5" s="76" t="s">
        <v>60</v>
      </c>
      <c r="F5" s="76" t="s">
        <v>60</v>
      </c>
      <c r="G5" s="76" t="s">
        <v>60</v>
      </c>
      <c r="H5" s="76" t="s">
        <v>60</v>
      </c>
      <c r="I5" s="76" t="s">
        <v>60</v>
      </c>
      <c r="J5" s="76" t="s">
        <v>60</v>
      </c>
      <c r="K5" s="76" t="s">
        <v>60</v>
      </c>
      <c r="L5" s="76" t="s">
        <v>60</v>
      </c>
      <c r="M5" s="78">
        <v>5400</v>
      </c>
      <c r="N5" s="78">
        <v>7200</v>
      </c>
      <c r="O5" s="78">
        <v>11600</v>
      </c>
      <c r="P5" s="78">
        <v>10900</v>
      </c>
      <c r="Q5" s="78">
        <v>9100</v>
      </c>
      <c r="R5" s="78">
        <v>7300</v>
      </c>
      <c r="S5" s="78">
        <v>3700</v>
      </c>
      <c r="T5" s="78">
        <v>2700</v>
      </c>
      <c r="U5" s="78">
        <v>1700</v>
      </c>
      <c r="V5" s="78">
        <v>800</v>
      </c>
      <c r="W5" s="78">
        <v>0</v>
      </c>
      <c r="X5" s="78">
        <v>1500</v>
      </c>
      <c r="Y5" s="78">
        <v>5400</v>
      </c>
      <c r="Z5" s="78">
        <v>7200</v>
      </c>
      <c r="AA5" s="78">
        <v>11600</v>
      </c>
      <c r="AB5" s="78">
        <v>10900</v>
      </c>
      <c r="AC5" s="78">
        <v>9100</v>
      </c>
      <c r="AD5" s="78">
        <v>7300</v>
      </c>
      <c r="AE5" s="78">
        <v>3700</v>
      </c>
      <c r="AF5" s="78">
        <v>2700</v>
      </c>
      <c r="AG5" s="78">
        <v>1700</v>
      </c>
      <c r="AH5" s="78">
        <v>800</v>
      </c>
      <c r="AI5" s="76">
        <v>0</v>
      </c>
      <c r="AJ5" s="76" t="s">
        <v>60</v>
      </c>
      <c r="AK5" s="76" t="s">
        <v>60</v>
      </c>
      <c r="AL5" s="76" t="s">
        <v>60</v>
      </c>
      <c r="AM5" s="76" t="s">
        <v>60</v>
      </c>
      <c r="AN5" s="77">
        <f t="shared" si="0"/>
        <v>122300</v>
      </c>
    </row>
    <row r="6" spans="1:40" ht="15">
      <c r="A6" s="100" t="s">
        <v>53</v>
      </c>
      <c r="B6" s="72" t="s">
        <v>115</v>
      </c>
      <c r="C6" s="75"/>
      <c r="D6" s="76" t="s">
        <v>60</v>
      </c>
      <c r="E6" s="76" t="s">
        <v>60</v>
      </c>
      <c r="F6" s="76" t="s">
        <v>60</v>
      </c>
      <c r="G6" s="76" t="s">
        <v>60</v>
      </c>
      <c r="H6" s="76" t="s">
        <v>60</v>
      </c>
      <c r="I6" s="76" t="s">
        <v>60</v>
      </c>
      <c r="J6" s="76" t="s">
        <v>60</v>
      </c>
      <c r="K6" s="76" t="s">
        <v>60</v>
      </c>
      <c r="L6" s="76" t="s">
        <v>60</v>
      </c>
      <c r="M6" s="76" t="s">
        <v>60</v>
      </c>
      <c r="N6" s="76" t="s">
        <v>60</v>
      </c>
      <c r="O6" s="76" t="s">
        <v>60</v>
      </c>
      <c r="P6" s="76" t="s">
        <v>60</v>
      </c>
      <c r="Q6" s="76" t="s">
        <v>60</v>
      </c>
      <c r="R6" s="76" t="s">
        <v>60</v>
      </c>
      <c r="S6" s="76" t="s">
        <v>60</v>
      </c>
      <c r="T6" s="76" t="s">
        <v>60</v>
      </c>
      <c r="U6" s="76" t="s">
        <v>60</v>
      </c>
      <c r="V6" s="76" t="s">
        <v>60</v>
      </c>
      <c r="W6" s="76" t="s">
        <v>60</v>
      </c>
      <c r="X6" s="76" t="s">
        <v>60</v>
      </c>
      <c r="Y6" s="76" t="s">
        <v>60</v>
      </c>
      <c r="Z6" s="76" t="s">
        <v>60</v>
      </c>
      <c r="AA6" s="76" t="s">
        <v>60</v>
      </c>
      <c r="AB6" s="76" t="s">
        <v>60</v>
      </c>
      <c r="AC6" s="76" t="s">
        <v>60</v>
      </c>
      <c r="AD6" s="76" t="s">
        <v>60</v>
      </c>
      <c r="AE6" s="76" t="s">
        <v>60</v>
      </c>
      <c r="AF6" s="76" t="s">
        <v>60</v>
      </c>
      <c r="AG6" s="76" t="s">
        <v>60</v>
      </c>
      <c r="AH6" s="76" t="s">
        <v>60</v>
      </c>
      <c r="AI6" s="76" t="s">
        <v>60</v>
      </c>
      <c r="AJ6" s="76" t="s">
        <v>60</v>
      </c>
      <c r="AK6" s="76" t="s">
        <v>60</v>
      </c>
      <c r="AL6" s="76" t="s">
        <v>60</v>
      </c>
      <c r="AM6" s="76" t="s">
        <v>60</v>
      </c>
      <c r="AN6" s="77">
        <f t="shared" si="0"/>
        <v>0</v>
      </c>
    </row>
    <row r="7" spans="1:40" ht="15">
      <c r="A7" s="100"/>
      <c r="B7" s="72" t="s">
        <v>55</v>
      </c>
      <c r="C7" s="75">
        <v>15</v>
      </c>
      <c r="D7" s="76" t="s">
        <v>60</v>
      </c>
      <c r="E7" s="76" t="s">
        <v>60</v>
      </c>
      <c r="F7" s="76" t="s">
        <v>60</v>
      </c>
      <c r="G7" s="76" t="s">
        <v>60</v>
      </c>
      <c r="H7" s="76" t="s">
        <v>60</v>
      </c>
      <c r="I7" s="76" t="s">
        <v>60</v>
      </c>
      <c r="J7" s="76" t="s">
        <v>60</v>
      </c>
      <c r="K7" s="76" t="s">
        <v>60</v>
      </c>
      <c r="L7" s="76" t="s">
        <v>60</v>
      </c>
      <c r="M7" s="78">
        <v>69120</v>
      </c>
      <c r="N7" s="78">
        <v>82700</v>
      </c>
      <c r="O7" s="78">
        <v>111361</v>
      </c>
      <c r="P7" s="78">
        <v>144342</v>
      </c>
      <c r="Q7" s="78">
        <v>109703</v>
      </c>
      <c r="R7" s="78">
        <v>96507</v>
      </c>
      <c r="S7" s="78">
        <v>61822</v>
      </c>
      <c r="T7" s="78">
        <v>36997</v>
      </c>
      <c r="U7" s="78">
        <v>21001</v>
      </c>
      <c r="V7" s="78">
        <v>18316</v>
      </c>
      <c r="W7" s="78">
        <v>21880</v>
      </c>
      <c r="X7" s="78">
        <v>45300</v>
      </c>
      <c r="Y7" s="78">
        <v>82873</v>
      </c>
      <c r="Z7" s="78">
        <v>102499</v>
      </c>
      <c r="AA7" s="78">
        <v>173060</v>
      </c>
      <c r="AB7" s="78">
        <v>76382</v>
      </c>
      <c r="AC7" s="78">
        <v>61583</v>
      </c>
      <c r="AD7" s="78">
        <v>52797</v>
      </c>
      <c r="AE7" s="78">
        <v>32412</v>
      </c>
      <c r="AF7" s="78">
        <v>23377</v>
      </c>
      <c r="AG7" s="78">
        <v>12221</v>
      </c>
      <c r="AH7" s="78">
        <v>11396</v>
      </c>
      <c r="AI7" s="76">
        <v>11000</v>
      </c>
      <c r="AJ7" s="76">
        <v>0</v>
      </c>
      <c r="AK7" s="76">
        <v>6113</v>
      </c>
      <c r="AL7" s="76">
        <v>10799</v>
      </c>
      <c r="AM7" s="76">
        <v>10799</v>
      </c>
      <c r="AN7" s="77">
        <f t="shared" si="0"/>
        <v>1486360</v>
      </c>
    </row>
    <row r="8" spans="1:40" ht="15">
      <c r="A8" s="100" t="s">
        <v>135</v>
      </c>
      <c r="B8" s="72" t="s">
        <v>115</v>
      </c>
      <c r="C8" s="75">
        <v>1</v>
      </c>
      <c r="D8" s="76" t="s">
        <v>60</v>
      </c>
      <c r="E8" s="76" t="s">
        <v>60</v>
      </c>
      <c r="F8" s="76" t="s">
        <v>60</v>
      </c>
      <c r="G8" s="76" t="s">
        <v>60</v>
      </c>
      <c r="H8" s="76" t="s">
        <v>60</v>
      </c>
      <c r="I8" s="76" t="s">
        <v>60</v>
      </c>
      <c r="J8" s="76" t="s">
        <v>60</v>
      </c>
      <c r="K8" s="76" t="s">
        <v>60</v>
      </c>
      <c r="L8" s="76" t="s">
        <v>60</v>
      </c>
      <c r="M8" s="78">
        <v>5000</v>
      </c>
      <c r="N8" s="78">
        <v>6000</v>
      </c>
      <c r="O8" s="78">
        <v>9000</v>
      </c>
      <c r="P8" s="78">
        <v>9302</v>
      </c>
      <c r="Q8" s="78">
        <v>8000</v>
      </c>
      <c r="R8" s="78">
        <v>5000</v>
      </c>
      <c r="S8" s="78">
        <v>4000</v>
      </c>
      <c r="T8" s="78">
        <v>3000</v>
      </c>
      <c r="U8" s="78">
        <v>1000</v>
      </c>
      <c r="V8" s="78">
        <v>1000</v>
      </c>
      <c r="W8" s="78">
        <v>1000</v>
      </c>
      <c r="X8" s="78">
        <v>3000</v>
      </c>
      <c r="Y8" s="78">
        <v>5000</v>
      </c>
      <c r="Z8" s="78">
        <v>6000</v>
      </c>
      <c r="AA8" s="78">
        <v>9000</v>
      </c>
      <c r="AB8" s="78">
        <v>9302</v>
      </c>
      <c r="AC8" s="78">
        <v>8000</v>
      </c>
      <c r="AD8" s="78">
        <v>5000</v>
      </c>
      <c r="AE8" s="78">
        <v>4000</v>
      </c>
      <c r="AF8" s="78">
        <v>3000</v>
      </c>
      <c r="AG8" s="78">
        <v>1000</v>
      </c>
      <c r="AH8" s="78">
        <v>1000</v>
      </c>
      <c r="AI8" s="76">
        <v>1000</v>
      </c>
      <c r="AJ8" s="76">
        <v>3000</v>
      </c>
      <c r="AK8" s="76">
        <v>5000</v>
      </c>
      <c r="AL8" s="76">
        <v>6000</v>
      </c>
      <c r="AM8" s="76">
        <v>9000</v>
      </c>
      <c r="AN8" s="77">
        <f t="shared" si="0"/>
        <v>130604</v>
      </c>
    </row>
    <row r="9" spans="1:40" ht="15">
      <c r="A9" s="100"/>
      <c r="B9" s="72" t="s">
        <v>55</v>
      </c>
      <c r="C9" s="75"/>
      <c r="D9" s="76" t="s">
        <v>60</v>
      </c>
      <c r="E9" s="76" t="s">
        <v>60</v>
      </c>
      <c r="F9" s="76" t="s">
        <v>60</v>
      </c>
      <c r="G9" s="76" t="s">
        <v>60</v>
      </c>
      <c r="H9" s="76" t="s">
        <v>60</v>
      </c>
      <c r="I9" s="76" t="s">
        <v>60</v>
      </c>
      <c r="J9" s="76" t="s">
        <v>60</v>
      </c>
      <c r="K9" s="76" t="s">
        <v>60</v>
      </c>
      <c r="L9" s="76" t="s">
        <v>60</v>
      </c>
      <c r="M9" s="76" t="s">
        <v>60</v>
      </c>
      <c r="N9" s="76" t="s">
        <v>60</v>
      </c>
      <c r="O9" s="76" t="s">
        <v>60</v>
      </c>
      <c r="P9" s="76" t="s">
        <v>60</v>
      </c>
      <c r="Q9" s="76" t="s">
        <v>60</v>
      </c>
      <c r="R9" s="76" t="s">
        <v>60</v>
      </c>
      <c r="S9" s="76" t="s">
        <v>60</v>
      </c>
      <c r="T9" s="76" t="s">
        <v>60</v>
      </c>
      <c r="U9" s="76" t="s">
        <v>60</v>
      </c>
      <c r="V9" s="76" t="s">
        <v>60</v>
      </c>
      <c r="W9" s="76" t="s">
        <v>60</v>
      </c>
      <c r="X9" s="76" t="s">
        <v>60</v>
      </c>
      <c r="Y9" s="76" t="s">
        <v>60</v>
      </c>
      <c r="Z9" s="76" t="s">
        <v>60</v>
      </c>
      <c r="AA9" s="76" t="s">
        <v>60</v>
      </c>
      <c r="AB9" s="76" t="s">
        <v>60</v>
      </c>
      <c r="AC9" s="76" t="s">
        <v>60</v>
      </c>
      <c r="AD9" s="76" t="s">
        <v>60</v>
      </c>
      <c r="AE9" s="76" t="s">
        <v>60</v>
      </c>
      <c r="AF9" s="76" t="s">
        <v>60</v>
      </c>
      <c r="AG9" s="76" t="s">
        <v>60</v>
      </c>
      <c r="AH9" s="76" t="s">
        <v>60</v>
      </c>
      <c r="AI9" s="76" t="s">
        <v>60</v>
      </c>
      <c r="AJ9" s="76" t="s">
        <v>60</v>
      </c>
      <c r="AK9" s="76" t="s">
        <v>60</v>
      </c>
      <c r="AL9" s="76" t="s">
        <v>60</v>
      </c>
      <c r="AM9" s="76" t="s">
        <v>60</v>
      </c>
      <c r="AN9" s="77">
        <f t="shared" si="0"/>
        <v>0</v>
      </c>
    </row>
    <row r="10" spans="1:40" ht="15">
      <c r="A10" s="100" t="s">
        <v>74</v>
      </c>
      <c r="B10" s="72" t="s">
        <v>115</v>
      </c>
      <c r="C10" s="75">
        <v>1</v>
      </c>
      <c r="D10" s="76" t="s">
        <v>60</v>
      </c>
      <c r="E10" s="76" t="s">
        <v>60</v>
      </c>
      <c r="F10" s="76" t="s">
        <v>60</v>
      </c>
      <c r="G10" s="76" t="s">
        <v>60</v>
      </c>
      <c r="H10" s="76" t="s">
        <v>60</v>
      </c>
      <c r="I10" s="76" t="s">
        <v>60</v>
      </c>
      <c r="J10" s="76" t="s">
        <v>60</v>
      </c>
      <c r="K10" s="76" t="s">
        <v>60</v>
      </c>
      <c r="L10" s="76" t="s">
        <v>60</v>
      </c>
      <c r="M10" s="76">
        <v>3600</v>
      </c>
      <c r="N10" s="76">
        <v>8900</v>
      </c>
      <c r="O10" s="76">
        <v>9000</v>
      </c>
      <c r="P10" s="76">
        <v>14500</v>
      </c>
      <c r="Q10" s="76">
        <v>16100</v>
      </c>
      <c r="R10" s="76">
        <v>16150</v>
      </c>
      <c r="S10" s="76">
        <v>5770</v>
      </c>
      <c r="T10" s="76">
        <v>1000</v>
      </c>
      <c r="U10" s="76">
        <v>1000</v>
      </c>
      <c r="V10" s="76">
        <v>1000</v>
      </c>
      <c r="W10" s="76">
        <v>1000</v>
      </c>
      <c r="X10" s="76">
        <v>1200</v>
      </c>
      <c r="Y10" s="76">
        <v>3600</v>
      </c>
      <c r="Z10" s="76">
        <v>8900</v>
      </c>
      <c r="AA10" s="76">
        <v>9000</v>
      </c>
      <c r="AB10" s="76">
        <v>14500</v>
      </c>
      <c r="AC10" s="76">
        <v>16100</v>
      </c>
      <c r="AD10" s="76">
        <v>16150</v>
      </c>
      <c r="AE10" s="76">
        <v>5770</v>
      </c>
      <c r="AF10" s="76">
        <v>1000</v>
      </c>
      <c r="AG10" s="76">
        <v>1000</v>
      </c>
      <c r="AH10" s="76">
        <v>1000</v>
      </c>
      <c r="AI10" s="76">
        <v>1000</v>
      </c>
      <c r="AJ10" s="76">
        <v>1200</v>
      </c>
      <c r="AK10" s="76">
        <v>3600</v>
      </c>
      <c r="AL10" s="76">
        <v>8900</v>
      </c>
      <c r="AM10" s="76">
        <v>9000</v>
      </c>
      <c r="AN10" s="77">
        <f t="shared" si="0"/>
        <v>179940</v>
      </c>
    </row>
    <row r="11" spans="1:40" ht="15">
      <c r="A11" s="100"/>
      <c r="B11" s="72" t="s">
        <v>55</v>
      </c>
      <c r="C11" s="75">
        <v>2</v>
      </c>
      <c r="D11" s="76" t="s">
        <v>60</v>
      </c>
      <c r="E11" s="76" t="s">
        <v>60</v>
      </c>
      <c r="F11" s="76" t="s">
        <v>60</v>
      </c>
      <c r="G11" s="76" t="s">
        <v>60</v>
      </c>
      <c r="H11" s="76" t="s">
        <v>60</v>
      </c>
      <c r="I11" s="76" t="s">
        <v>60</v>
      </c>
      <c r="J11" s="76" t="s">
        <v>60</v>
      </c>
      <c r="K11" s="76" t="s">
        <v>60</v>
      </c>
      <c r="L11" s="76" t="s">
        <v>60</v>
      </c>
      <c r="M11" s="78">
        <v>16970</v>
      </c>
      <c r="N11" s="78">
        <v>16680</v>
      </c>
      <c r="O11" s="78">
        <v>22530</v>
      </c>
      <c r="P11" s="78">
        <v>58723</v>
      </c>
      <c r="Q11" s="78">
        <v>42624</v>
      </c>
      <c r="R11" s="78">
        <v>42078</v>
      </c>
      <c r="S11" s="78">
        <v>30120</v>
      </c>
      <c r="T11" s="78">
        <v>10765</v>
      </c>
      <c r="U11" s="78">
        <v>3863</v>
      </c>
      <c r="V11" s="78">
        <v>0</v>
      </c>
      <c r="W11" s="78">
        <v>1950</v>
      </c>
      <c r="X11" s="78">
        <v>7260</v>
      </c>
      <c r="Y11" s="78">
        <v>41950</v>
      </c>
      <c r="Z11" s="78">
        <v>35014</v>
      </c>
      <c r="AA11" s="78">
        <v>52347</v>
      </c>
      <c r="AB11" s="78">
        <v>29673</v>
      </c>
      <c r="AC11" s="78">
        <v>22934</v>
      </c>
      <c r="AD11" s="78">
        <v>25388</v>
      </c>
      <c r="AE11" s="78">
        <v>17730</v>
      </c>
      <c r="AF11" s="78">
        <v>9005</v>
      </c>
      <c r="AG11" s="78">
        <v>3863</v>
      </c>
      <c r="AH11" s="78">
        <v>0</v>
      </c>
      <c r="AI11" s="76">
        <v>0</v>
      </c>
      <c r="AJ11" s="76">
        <v>0</v>
      </c>
      <c r="AK11" s="76">
        <v>24980</v>
      </c>
      <c r="AL11" s="76">
        <v>18334</v>
      </c>
      <c r="AM11" s="76">
        <v>29817</v>
      </c>
      <c r="AN11" s="77">
        <f t="shared" si="0"/>
        <v>564598</v>
      </c>
    </row>
    <row r="12" spans="1:40" ht="15">
      <c r="A12" s="100" t="s">
        <v>92</v>
      </c>
      <c r="B12" s="72" t="s">
        <v>115</v>
      </c>
      <c r="C12" s="75">
        <v>3</v>
      </c>
      <c r="D12" s="76" t="s">
        <v>60</v>
      </c>
      <c r="E12" s="76" t="s">
        <v>60</v>
      </c>
      <c r="F12" s="76" t="s">
        <v>60</v>
      </c>
      <c r="G12" s="76" t="s">
        <v>60</v>
      </c>
      <c r="H12" s="76" t="s">
        <v>60</v>
      </c>
      <c r="I12" s="76" t="s">
        <v>60</v>
      </c>
      <c r="J12" s="76" t="s">
        <v>60</v>
      </c>
      <c r="K12" s="76" t="s">
        <v>60</v>
      </c>
      <c r="L12" s="76" t="s">
        <v>60</v>
      </c>
      <c r="M12" s="78">
        <v>151671</v>
      </c>
      <c r="N12" s="78">
        <v>217896</v>
      </c>
      <c r="O12" s="78">
        <v>242903</v>
      </c>
      <c r="P12" s="78">
        <v>241328</v>
      </c>
      <c r="Q12" s="78">
        <v>233767</v>
      </c>
      <c r="R12" s="78">
        <v>213761</v>
      </c>
      <c r="S12" s="78">
        <v>173468</v>
      </c>
      <c r="T12" s="78">
        <v>111869</v>
      </c>
      <c r="U12" s="78">
        <v>102001</v>
      </c>
      <c r="V12" s="78">
        <v>102035</v>
      </c>
      <c r="W12" s="78">
        <v>102001</v>
      </c>
      <c r="X12" s="78">
        <v>124690</v>
      </c>
      <c r="Y12" s="78">
        <v>102001</v>
      </c>
      <c r="Z12" s="78">
        <v>102001</v>
      </c>
      <c r="AA12" s="78">
        <v>102006</v>
      </c>
      <c r="AB12" s="78">
        <v>102001</v>
      </c>
      <c r="AC12" s="78">
        <v>102001</v>
      </c>
      <c r="AD12" s="78">
        <v>102001</v>
      </c>
      <c r="AE12" s="78">
        <v>102001</v>
      </c>
      <c r="AF12" s="78">
        <v>102001</v>
      </c>
      <c r="AG12" s="78">
        <v>102001</v>
      </c>
      <c r="AH12" s="78">
        <v>102001</v>
      </c>
      <c r="AI12" s="76">
        <v>102001</v>
      </c>
      <c r="AJ12" s="76">
        <v>102001</v>
      </c>
      <c r="AK12" s="76">
        <v>102001</v>
      </c>
      <c r="AL12" s="76">
        <v>102001</v>
      </c>
      <c r="AM12" s="76">
        <v>102006</v>
      </c>
      <c r="AN12" s="77">
        <f t="shared" si="0"/>
        <v>3547415</v>
      </c>
    </row>
    <row r="13" spans="1:40" ht="15">
      <c r="A13" s="100"/>
      <c r="B13" s="72" t="s">
        <v>55</v>
      </c>
      <c r="C13" s="75">
        <v>7</v>
      </c>
      <c r="D13" s="76" t="s">
        <v>60</v>
      </c>
      <c r="E13" s="76" t="s">
        <v>60</v>
      </c>
      <c r="F13" s="76" t="s">
        <v>60</v>
      </c>
      <c r="G13" s="76" t="s">
        <v>60</v>
      </c>
      <c r="H13" s="76" t="s">
        <v>60</v>
      </c>
      <c r="I13" s="76" t="s">
        <v>60</v>
      </c>
      <c r="J13" s="76" t="s">
        <v>60</v>
      </c>
      <c r="K13" s="76" t="s">
        <v>60</v>
      </c>
      <c r="L13" s="76" t="s">
        <v>60</v>
      </c>
      <c r="M13" s="78">
        <v>145800</v>
      </c>
      <c r="N13" s="78">
        <v>163700</v>
      </c>
      <c r="O13" s="78">
        <v>188200</v>
      </c>
      <c r="P13" s="78">
        <v>346735</v>
      </c>
      <c r="Q13" s="78">
        <v>315678</v>
      </c>
      <c r="R13" s="78">
        <v>262755</v>
      </c>
      <c r="S13" s="78">
        <v>220896</v>
      </c>
      <c r="T13" s="78">
        <v>174648</v>
      </c>
      <c r="U13" s="78">
        <v>152606</v>
      </c>
      <c r="V13" s="78">
        <v>136549</v>
      </c>
      <c r="W13" s="78">
        <v>135086</v>
      </c>
      <c r="X13" s="78">
        <v>161752</v>
      </c>
      <c r="Y13" s="78">
        <v>226788</v>
      </c>
      <c r="Z13" s="78">
        <v>298813</v>
      </c>
      <c r="AA13" s="78">
        <v>352125</v>
      </c>
      <c r="AB13" s="78">
        <v>184200</v>
      </c>
      <c r="AC13" s="78">
        <v>171200</v>
      </c>
      <c r="AD13" s="78">
        <v>164200</v>
      </c>
      <c r="AE13" s="78">
        <v>151100</v>
      </c>
      <c r="AF13" s="78">
        <v>123500</v>
      </c>
      <c r="AG13" s="78">
        <v>121900</v>
      </c>
      <c r="AH13" s="78">
        <v>122300</v>
      </c>
      <c r="AI13" s="76">
        <v>123300</v>
      </c>
      <c r="AJ13" s="76" t="s">
        <v>60</v>
      </c>
      <c r="AK13" s="76" t="s">
        <v>60</v>
      </c>
      <c r="AL13" s="76" t="s">
        <v>60</v>
      </c>
      <c r="AM13" s="76" t="s">
        <v>60</v>
      </c>
      <c r="AN13" s="77">
        <f t="shared" si="0"/>
        <v>4443831</v>
      </c>
    </row>
    <row r="14" spans="1:40" ht="15">
      <c r="A14" s="100" t="s">
        <v>229</v>
      </c>
      <c r="B14" s="72" t="s">
        <v>115</v>
      </c>
      <c r="C14" s="75">
        <v>1</v>
      </c>
      <c r="D14" s="76" t="s">
        <v>60</v>
      </c>
      <c r="E14" s="76" t="s">
        <v>60</v>
      </c>
      <c r="F14" s="76" t="s">
        <v>60</v>
      </c>
      <c r="G14" s="76" t="s">
        <v>60</v>
      </c>
      <c r="H14" s="76" t="s">
        <v>60</v>
      </c>
      <c r="I14" s="76" t="s">
        <v>60</v>
      </c>
      <c r="J14" s="76" t="s">
        <v>60</v>
      </c>
      <c r="K14" s="76" t="s">
        <v>60</v>
      </c>
      <c r="L14" s="76" t="s">
        <v>60</v>
      </c>
      <c r="M14" s="76" t="s">
        <v>60</v>
      </c>
      <c r="N14" s="76" t="s">
        <v>60</v>
      </c>
      <c r="O14" s="76" t="s">
        <v>60</v>
      </c>
      <c r="P14" s="78">
        <v>260128</v>
      </c>
      <c r="Q14" s="78">
        <v>209990</v>
      </c>
      <c r="R14" s="78">
        <v>168791</v>
      </c>
      <c r="S14" s="78">
        <v>137381</v>
      </c>
      <c r="T14" s="78">
        <v>60099</v>
      </c>
      <c r="U14" s="78">
        <v>18502</v>
      </c>
      <c r="V14" s="78">
        <v>14909</v>
      </c>
      <c r="W14" s="78">
        <v>20068</v>
      </c>
      <c r="X14" s="78">
        <v>22045</v>
      </c>
      <c r="Y14" s="78">
        <v>145324</v>
      </c>
      <c r="Z14" s="78">
        <v>189775</v>
      </c>
      <c r="AA14" s="78">
        <v>214660</v>
      </c>
      <c r="AB14" s="78">
        <v>260128</v>
      </c>
      <c r="AC14" s="78">
        <v>209990</v>
      </c>
      <c r="AD14" s="78">
        <v>168791</v>
      </c>
      <c r="AE14" s="78">
        <v>137381</v>
      </c>
      <c r="AF14" s="78">
        <v>60099</v>
      </c>
      <c r="AG14" s="78">
        <v>18502</v>
      </c>
      <c r="AH14" s="78">
        <v>14909</v>
      </c>
      <c r="AI14" s="76">
        <v>20068</v>
      </c>
      <c r="AJ14" s="76">
        <v>22045</v>
      </c>
      <c r="AK14" s="76">
        <v>145324</v>
      </c>
      <c r="AL14" s="76">
        <v>189775</v>
      </c>
      <c r="AM14" s="76">
        <v>214660</v>
      </c>
      <c r="AN14" s="77">
        <f t="shared" si="0"/>
        <v>2923344</v>
      </c>
    </row>
    <row r="15" spans="1:40" ht="15">
      <c r="A15" s="100"/>
      <c r="B15" s="72" t="s">
        <v>55</v>
      </c>
      <c r="C15" s="75"/>
      <c r="D15" s="76" t="s">
        <v>60</v>
      </c>
      <c r="E15" s="76" t="s">
        <v>60</v>
      </c>
      <c r="F15" s="76" t="s">
        <v>60</v>
      </c>
      <c r="G15" s="76" t="s">
        <v>60</v>
      </c>
      <c r="H15" s="76" t="s">
        <v>60</v>
      </c>
      <c r="I15" s="76" t="s">
        <v>60</v>
      </c>
      <c r="J15" s="76" t="s">
        <v>60</v>
      </c>
      <c r="K15" s="76" t="s">
        <v>60</v>
      </c>
      <c r="L15" s="76" t="s">
        <v>60</v>
      </c>
      <c r="M15" s="76" t="s">
        <v>60</v>
      </c>
      <c r="N15" s="76" t="s">
        <v>60</v>
      </c>
      <c r="O15" s="76" t="s">
        <v>60</v>
      </c>
      <c r="P15" s="76" t="s">
        <v>60</v>
      </c>
      <c r="Q15" s="76" t="s">
        <v>60</v>
      </c>
      <c r="R15" s="76" t="s">
        <v>60</v>
      </c>
      <c r="S15" s="76" t="s">
        <v>60</v>
      </c>
      <c r="T15" s="76" t="s">
        <v>60</v>
      </c>
      <c r="U15" s="76" t="s">
        <v>60</v>
      </c>
      <c r="V15" s="76" t="s">
        <v>60</v>
      </c>
      <c r="W15" s="76" t="s">
        <v>60</v>
      </c>
      <c r="X15" s="76" t="s">
        <v>60</v>
      </c>
      <c r="Y15" s="76" t="s">
        <v>60</v>
      </c>
      <c r="Z15" s="76" t="s">
        <v>60</v>
      </c>
      <c r="AA15" s="76" t="s">
        <v>60</v>
      </c>
      <c r="AB15" s="76" t="s">
        <v>60</v>
      </c>
      <c r="AC15" s="76" t="s">
        <v>60</v>
      </c>
      <c r="AD15" s="76" t="s">
        <v>60</v>
      </c>
      <c r="AE15" s="76" t="s">
        <v>60</v>
      </c>
      <c r="AF15" s="76" t="s">
        <v>60</v>
      </c>
      <c r="AG15" s="76" t="s">
        <v>60</v>
      </c>
      <c r="AH15" s="76" t="s">
        <v>60</v>
      </c>
      <c r="AI15" s="76" t="s">
        <v>60</v>
      </c>
      <c r="AJ15" s="76" t="s">
        <v>60</v>
      </c>
      <c r="AK15" s="76" t="s">
        <v>60</v>
      </c>
      <c r="AL15" s="76" t="s">
        <v>60</v>
      </c>
      <c r="AM15" s="76" t="s">
        <v>60</v>
      </c>
      <c r="AN15" s="77">
        <f t="shared" si="0"/>
        <v>0</v>
      </c>
    </row>
    <row r="16" spans="1:40" ht="15">
      <c r="A16" s="72"/>
      <c r="B16" s="79"/>
      <c r="C16" s="75">
        <f t="shared" ref="C16:AN16" si="1">SUM(C4:C15)</f>
        <v>35</v>
      </c>
      <c r="D16" s="80">
        <f t="shared" si="1"/>
        <v>0</v>
      </c>
      <c r="E16" s="80">
        <f t="shared" si="1"/>
        <v>0</v>
      </c>
      <c r="F16" s="80">
        <f t="shared" si="1"/>
        <v>0</v>
      </c>
      <c r="G16" s="80">
        <f t="shared" si="1"/>
        <v>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0</v>
      </c>
      <c r="L16" s="80">
        <f t="shared" si="1"/>
        <v>0</v>
      </c>
      <c r="M16" s="80">
        <f t="shared" si="1"/>
        <v>397561</v>
      </c>
      <c r="N16" s="80">
        <f t="shared" si="1"/>
        <v>503076</v>
      </c>
      <c r="O16" s="80">
        <f t="shared" si="1"/>
        <v>594594</v>
      </c>
      <c r="P16" s="80">
        <f t="shared" si="1"/>
        <v>1085958</v>
      </c>
      <c r="Q16" s="80">
        <f t="shared" si="1"/>
        <v>944962</v>
      </c>
      <c r="R16" s="80">
        <f t="shared" si="1"/>
        <v>812342</v>
      </c>
      <c r="S16" s="80">
        <f t="shared" si="1"/>
        <v>637157</v>
      </c>
      <c r="T16" s="80">
        <f t="shared" si="1"/>
        <v>401078</v>
      </c>
      <c r="U16" s="80">
        <f t="shared" si="1"/>
        <v>301673</v>
      </c>
      <c r="V16" s="80">
        <f t="shared" si="1"/>
        <v>274609</v>
      </c>
      <c r="W16" s="80">
        <f t="shared" si="1"/>
        <v>282985</v>
      </c>
      <c r="X16" s="80">
        <f t="shared" si="1"/>
        <v>366747</v>
      </c>
      <c r="Y16" s="80">
        <f t="shared" si="1"/>
        <v>612936</v>
      </c>
      <c r="Z16" s="80">
        <f t="shared" si="1"/>
        <v>750202</v>
      </c>
      <c r="AA16" s="80">
        <f t="shared" si="1"/>
        <v>923798</v>
      </c>
      <c r="AB16" s="80">
        <f t="shared" si="1"/>
        <v>687086</v>
      </c>
      <c r="AC16" s="80">
        <f t="shared" si="1"/>
        <v>600908</v>
      </c>
      <c r="AD16" s="80">
        <f t="shared" si="1"/>
        <v>541627</v>
      </c>
      <c r="AE16" s="80">
        <f t="shared" si="1"/>
        <v>454094</v>
      </c>
      <c r="AF16" s="80">
        <f t="shared" si="1"/>
        <v>324682</v>
      </c>
      <c r="AG16" s="80">
        <f t="shared" si="1"/>
        <v>262187</v>
      </c>
      <c r="AH16" s="80">
        <f t="shared" si="1"/>
        <v>253406</v>
      </c>
      <c r="AI16" s="80">
        <f t="shared" si="1"/>
        <v>258369</v>
      </c>
      <c r="AJ16" s="80">
        <f t="shared" si="1"/>
        <v>128246</v>
      </c>
      <c r="AK16" s="80">
        <f t="shared" si="1"/>
        <v>287018</v>
      </c>
      <c r="AL16" s="80">
        <f t="shared" si="1"/>
        <v>335809</v>
      </c>
      <c r="AM16" s="80">
        <f t="shared" si="1"/>
        <v>375282</v>
      </c>
      <c r="AN16" s="81">
        <f t="shared" si="1"/>
        <v>13398392</v>
      </c>
    </row>
    <row r="17" spans="1:40" ht="15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 t="s">
        <v>107</v>
      </c>
      <c r="O17" s="86">
        <f>SUM(D16:O16)</f>
        <v>1495231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 t="s">
        <v>107</v>
      </c>
      <c r="AA17" s="85">
        <f>SUM(P16:AA16)</f>
        <v>7394447</v>
      </c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5" t="s">
        <v>107</v>
      </c>
      <c r="AM17" s="85">
        <f>SUM(AB16:AM16)</f>
        <v>4508714</v>
      </c>
      <c r="AN17" s="84"/>
    </row>
    <row r="18" spans="1:40" ht="1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40" ht="1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AB19" s="87"/>
    </row>
    <row r="20" spans="1:40" ht="15">
      <c r="C20" s="88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AB20" s="87"/>
    </row>
    <row r="21" spans="1:40" ht="15">
      <c r="C21" s="88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AB21" s="87"/>
    </row>
    <row r="22" spans="1:40">
      <c r="C22" s="89"/>
    </row>
    <row r="23" spans="1:40">
      <c r="C23" s="89"/>
    </row>
    <row r="24" spans="1:40">
      <c r="C24" s="89"/>
    </row>
  </sheetData>
  <mergeCells count="12">
    <mergeCell ref="AB2:AM2"/>
    <mergeCell ref="AN2:AN3"/>
    <mergeCell ref="A14:A15"/>
    <mergeCell ref="A2:A3"/>
    <mergeCell ref="B2:B3"/>
    <mergeCell ref="D2:O2"/>
    <mergeCell ref="P2:AA2"/>
    <mergeCell ref="A4:A5"/>
    <mergeCell ref="A6:A7"/>
    <mergeCell ref="A8:A9"/>
    <mergeCell ref="A10:A11"/>
    <mergeCell ref="A12:A13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4705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Wykaz punktów poboru</vt:lpstr>
      <vt:lpstr>Zestawienie zbiorcze</vt:lpstr>
      <vt:lpstr>'Wykaz punktów poboru'!_FilterDatabase_0</vt:lpstr>
      <vt:lpstr>'Wykaz punktów poboru'!_FilterDatabase_0_0</vt:lpstr>
      <vt:lpstr>'Wykaz punktów poboru'!_FilterDatabase_0_0_0</vt:lpstr>
      <vt:lpstr>'Wykaz punktów poboru'!_FiltrujBazeDanych</vt:lpstr>
      <vt:lpstr>'Wykaz punktów poboru'!jhgfhgfhgf</vt:lpstr>
      <vt:lpstr>'Wykaz punktów poboru'!khghghkgh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Roman Bartyzel</cp:lastModifiedBy>
  <cp:revision>648</cp:revision>
  <cp:lastPrinted>2017-02-10T08:32:28Z</cp:lastPrinted>
  <dcterms:created xsi:type="dcterms:W3CDTF">2015-09-16T15:54:26Z</dcterms:created>
  <dcterms:modified xsi:type="dcterms:W3CDTF">2023-08-07T07:38:24Z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