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filterPrivacy="1" defaultThemeVersion="124226"/>
  <xr:revisionPtr revIDLastSave="0" documentId="13_ncr:1_{8383B6D0-F1E9-4EB0-A162-F70159ACF5F8}" xr6:coauthVersionLast="36" xr6:coauthVersionMax="36" xr10:uidLastSave="{00000000-0000-0000-0000-000000000000}"/>
  <bookViews>
    <workbookView xWindow="0" yWindow="0" windowWidth="19200" windowHeight="8250" activeTab="1" xr2:uid="{00000000-000D-0000-FFFF-FFFF00000000}"/>
  </bookViews>
  <sheets>
    <sheet name="badania" sheetId="1" r:id="rId1"/>
    <sheet name="szczepienia" sheetId="2" r:id="rId2"/>
  </sheets>
  <calcPr calcId="191029"/>
</workbook>
</file>

<file path=xl/calcChain.xml><?xml version="1.0" encoding="utf-8"?>
<calcChain xmlns="http://schemas.openxmlformats.org/spreadsheetml/2006/main">
  <c r="E9" i="2" l="1"/>
  <c r="D25" i="1" l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24" i="1"/>
  <c r="D20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4" i="1"/>
  <c r="E5" i="2"/>
  <c r="E6" i="2"/>
  <c r="E7" i="2"/>
  <c r="E8" i="2"/>
  <c r="E10" i="2"/>
  <c r="E11" i="2"/>
  <c r="E12" i="2"/>
  <c r="E13" i="2"/>
  <c r="E14" i="2"/>
  <c r="E15" i="2"/>
  <c r="E16" i="2"/>
  <c r="E4" i="2"/>
  <c r="E17" i="2" l="1"/>
  <c r="B45" i="1" s="1"/>
  <c r="D41" i="1"/>
  <c r="B44" i="1" s="1"/>
  <c r="B46" i="1" l="1"/>
</calcChain>
</file>

<file path=xl/sharedStrings.xml><?xml version="1.0" encoding="utf-8"?>
<sst xmlns="http://schemas.openxmlformats.org/spreadsheetml/2006/main" count="67" uniqueCount="65">
  <si>
    <t>Glukoza</t>
  </si>
  <si>
    <t>Kreatynina</t>
  </si>
  <si>
    <t>Cholesterol</t>
  </si>
  <si>
    <t>Trójglicerydy</t>
  </si>
  <si>
    <t>Bilirubina</t>
  </si>
  <si>
    <t>ALAT</t>
  </si>
  <si>
    <t>Badanie ogólne moczu</t>
  </si>
  <si>
    <t>Neurolog</t>
  </si>
  <si>
    <t>Okulista</t>
  </si>
  <si>
    <t>EKG spoczynkowe</t>
  </si>
  <si>
    <t>EKG wysiłkowe</t>
  </si>
  <si>
    <t>RTG klatki piersiowej</t>
  </si>
  <si>
    <t>Spirometria</t>
  </si>
  <si>
    <t>Morfologia z rozmazem + płytki</t>
  </si>
  <si>
    <t>Badanie kwalifikacyjne do szczepienia ochronnego</t>
  </si>
  <si>
    <t>Szczepienie ochronne przeciw tężcowi/błonicy</t>
  </si>
  <si>
    <t>Szczepienie ochronne przeciw WZW typu B</t>
  </si>
  <si>
    <t>Szczepienie ochronne przeciw durowi brzusznemu</t>
  </si>
  <si>
    <t>Szczepienie ochronne przeciw polio</t>
  </si>
  <si>
    <t>Szczepienie ochronne przeciw WZW typu A</t>
  </si>
  <si>
    <t>Szczepienie ochronne przeciw żóltej gorączce</t>
  </si>
  <si>
    <t>Szczepienie ochronne przeciw kleszczowemu zapaleniu mózgu</t>
  </si>
  <si>
    <t>Szczepienie ochronne przeciw inwazyjnej chorobie meningokokowej</t>
  </si>
  <si>
    <t>Szczepienie ochronne przeciw wściekliźnie</t>
  </si>
  <si>
    <t>Szczepienie ochronne przeciw cholerze</t>
  </si>
  <si>
    <t xml:space="preserve">Oznaczenie poziomu przeciwciał anty-Hbs </t>
  </si>
  <si>
    <t>jad osy</t>
  </si>
  <si>
    <t>jad szerszenia</t>
  </si>
  <si>
    <t>jad pszczoły</t>
  </si>
  <si>
    <t>Ilość dawek szczepienia cyklu podstawowego</t>
  </si>
  <si>
    <t>Rodzaj szczepienia</t>
  </si>
  <si>
    <t>Szczepienie ochronne przeciw pneumokokom</t>
  </si>
  <si>
    <t>RODZAJ badania/konsultacji</t>
  </si>
  <si>
    <t xml:space="preserve">Podanie szczepionki </t>
  </si>
  <si>
    <t>Wydanie międzynarodowej książeczki szczepień</t>
  </si>
  <si>
    <t>Ocena widzenia zmierzchowego i wrażliwości na olśnienie ( bez konsultacji okulistycznej)</t>
  </si>
  <si>
    <t>Badanie okresowe przez lekarza medycyny pracy oraz wydanie zaświadczenia - funkcjonariusze</t>
  </si>
  <si>
    <t>Badanie okresowe przez lekarza medycyny pracy oraz wydanie zaświadczenia - pracownicy cywilni</t>
  </si>
  <si>
    <t>Badanie kontrolne ( po długotrwałej chorobie)funkcjonariusze/pracownicy cywilni</t>
  </si>
  <si>
    <r>
      <t xml:space="preserve">Badanie </t>
    </r>
    <r>
      <rPr>
        <u/>
        <sz val="11"/>
        <color theme="1"/>
        <rFont val="Calibri"/>
        <family val="2"/>
        <charset val="238"/>
        <scheme val="minor"/>
      </rPr>
      <t>psychologiczne</t>
    </r>
    <r>
      <rPr>
        <sz val="11"/>
        <color theme="1"/>
        <rFont val="Calibri"/>
        <family val="2"/>
        <charset val="238"/>
        <scheme val="minor"/>
      </rPr>
      <t xml:space="preserve"> kierowców pojazdów służbowych, w tym kierujących pojazdami uprzywilejowanymi w ruchu lądowym oraz stermotorzystów</t>
    </r>
  </si>
  <si>
    <t>Ilość przewidzianych badań i konsultacji w ciągu 24 miesięcy</t>
  </si>
  <si>
    <t>Ilość przewidzianych osób do zaszczepienia w ciągu 24 miesięcy</t>
  </si>
  <si>
    <t>Badanie wstęne przez lekarza medycyny pracy oraz wydanie zaświadczenia - pracownicy cywilni</t>
  </si>
  <si>
    <t>Oznaczenie swoistych przeciwciał klasy IgE owadów błonkoskrzydłych</t>
  </si>
  <si>
    <t>Laryngolog - badanie audiometryczne</t>
  </si>
  <si>
    <t>Laryngolog badanie ogólne</t>
  </si>
  <si>
    <t>Badanie kierowców pojazdów służbowych, w tym prowadzących pojazdy uprzywilejowane w ruchu lądowym - wydanie orzeczenia ( z wyłączeniem badań psychologicznych)</t>
  </si>
  <si>
    <t>Badanie stermotorzysty - osób wykonujących pracę na statkach żeglugi śródlądowej</t>
  </si>
  <si>
    <t>Cena netto</t>
  </si>
  <si>
    <t>Wartość netto
(ilość dawek x ilość osób x cena netto)</t>
  </si>
  <si>
    <t>Razem netto</t>
  </si>
  <si>
    <t>Wartosć netto
(ilość x cena netto)</t>
  </si>
  <si>
    <t>Zakładka badania</t>
  </si>
  <si>
    <t>zakładka szczepienia</t>
  </si>
  <si>
    <t>Warość netto</t>
  </si>
  <si>
    <t>Razem</t>
  </si>
  <si>
    <r>
      <t xml:space="preserve">RTG kości długich i dużych stawów ( barkowych, biodrowych, kolanowych) - </t>
    </r>
    <r>
      <rPr>
        <b/>
        <sz val="11"/>
        <rFont val="Calibri"/>
        <family val="2"/>
        <charset val="238"/>
        <scheme val="minor"/>
      </rPr>
      <t>DOT. PŁETWONURKA</t>
    </r>
  </si>
  <si>
    <r>
      <t xml:space="preserve">EEG - </t>
    </r>
    <r>
      <rPr>
        <b/>
        <sz val="11"/>
        <rFont val="Calibri"/>
        <family val="2"/>
        <charset val="238"/>
        <scheme val="minor"/>
      </rPr>
      <t>DOT. PŁETWONURKA</t>
    </r>
  </si>
  <si>
    <r>
      <t xml:space="preserve">Test ciśnieniowy - </t>
    </r>
    <r>
      <rPr>
        <b/>
        <sz val="11"/>
        <rFont val="Calibri"/>
        <family val="2"/>
        <charset val="238"/>
        <scheme val="minor"/>
      </rPr>
      <t>DOT. PŁETWONURKA</t>
    </r>
  </si>
  <si>
    <r>
      <t xml:space="preserve">Audiogram  - </t>
    </r>
    <r>
      <rPr>
        <b/>
        <sz val="11"/>
        <rFont val="Calibri"/>
        <family val="2"/>
        <charset val="238"/>
        <scheme val="minor"/>
      </rPr>
      <t>DOT. PŁETWONURKA</t>
    </r>
  </si>
  <si>
    <r>
      <t xml:space="preserve">Badanie krwi morfologiczne i biochemiczne z uwzględnieniem glukozy, mocznika, kreatyniny, cholesterolu, trójglicerydów i albumin - </t>
    </r>
    <r>
      <rPr>
        <b/>
        <sz val="11"/>
        <rFont val="Calibri"/>
        <family val="2"/>
        <charset val="238"/>
        <scheme val="minor"/>
      </rPr>
      <t>DOT. PŁETWONURKA</t>
    </r>
  </si>
  <si>
    <r>
      <t xml:space="preserve">Badanie okresowe oraz wydanie zaświadczenia  przez lekarza posiadającego kwalifikacje do orzekania o zdolności do wykonywania prac podowdnych - </t>
    </r>
    <r>
      <rPr>
        <b/>
        <sz val="11"/>
        <rFont val="Calibri"/>
        <family val="2"/>
        <charset val="238"/>
        <scheme val="minor"/>
      </rPr>
      <t>DOT. PŁETWONURKA</t>
    </r>
  </si>
  <si>
    <t>Szczepienie ochronne przeciw WZW typu A+B</t>
  </si>
  <si>
    <t>Arkusz obliczeniowy (kosztorys szczegółowy)  - załącznik nr 3A do Formularza ofertowego - zakładka badania</t>
  </si>
  <si>
    <t>Arkusz obliczeniowy (kosztorys szczegółowy)  - załącznik nr 3A do Formularza ofertowego - zakładka szczepienia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</si>
</sst>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4" xfId="0" applyNumberFormat="1" applyBorder="1" applyAlignment="1">
      <alignment wrapText="1"/>
    </xf>
    <xf numFmtId="0" fontId="0" fillId="0" borderId="3" xfId="0" applyNumberForma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6" fillId="0" borderId="0" xfId="0" applyFont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2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6"/>
  <sheetViews>
    <sheetView workbookViewId="0">
      <selection sqref="A1:D1"/>
    </sheetView>
  </sheetViews>
  <sheetFormatPr defaultRowHeight="14.5" x14ac:dyDescent="0.35"/>
  <cols>
    <col min="1" max="1" width="46.36328125" customWidth="1"/>
    <col min="2" max="4" width="20.08984375" style="2" customWidth="1"/>
  </cols>
  <sheetData>
    <row r="1" spans="1:4" x14ac:dyDescent="0.35">
      <c r="A1" s="32" t="s">
        <v>63</v>
      </c>
      <c r="B1" s="32"/>
      <c r="C1" s="32"/>
      <c r="D1" s="32"/>
    </row>
    <row r="3" spans="1:4" ht="43.5" x14ac:dyDescent="0.35">
      <c r="A3" s="18" t="s">
        <v>32</v>
      </c>
      <c r="B3" s="19" t="s">
        <v>40</v>
      </c>
      <c r="C3" s="19" t="s">
        <v>48</v>
      </c>
      <c r="D3" s="19" t="s">
        <v>51</v>
      </c>
    </row>
    <row r="4" spans="1:4" x14ac:dyDescent="0.35">
      <c r="A4" s="3" t="s">
        <v>13</v>
      </c>
      <c r="B4" s="4">
        <v>1800</v>
      </c>
      <c r="C4" s="4"/>
      <c r="D4" s="22">
        <f>B4*C4</f>
        <v>0</v>
      </c>
    </row>
    <row r="5" spans="1:4" x14ac:dyDescent="0.35">
      <c r="A5" s="3" t="s">
        <v>0</v>
      </c>
      <c r="B5" s="4">
        <v>1800</v>
      </c>
      <c r="C5" s="4"/>
      <c r="D5" s="22">
        <f t="shared" ref="D5:D19" si="0">B5*C5</f>
        <v>0</v>
      </c>
    </row>
    <row r="6" spans="1:4" x14ac:dyDescent="0.35">
      <c r="A6" s="3" t="s">
        <v>1</v>
      </c>
      <c r="B6" s="4">
        <v>1800</v>
      </c>
      <c r="C6" s="4"/>
      <c r="D6" s="22">
        <f t="shared" si="0"/>
        <v>0</v>
      </c>
    </row>
    <row r="7" spans="1:4" x14ac:dyDescent="0.35">
      <c r="A7" s="3" t="s">
        <v>2</v>
      </c>
      <c r="B7" s="4">
        <v>1800</v>
      </c>
      <c r="C7" s="4"/>
      <c r="D7" s="22">
        <f t="shared" si="0"/>
        <v>0</v>
      </c>
    </row>
    <row r="8" spans="1:4" x14ac:dyDescent="0.35">
      <c r="A8" s="3" t="s">
        <v>5</v>
      </c>
      <c r="B8" s="4">
        <v>1800</v>
      </c>
      <c r="C8" s="4"/>
      <c r="D8" s="22">
        <f t="shared" si="0"/>
        <v>0</v>
      </c>
    </row>
    <row r="9" spans="1:4" x14ac:dyDescent="0.35">
      <c r="A9" s="3" t="s">
        <v>3</v>
      </c>
      <c r="B9" s="4">
        <v>1800</v>
      </c>
      <c r="C9" s="4"/>
      <c r="D9" s="22">
        <f t="shared" si="0"/>
        <v>0</v>
      </c>
    </row>
    <row r="10" spans="1:4" x14ac:dyDescent="0.35">
      <c r="A10" s="3" t="s">
        <v>4</v>
      </c>
      <c r="B10" s="4">
        <v>1800</v>
      </c>
      <c r="C10" s="4"/>
      <c r="D10" s="22">
        <f t="shared" si="0"/>
        <v>0</v>
      </c>
    </row>
    <row r="11" spans="1:4" x14ac:dyDescent="0.35">
      <c r="A11" s="3" t="s">
        <v>6</v>
      </c>
      <c r="B11" s="4">
        <v>1800</v>
      </c>
      <c r="C11" s="4"/>
      <c r="D11" s="22">
        <f t="shared" si="0"/>
        <v>0</v>
      </c>
    </row>
    <row r="12" spans="1:4" x14ac:dyDescent="0.35">
      <c r="A12" s="3" t="s">
        <v>11</v>
      </c>
      <c r="B12" s="4">
        <v>600</v>
      </c>
      <c r="C12" s="4"/>
      <c r="D12" s="22">
        <f t="shared" si="0"/>
        <v>0</v>
      </c>
    </row>
    <row r="13" spans="1:4" x14ac:dyDescent="0.35">
      <c r="A13" s="3" t="s">
        <v>9</v>
      </c>
      <c r="B13" s="4">
        <v>600</v>
      </c>
      <c r="C13" s="4"/>
      <c r="D13" s="22">
        <f t="shared" si="0"/>
        <v>0</v>
      </c>
    </row>
    <row r="14" spans="1:4" x14ac:dyDescent="0.35">
      <c r="A14" s="3" t="s">
        <v>10</v>
      </c>
      <c r="B14" s="4">
        <v>140</v>
      </c>
      <c r="C14" s="4"/>
      <c r="D14" s="22">
        <f t="shared" si="0"/>
        <v>0</v>
      </c>
    </row>
    <row r="15" spans="1:4" x14ac:dyDescent="0.35">
      <c r="A15" s="3" t="s">
        <v>12</v>
      </c>
      <c r="B15" s="4">
        <v>800</v>
      </c>
      <c r="C15" s="4"/>
      <c r="D15" s="22">
        <f t="shared" si="0"/>
        <v>0</v>
      </c>
    </row>
    <row r="16" spans="1:4" x14ac:dyDescent="0.35">
      <c r="A16" s="3" t="s">
        <v>8</v>
      </c>
      <c r="B16" s="4">
        <v>800</v>
      </c>
      <c r="C16" s="4"/>
      <c r="D16" s="22">
        <f t="shared" si="0"/>
        <v>0</v>
      </c>
    </row>
    <row r="17" spans="1:4" x14ac:dyDescent="0.35">
      <c r="A17" s="3" t="s">
        <v>45</v>
      </c>
      <c r="B17" s="4">
        <v>800</v>
      </c>
      <c r="C17" s="4"/>
      <c r="D17" s="22">
        <f t="shared" si="0"/>
        <v>0</v>
      </c>
    </row>
    <row r="18" spans="1:4" x14ac:dyDescent="0.35">
      <c r="A18" s="10" t="s">
        <v>44</v>
      </c>
      <c r="B18" s="11">
        <v>800</v>
      </c>
      <c r="C18" s="11"/>
      <c r="D18" s="22">
        <f t="shared" si="0"/>
        <v>0</v>
      </c>
    </row>
    <row r="19" spans="1:4" x14ac:dyDescent="0.35">
      <c r="A19" s="10" t="s">
        <v>7</v>
      </c>
      <c r="B19" s="11">
        <v>800</v>
      </c>
      <c r="C19" s="11"/>
      <c r="D19" s="22">
        <f t="shared" si="0"/>
        <v>0</v>
      </c>
    </row>
    <row r="20" spans="1:4" ht="29" x14ac:dyDescent="0.35">
      <c r="A20" s="14" t="s">
        <v>43</v>
      </c>
      <c r="B20" s="26">
        <v>20</v>
      </c>
      <c r="C20" s="26"/>
      <c r="D20" s="29">
        <f>B20*C20</f>
        <v>0</v>
      </c>
    </row>
    <row r="21" spans="1:4" x14ac:dyDescent="0.35">
      <c r="A21" s="15" t="s">
        <v>28</v>
      </c>
      <c r="B21" s="27"/>
      <c r="C21" s="27"/>
      <c r="D21" s="30"/>
    </row>
    <row r="22" spans="1:4" x14ac:dyDescent="0.35">
      <c r="A22" s="15" t="s">
        <v>26</v>
      </c>
      <c r="B22" s="27"/>
      <c r="C22" s="27"/>
      <c r="D22" s="30"/>
    </row>
    <row r="23" spans="1:4" x14ac:dyDescent="0.35">
      <c r="A23" s="16" t="s">
        <v>27</v>
      </c>
      <c r="B23" s="28"/>
      <c r="C23" s="28"/>
      <c r="D23" s="31"/>
    </row>
    <row r="24" spans="1:4" ht="29" x14ac:dyDescent="0.35">
      <c r="A24" s="12" t="s">
        <v>56</v>
      </c>
      <c r="B24" s="13">
        <v>4</v>
      </c>
      <c r="C24" s="13"/>
      <c r="D24" s="22">
        <f t="shared" ref="D24:D40" si="1">B24*C24</f>
        <v>0</v>
      </c>
    </row>
    <row r="25" spans="1:4" x14ac:dyDescent="0.35">
      <c r="A25" s="7" t="s">
        <v>57</v>
      </c>
      <c r="B25" s="4">
        <v>4</v>
      </c>
      <c r="C25" s="4"/>
      <c r="D25" s="22">
        <f t="shared" si="1"/>
        <v>0</v>
      </c>
    </row>
    <row r="26" spans="1:4" x14ac:dyDescent="0.35">
      <c r="A26" s="8" t="s">
        <v>58</v>
      </c>
      <c r="B26" s="4">
        <v>4</v>
      </c>
      <c r="C26" s="4"/>
      <c r="D26" s="22">
        <f t="shared" si="1"/>
        <v>0</v>
      </c>
    </row>
    <row r="27" spans="1:4" x14ac:dyDescent="0.35">
      <c r="A27" s="8" t="s">
        <v>59</v>
      </c>
      <c r="B27" s="4">
        <v>4</v>
      </c>
      <c r="C27" s="4"/>
      <c r="D27" s="22">
        <f t="shared" si="1"/>
        <v>0</v>
      </c>
    </row>
    <row r="28" spans="1:4" ht="58" x14ac:dyDescent="0.35">
      <c r="A28" s="6" t="s">
        <v>60</v>
      </c>
      <c r="B28" s="4">
        <v>80</v>
      </c>
      <c r="C28" s="4"/>
      <c r="D28" s="22">
        <f t="shared" si="1"/>
        <v>0</v>
      </c>
    </row>
    <row r="29" spans="1:4" ht="58" x14ac:dyDescent="0.35">
      <c r="A29" s="8" t="s">
        <v>61</v>
      </c>
      <c r="B29" s="4">
        <v>80</v>
      </c>
      <c r="C29" s="4"/>
      <c r="D29" s="22">
        <f t="shared" si="1"/>
        <v>0</v>
      </c>
    </row>
    <row r="30" spans="1:4" ht="29" x14ac:dyDescent="0.35">
      <c r="A30" s="5" t="s">
        <v>36</v>
      </c>
      <c r="B30" s="4">
        <v>1800</v>
      </c>
      <c r="C30" s="4"/>
      <c r="D30" s="22">
        <f t="shared" si="1"/>
        <v>0</v>
      </c>
    </row>
    <row r="31" spans="1:4" ht="29" x14ac:dyDescent="0.35">
      <c r="A31" s="5" t="s">
        <v>37</v>
      </c>
      <c r="B31" s="4">
        <v>15</v>
      </c>
      <c r="C31" s="4"/>
      <c r="D31" s="22">
        <f t="shared" si="1"/>
        <v>0</v>
      </c>
    </row>
    <row r="32" spans="1:4" ht="29" x14ac:dyDescent="0.35">
      <c r="A32" s="5" t="s">
        <v>42</v>
      </c>
      <c r="B32" s="4">
        <v>3</v>
      </c>
      <c r="C32" s="4"/>
      <c r="D32" s="22">
        <f t="shared" si="1"/>
        <v>0</v>
      </c>
    </row>
    <row r="33" spans="1:4" ht="29" x14ac:dyDescent="0.35">
      <c r="A33" s="9" t="s">
        <v>38</v>
      </c>
      <c r="B33" s="4">
        <v>70</v>
      </c>
      <c r="C33" s="4"/>
      <c r="D33" s="22">
        <f t="shared" si="1"/>
        <v>0</v>
      </c>
    </row>
    <row r="34" spans="1:4" ht="60.75" customHeight="1" x14ac:dyDescent="0.35">
      <c r="A34" s="9" t="s">
        <v>39</v>
      </c>
      <c r="B34" s="4">
        <v>220</v>
      </c>
      <c r="C34" s="4"/>
      <c r="D34" s="22">
        <f t="shared" si="1"/>
        <v>0</v>
      </c>
    </row>
    <row r="35" spans="1:4" ht="76.5" customHeight="1" x14ac:dyDescent="0.35">
      <c r="A35" s="9" t="s">
        <v>46</v>
      </c>
      <c r="B35" s="4">
        <v>220</v>
      </c>
      <c r="C35" s="4"/>
      <c r="D35" s="22">
        <f t="shared" si="1"/>
        <v>0</v>
      </c>
    </row>
    <row r="36" spans="1:4" ht="44.25" customHeight="1" x14ac:dyDescent="0.35">
      <c r="A36" s="9" t="s">
        <v>47</v>
      </c>
      <c r="B36" s="4">
        <v>30</v>
      </c>
      <c r="C36" s="4"/>
      <c r="D36" s="22">
        <f t="shared" si="1"/>
        <v>0</v>
      </c>
    </row>
    <row r="37" spans="1:4" ht="37.5" customHeight="1" x14ac:dyDescent="0.35">
      <c r="A37" s="9" t="s">
        <v>35</v>
      </c>
      <c r="B37" s="4">
        <v>220</v>
      </c>
      <c r="C37" s="4"/>
      <c r="D37" s="22">
        <f t="shared" si="1"/>
        <v>0</v>
      </c>
    </row>
    <row r="38" spans="1:4" x14ac:dyDescent="0.35">
      <c r="A38" s="9" t="s">
        <v>14</v>
      </c>
      <c r="B38" s="4">
        <v>900</v>
      </c>
      <c r="C38" s="4"/>
      <c r="D38" s="22">
        <f t="shared" si="1"/>
        <v>0</v>
      </c>
    </row>
    <row r="39" spans="1:4" x14ac:dyDescent="0.35">
      <c r="A39" s="5" t="s">
        <v>33</v>
      </c>
      <c r="B39" s="4">
        <v>900</v>
      </c>
      <c r="C39" s="4"/>
      <c r="D39" s="22">
        <f t="shared" si="1"/>
        <v>0</v>
      </c>
    </row>
    <row r="40" spans="1:4" x14ac:dyDescent="0.35">
      <c r="A40" s="21" t="s">
        <v>34</v>
      </c>
      <c r="B40" s="4">
        <v>10</v>
      </c>
      <c r="C40" s="4"/>
      <c r="D40" s="22">
        <f t="shared" si="1"/>
        <v>0</v>
      </c>
    </row>
    <row r="41" spans="1:4" x14ac:dyDescent="0.35">
      <c r="C41" s="19" t="s">
        <v>50</v>
      </c>
      <c r="D41" s="22">
        <f>SUM(D4:D40)</f>
        <v>0</v>
      </c>
    </row>
    <row r="43" spans="1:4" x14ac:dyDescent="0.35">
      <c r="B43" s="4" t="s">
        <v>54</v>
      </c>
    </row>
    <row r="44" spans="1:4" x14ac:dyDescent="0.35">
      <c r="A44" s="3" t="s">
        <v>52</v>
      </c>
      <c r="B44" s="22">
        <f>D41</f>
        <v>0</v>
      </c>
    </row>
    <row r="45" spans="1:4" x14ac:dyDescent="0.35">
      <c r="A45" s="3" t="s">
        <v>53</v>
      </c>
      <c r="B45" s="22">
        <f>szczepienia!E17</f>
        <v>0</v>
      </c>
    </row>
    <row r="46" spans="1:4" x14ac:dyDescent="0.35">
      <c r="A46" s="23" t="s">
        <v>55</v>
      </c>
      <c r="B46" s="24">
        <f>SUM(B44:B45)</f>
        <v>0</v>
      </c>
    </row>
  </sheetData>
  <mergeCells count="4">
    <mergeCell ref="B20:B23"/>
    <mergeCell ref="C20:C23"/>
    <mergeCell ref="D20:D23"/>
    <mergeCell ref="A1:D1"/>
  </mergeCells>
  <pageMargins left="0.25" right="0.25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9"/>
  <sheetViews>
    <sheetView tabSelected="1" workbookViewId="0">
      <selection activeCell="A7" sqref="A7:E11"/>
    </sheetView>
  </sheetViews>
  <sheetFormatPr defaultRowHeight="14.5" x14ac:dyDescent="0.35"/>
  <cols>
    <col min="1" max="1" width="29.90625" customWidth="1"/>
    <col min="2" max="2" width="14.6328125" style="2" customWidth="1"/>
    <col min="3" max="5" width="17.6328125" style="2" customWidth="1"/>
  </cols>
  <sheetData>
    <row r="1" spans="1:5" x14ac:dyDescent="0.35">
      <c r="A1" s="32" t="s">
        <v>64</v>
      </c>
      <c r="B1" s="32"/>
      <c r="C1" s="32"/>
      <c r="D1" s="32"/>
      <c r="E1" s="32"/>
    </row>
    <row r="3" spans="1:5" ht="72.5" x14ac:dyDescent="0.35">
      <c r="A3" s="17" t="s">
        <v>30</v>
      </c>
      <c r="B3" s="20" t="s">
        <v>29</v>
      </c>
      <c r="C3" s="20" t="s">
        <v>41</v>
      </c>
      <c r="D3" s="20" t="s">
        <v>48</v>
      </c>
      <c r="E3" s="20" t="s">
        <v>49</v>
      </c>
    </row>
    <row r="4" spans="1:5" ht="29" x14ac:dyDescent="0.35">
      <c r="A4" s="5" t="s">
        <v>15</v>
      </c>
      <c r="B4" s="4">
        <v>1</v>
      </c>
      <c r="C4" s="4">
        <v>600</v>
      </c>
      <c r="D4" s="4"/>
      <c r="E4" s="22">
        <f>B4*C4*D4</f>
        <v>0</v>
      </c>
    </row>
    <row r="5" spans="1:5" ht="29" x14ac:dyDescent="0.35">
      <c r="A5" s="5" t="s">
        <v>16</v>
      </c>
      <c r="B5" s="4">
        <v>3</v>
      </c>
      <c r="C5" s="4">
        <v>250</v>
      </c>
      <c r="D5" s="4"/>
      <c r="E5" s="22">
        <f t="shared" ref="E5:E16" si="0">B5*C5*D5</f>
        <v>0</v>
      </c>
    </row>
    <row r="6" spans="1:5" ht="29" x14ac:dyDescent="0.35">
      <c r="A6" s="5" t="s">
        <v>17</v>
      </c>
      <c r="B6" s="4">
        <v>1</v>
      </c>
      <c r="C6" s="4">
        <v>20</v>
      </c>
      <c r="D6" s="4"/>
      <c r="E6" s="22">
        <f t="shared" si="0"/>
        <v>0</v>
      </c>
    </row>
    <row r="7" spans="1:5" ht="29" x14ac:dyDescent="0.35">
      <c r="A7" s="8" t="s">
        <v>18</v>
      </c>
      <c r="B7" s="33">
        <v>1</v>
      </c>
      <c r="C7" s="33">
        <v>3</v>
      </c>
      <c r="D7" s="33"/>
      <c r="E7" s="34">
        <f t="shared" si="0"/>
        <v>0</v>
      </c>
    </row>
    <row r="8" spans="1:5" ht="29" x14ac:dyDescent="0.35">
      <c r="A8" s="8" t="s">
        <v>19</v>
      </c>
      <c r="B8" s="33">
        <v>2</v>
      </c>
      <c r="C8" s="33">
        <v>3</v>
      </c>
      <c r="D8" s="33"/>
      <c r="E8" s="34">
        <f t="shared" si="0"/>
        <v>0</v>
      </c>
    </row>
    <row r="9" spans="1:5" s="25" customFormat="1" ht="29" x14ac:dyDescent="0.35">
      <c r="A9" s="8" t="s">
        <v>62</v>
      </c>
      <c r="B9" s="33">
        <v>3</v>
      </c>
      <c r="C9" s="33">
        <v>3</v>
      </c>
      <c r="D9" s="33"/>
      <c r="E9" s="34">
        <f t="shared" si="0"/>
        <v>0</v>
      </c>
    </row>
    <row r="10" spans="1:5" ht="29" x14ac:dyDescent="0.35">
      <c r="A10" s="8" t="s">
        <v>20</v>
      </c>
      <c r="B10" s="33">
        <v>1</v>
      </c>
      <c r="C10" s="33">
        <v>3</v>
      </c>
      <c r="D10" s="33"/>
      <c r="E10" s="34">
        <f t="shared" si="0"/>
        <v>0</v>
      </c>
    </row>
    <row r="11" spans="1:5" ht="29" x14ac:dyDescent="0.35">
      <c r="A11" s="8" t="s">
        <v>21</v>
      </c>
      <c r="B11" s="33">
        <v>3</v>
      </c>
      <c r="C11" s="33">
        <v>20</v>
      </c>
      <c r="D11" s="33"/>
      <c r="E11" s="34">
        <f t="shared" si="0"/>
        <v>0</v>
      </c>
    </row>
    <row r="12" spans="1:5" ht="43.5" x14ac:dyDescent="0.35">
      <c r="A12" s="5" t="s">
        <v>22</v>
      </c>
      <c r="B12" s="4">
        <v>1</v>
      </c>
      <c r="C12" s="4">
        <v>8</v>
      </c>
      <c r="D12" s="4"/>
      <c r="E12" s="22">
        <f t="shared" si="0"/>
        <v>0</v>
      </c>
    </row>
    <row r="13" spans="1:5" ht="29" x14ac:dyDescent="0.35">
      <c r="A13" s="5" t="s">
        <v>23</v>
      </c>
      <c r="B13" s="4">
        <v>3</v>
      </c>
      <c r="C13" s="4">
        <v>20</v>
      </c>
      <c r="D13" s="4"/>
      <c r="E13" s="22">
        <f t="shared" si="0"/>
        <v>0</v>
      </c>
    </row>
    <row r="14" spans="1:5" ht="29" x14ac:dyDescent="0.35">
      <c r="A14" s="5" t="s">
        <v>24</v>
      </c>
      <c r="B14" s="4">
        <v>2</v>
      </c>
      <c r="C14" s="4">
        <v>20</v>
      </c>
      <c r="D14" s="4"/>
      <c r="E14" s="22">
        <f t="shared" si="0"/>
        <v>0</v>
      </c>
    </row>
    <row r="15" spans="1:5" ht="29" x14ac:dyDescent="0.35">
      <c r="A15" s="5" t="s">
        <v>31</v>
      </c>
      <c r="B15" s="4">
        <v>1</v>
      </c>
      <c r="C15" s="4">
        <v>3</v>
      </c>
      <c r="D15" s="4"/>
      <c r="E15" s="22">
        <f t="shared" si="0"/>
        <v>0</v>
      </c>
    </row>
    <row r="16" spans="1:5" ht="29" x14ac:dyDescent="0.35">
      <c r="A16" s="5" t="s">
        <v>25</v>
      </c>
      <c r="B16" s="4">
        <v>1</v>
      </c>
      <c r="C16" s="4">
        <v>200</v>
      </c>
      <c r="D16" s="4"/>
      <c r="E16" s="22">
        <f t="shared" si="0"/>
        <v>0</v>
      </c>
    </row>
    <row r="17" spans="1:5" x14ac:dyDescent="0.35">
      <c r="A17" s="1"/>
      <c r="D17" s="20" t="s">
        <v>50</v>
      </c>
      <c r="E17" s="22">
        <f>SUM(E4:E16)</f>
        <v>0</v>
      </c>
    </row>
    <row r="18" spans="1:5" x14ac:dyDescent="0.35">
      <c r="A18" s="1"/>
    </row>
    <row r="19" spans="1:5" x14ac:dyDescent="0.35">
      <c r="A19" s="1"/>
    </row>
    <row r="20" spans="1:5" x14ac:dyDescent="0.35">
      <c r="A20" s="1"/>
    </row>
    <row r="21" spans="1:5" x14ac:dyDescent="0.35">
      <c r="A21" s="1"/>
    </row>
    <row r="22" spans="1:5" x14ac:dyDescent="0.35">
      <c r="A22" s="1"/>
    </row>
    <row r="23" spans="1:5" x14ac:dyDescent="0.35">
      <c r="A23" s="1"/>
    </row>
    <row r="24" spans="1:5" x14ac:dyDescent="0.35">
      <c r="A24" s="1"/>
    </row>
    <row r="25" spans="1:5" x14ac:dyDescent="0.35">
      <c r="A25" s="1"/>
    </row>
    <row r="26" spans="1:5" x14ac:dyDescent="0.35">
      <c r="A26" s="1"/>
    </row>
    <row r="27" spans="1:5" x14ac:dyDescent="0.35">
      <c r="A27" s="1"/>
    </row>
    <row r="28" spans="1:5" x14ac:dyDescent="0.35">
      <c r="A28" s="1"/>
    </row>
    <row r="29" spans="1:5" x14ac:dyDescent="0.35">
      <c r="A29" s="1"/>
    </row>
  </sheetData>
  <mergeCells count="1">
    <mergeCell ref="A1:E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badania</vt:lpstr>
      <vt:lpstr>szczepienia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2024-03-14T21:58:39Z</dcterms:modified>
</cp:coreProperties>
</file>