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pko_M\Desktop\RFRD nabór marzec 2023 - BRD\Do przetargów\STAIWGUDA\DP 1372N Bartąg przy piekarni\"/>
    </mc:Choice>
  </mc:AlternateContent>
  <xr:revisionPtr revIDLastSave="0" documentId="13_ncr:1_{6064FBBE-A4EC-4862-90F7-23E6A31BFFC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opcja 5 m" sheetId="4" r:id="rId1"/>
  </sheets>
  <definedNames>
    <definedName name="_xlnm.Print_Area" localSheetId="0">'opcja 5 m'!$A$1:$E$31</definedName>
  </definedNames>
  <calcPr calcId="181029"/>
</workbook>
</file>

<file path=xl/calcChain.xml><?xml version="1.0" encoding="utf-8"?>
<calcChain xmlns="http://schemas.openxmlformats.org/spreadsheetml/2006/main">
  <c r="G10" i="4" l="1"/>
  <c r="G15" i="4" l="1"/>
  <c r="G23" i="4" l="1"/>
  <c r="G24" i="4"/>
  <c r="G21" i="4" l="1"/>
  <c r="G9" i="4" l="1"/>
  <c r="G16" i="4" l="1"/>
  <c r="G18" i="4" l="1"/>
  <c r="G19" i="4"/>
  <c r="G20" i="4"/>
  <c r="G14" i="4"/>
  <c r="G12" i="4"/>
  <c r="G7" i="4"/>
  <c r="G8" i="4"/>
  <c r="G6" i="4"/>
  <c r="G25" i="4" s="1"/>
  <c r="G26" i="4" l="1"/>
  <c r="G27" i="4" s="1"/>
</calcChain>
</file>

<file path=xl/sharedStrings.xml><?xml version="1.0" encoding="utf-8"?>
<sst xmlns="http://schemas.openxmlformats.org/spreadsheetml/2006/main" count="62" uniqueCount="51">
  <si>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</si>
  <si>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</si>
  <si>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</si>
  <si>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</si>
  <si>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</si>
  <si>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</si>
  <si>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</si>
  <si>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</si>
  <si>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</si>
  <si>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</si>
  <si>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</si>
  <si>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</si>
  <si>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</si>
  <si>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</si>
  <si>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</si>
  <si>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</si>
  <si>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</si>
  <si>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</si>
  <si>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</si>
  <si>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</si>
  <si>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</si>
  <si>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</si>
  <si>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</si>
  <si>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</si>
  <si>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</si>
  <si>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</si>
  <si>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</si>
  <si>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</si>
  <si>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</si>
  <si>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</si>
  <si>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</si>
  <si>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</si>
  <si>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Projekt czasowej organizacji ruchu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</si>
  <si>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</si>
  <si>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D-05.03.05a</t>
  </si>
  <si>
    <t>Razem:</t>
  </si>
  <si>
    <t>Vat 23%</t>
  </si>
  <si>
    <t>Brutto</t>
  </si>
  <si>
    <t>Olsztyn dnia:….......................................</t>
  </si>
  <si>
    <t>WR D-41-4</t>
  </si>
  <si>
    <t>D - 05.03.11</t>
  </si>
  <si>
    <t>Montaż tablic informacyjnych o dofinansowaniu</t>
  </si>
  <si>
    <t>szt.</t>
  </si>
  <si>
    <t>Ustawienie krawężników betonowych  najazdowych 20x22x100 cm na ławie betonowej  z oporem i podsypce cementowej</t>
  </si>
  <si>
    <t>Wykonanie nawierzchni z betonu asfaltowego - warstwa ścieralna AC11S gr. 5 (KR3) cm wraz z oczyszczeniem i skropieniem podłoża</t>
  </si>
  <si>
    <t>Oznakowanie pionowe znaki D-6 aktywne 2 szt., PEO i inne zgodne z PSOR</t>
  </si>
  <si>
    <t>Wykonanie nawierzchni z betonu asfaltowego - warstwa ścieralna AC11S gr. 12 cm wraz z oczyszczeniem i skropieniem podłoża</t>
  </si>
  <si>
    <t>Mechaniczne frezowanie istniejącej nawierzchni bitumicznej średniej gr.4cm  wraz z wywozem urobku</t>
  </si>
  <si>
    <t>Demontaż prefabrykatów przejśca dla pieszych wraz z utylizacją uszkodzonych elementów</t>
  </si>
  <si>
    <t>Przebudowa przejścia dla pieszych w ciągu drogi powiatowej nr 1372N w m. Bartąg (centrum wsi przy piekarni)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</si>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</sst>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5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/>
    </xf>
    <xf numFmtId="0" fontId="13" fillId="0" borderId="0" xfId="10" applyFont="1"/>
    <xf numFmtId="0" fontId="13" fillId="0" borderId="9" xfId="10" applyFont="1" applyBorder="1"/>
    <xf numFmtId="2" fontId="14" fillId="0" borderId="10" xfId="10" applyNumberFormat="1" applyFont="1" applyBorder="1" applyAlignment="1">
      <alignment horizontal="center" vertical="center" wrapText="1"/>
    </xf>
    <xf numFmtId="2" fontId="14" fillId="0" borderId="3" xfId="10" applyNumberFormat="1" applyFont="1" applyBorder="1" applyAlignment="1">
      <alignment horizontal="center" vertical="center"/>
    </xf>
    <xf numFmtId="165" fontId="14" fillId="0" borderId="2" xfId="10" applyNumberFormat="1" applyFont="1" applyBorder="1" applyAlignment="1">
      <alignment horizontal="right" vertical="center"/>
    </xf>
    <xf numFmtId="0" fontId="13" fillId="0" borderId="0" xfId="10" applyFont="1" applyAlignment="1">
      <alignment horizontal="center" vertical="center" wrapText="1"/>
    </xf>
    <xf numFmtId="0" fontId="13" fillId="0" borderId="9" xfId="10" applyFont="1" applyBorder="1" applyAlignment="1">
      <alignment horizontal="center" vertical="center"/>
    </xf>
    <xf numFmtId="0" fontId="1" fillId="0" borderId="0" xfId="0" applyFont="1"/>
    <xf numFmtId="44" fontId="14" fillId="0" borderId="4" xfId="1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8" fontId="6" fillId="4" borderId="5" xfId="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</cellXfs>
  <cellStyles count="12">
    <cellStyle name="Excel Built-in Hyperlink" xfId="8" xr:uid="{00000000-0005-0000-0000-000000000000}"/>
    <cellStyle name="Excel Built-in Normal" xfId="1" xr:uid="{00000000-0005-0000-0000-000001000000}"/>
    <cellStyle name="Heading" xfId="2" xr:uid="{00000000-0005-0000-0000-000002000000}"/>
    <cellStyle name="Heading1" xfId="3" xr:uid="{00000000-0005-0000-0000-000003000000}"/>
    <cellStyle name="Normalny" xfId="0" builtinId="0" customBuiltin="1"/>
    <cellStyle name="Normalny 2" xfId="4" xr:uid="{00000000-0005-0000-0000-000005000000}"/>
    <cellStyle name="Normalny 3" xfId="10" xr:uid="{00000000-0005-0000-0000-000006000000}"/>
    <cellStyle name="Normalny 4" xfId="7" xr:uid="{00000000-0005-0000-0000-000007000000}"/>
    <cellStyle name="Result" xfId="5" xr:uid="{00000000-0005-0000-0000-000008000000}"/>
    <cellStyle name="Result2" xfId="6" xr:uid="{00000000-0005-0000-0000-000009000000}"/>
    <cellStyle name="Walutowy" xfId="9" builtinId="4"/>
    <cellStyle name="Walutowy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V70"/>
  <sheetViews>
    <sheetView tabSelected="1" zoomScale="115" zoomScaleNormal="115" workbookViewId="0">
      <selection activeCell="A2" sqref="A2:G2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66" t="s">
        <v>50</v>
      </c>
      <c r="B1" s="66"/>
      <c r="C1" s="66"/>
      <c r="D1" s="66"/>
      <c r="E1" s="66"/>
      <c r="F1" s="66"/>
      <c r="G1" s="66"/>
    </row>
    <row r="2" spans="1:230" ht="28.5" customHeight="1">
      <c r="A2" s="71" t="s">
        <v>49</v>
      </c>
      <c r="B2" s="71"/>
      <c r="C2" s="71"/>
      <c r="D2" s="71"/>
      <c r="E2" s="71"/>
      <c r="F2" s="71"/>
      <c r="G2" s="71"/>
    </row>
    <row r="3" spans="1:230">
      <c r="A3" s="4" t="s">
        <v>0</v>
      </c>
      <c r="B3" s="4" t="s">
        <v>1</v>
      </c>
      <c r="C3" s="4" t="s">
        <v>2</v>
      </c>
      <c r="D3" s="69" t="s">
        <v>3</v>
      </c>
      <c r="E3" s="69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70" t="s">
        <v>10</v>
      </c>
      <c r="C5" s="70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32</v>
      </c>
      <c r="D7" s="7" t="s">
        <v>6</v>
      </c>
      <c r="E7" s="27">
        <v>1</v>
      </c>
      <c r="F7" s="33"/>
      <c r="G7" s="38">
        <f t="shared" ref="G7:G24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5">
        <v>3</v>
      </c>
      <c r="B8" s="44" t="s">
        <v>20</v>
      </c>
      <c r="C8" s="7" t="s">
        <v>21</v>
      </c>
      <c r="D8" s="7" t="s">
        <v>13</v>
      </c>
      <c r="E8" s="48">
        <v>25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25.5">
      <c r="A9" s="45">
        <v>4</v>
      </c>
      <c r="B9" s="44" t="s">
        <v>40</v>
      </c>
      <c r="C9" s="7" t="s">
        <v>47</v>
      </c>
      <c r="D9" s="7" t="s">
        <v>12</v>
      </c>
      <c r="E9" s="48">
        <v>770</v>
      </c>
      <c r="F9" s="60"/>
      <c r="G9" s="38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45">
        <v>5</v>
      </c>
      <c r="B10" s="44"/>
      <c r="C10" s="7" t="s">
        <v>48</v>
      </c>
      <c r="D10" s="7" t="s">
        <v>16</v>
      </c>
      <c r="E10" s="48">
        <v>1</v>
      </c>
      <c r="F10" s="60"/>
      <c r="G10" s="38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1"/>
      <c r="B11" s="72" t="s">
        <v>7</v>
      </c>
      <c r="C11" s="73"/>
      <c r="D11" s="12"/>
      <c r="E11" s="28"/>
      <c r="F11" s="3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20">
        <v>6</v>
      </c>
      <c r="B12" s="42" t="s">
        <v>24</v>
      </c>
      <c r="C12" s="43" t="s">
        <v>25</v>
      </c>
      <c r="D12" s="9" t="s">
        <v>12</v>
      </c>
      <c r="E12" s="29">
        <v>35</v>
      </c>
      <c r="F12" s="35"/>
      <c r="G12" s="38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14.25">
      <c r="A13" s="21"/>
      <c r="B13" s="64" t="s">
        <v>8</v>
      </c>
      <c r="C13" s="64"/>
      <c r="D13" s="23"/>
      <c r="E13" s="30"/>
      <c r="F13" s="34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25.5">
      <c r="A14" s="19">
        <v>7</v>
      </c>
      <c r="B14" s="19" t="s">
        <v>23</v>
      </c>
      <c r="C14" s="8" t="s">
        <v>22</v>
      </c>
      <c r="D14" s="8" t="s">
        <v>12</v>
      </c>
      <c r="E14" s="47">
        <v>35</v>
      </c>
      <c r="F14" s="35"/>
      <c r="G14" s="38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25.5">
      <c r="A15" s="19">
        <v>8</v>
      </c>
      <c r="B15" s="19" t="s">
        <v>23</v>
      </c>
      <c r="C15" s="8" t="s">
        <v>46</v>
      </c>
      <c r="D15" s="8" t="s">
        <v>12</v>
      </c>
      <c r="E15" s="62">
        <v>40</v>
      </c>
      <c r="F15" s="35"/>
      <c r="G15" s="38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25.5">
      <c r="A16" s="8">
        <v>9</v>
      </c>
      <c r="B16" s="8" t="s">
        <v>34</v>
      </c>
      <c r="C16" s="8" t="s">
        <v>44</v>
      </c>
      <c r="D16" s="8" t="s">
        <v>33</v>
      </c>
      <c r="E16" s="47">
        <v>770</v>
      </c>
      <c r="F16" s="35"/>
      <c r="G16" s="38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14.25">
      <c r="A17" s="24"/>
      <c r="B17" s="65" t="s">
        <v>9</v>
      </c>
      <c r="C17" s="65"/>
      <c r="D17" s="10"/>
      <c r="E17" s="31"/>
      <c r="F17" s="36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customFormat="1" ht="14.25">
      <c r="A18" s="22">
        <v>10</v>
      </c>
      <c r="B18" s="20" t="s">
        <v>19</v>
      </c>
      <c r="C18" s="17" t="s">
        <v>45</v>
      </c>
      <c r="D18" s="20" t="s">
        <v>16</v>
      </c>
      <c r="E18" s="20">
        <v>1</v>
      </c>
      <c r="F18" s="37"/>
      <c r="G18" s="38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4.25">
      <c r="A19" s="22">
        <v>11</v>
      </c>
      <c r="B19" s="20" t="s">
        <v>29</v>
      </c>
      <c r="C19" s="17" t="s">
        <v>28</v>
      </c>
      <c r="D19" s="20" t="s">
        <v>16</v>
      </c>
      <c r="E19" s="20">
        <v>1</v>
      </c>
      <c r="F19" s="37"/>
      <c r="G19" s="38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15">
      <c r="A20" s="22">
        <v>12</v>
      </c>
      <c r="B20" s="59" t="s">
        <v>39</v>
      </c>
      <c r="C20" s="17" t="s">
        <v>30</v>
      </c>
      <c r="D20" s="20" t="s">
        <v>16</v>
      </c>
      <c r="E20" s="20">
        <v>1</v>
      </c>
      <c r="F20" s="37"/>
      <c r="G20" s="38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15">
      <c r="A21" s="13">
        <v>13</v>
      </c>
      <c r="B21" s="61"/>
      <c r="C21" s="22" t="s">
        <v>41</v>
      </c>
      <c r="D21" s="20" t="s">
        <v>42</v>
      </c>
      <c r="E21" s="20">
        <v>1</v>
      </c>
      <c r="F21" s="37"/>
      <c r="G21" s="38">
        <f t="shared" ref="G21" si="1">E21*F21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14.25">
      <c r="A22" s="24"/>
      <c r="B22" s="65" t="s">
        <v>26</v>
      </c>
      <c r="C22" s="65"/>
      <c r="D22" s="10"/>
      <c r="E22" s="31"/>
      <c r="F22" s="36"/>
      <c r="G22" s="3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25.5">
      <c r="A23" s="22">
        <v>14</v>
      </c>
      <c r="B23" s="22" t="s">
        <v>27</v>
      </c>
      <c r="C23" s="22" t="s">
        <v>43</v>
      </c>
      <c r="D23" s="32" t="s">
        <v>5</v>
      </c>
      <c r="E23" s="20">
        <v>12</v>
      </c>
      <c r="F23" s="37"/>
      <c r="G23" s="38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25.5">
      <c r="A24" s="22">
        <v>15</v>
      </c>
      <c r="B24" s="22" t="s">
        <v>27</v>
      </c>
      <c r="C24" s="22" t="s">
        <v>31</v>
      </c>
      <c r="D24" s="32" t="s">
        <v>5</v>
      </c>
      <c r="E24" s="20">
        <v>7</v>
      </c>
      <c r="F24" s="37"/>
      <c r="G24" s="38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4.25" customHeight="1">
      <c r="A25" s="49"/>
      <c r="B25" s="50"/>
      <c r="C25" s="50"/>
      <c r="D25" s="50"/>
      <c r="E25" s="51"/>
      <c r="F25" s="52" t="s">
        <v>35</v>
      </c>
      <c r="G25" s="58">
        <f>SUM(G6:G10)+SUM(G12:G12)+SUM(G14:G16)+SUM(G18:G21)+SUM(G23:G24)</f>
        <v>0</v>
      </c>
      <c r="H25" s="4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5" customHeight="1">
      <c r="A26" s="49"/>
      <c r="B26" s="50"/>
      <c r="C26" s="50"/>
      <c r="D26" s="50"/>
      <c r="E26" s="51"/>
      <c r="F26" s="53" t="s">
        <v>36</v>
      </c>
      <c r="G26" s="54">
        <f>G25*0.23</f>
        <v>0</v>
      </c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5" customHeight="1">
      <c r="A27" s="49"/>
      <c r="B27" s="49"/>
      <c r="C27" s="55"/>
      <c r="D27" s="49"/>
      <c r="E27" s="56"/>
      <c r="F27" s="53" t="s">
        <v>37</v>
      </c>
      <c r="G27" s="54">
        <f>G26+G25</f>
        <v>0</v>
      </c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5">
      <c r="A28" s="57"/>
      <c r="B28" s="57"/>
      <c r="C28" s="57" t="s">
        <v>38</v>
      </c>
      <c r="D28" s="57"/>
      <c r="E28" s="57"/>
      <c r="F28" s="57"/>
      <c r="G28" s="5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>
      <c r="A29" s="40"/>
      <c r="B29" s="40"/>
      <c r="C29" s="40"/>
      <c r="D29" s="40"/>
      <c r="E29" s="40"/>
      <c r="F29" s="40"/>
      <c r="G29" s="40"/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66"/>
      <c r="B30" s="66"/>
      <c r="C30" s="3"/>
      <c r="D30" s="68"/>
      <c r="E30" s="68"/>
      <c r="F30" s="3"/>
      <c r="G30" s="46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22.5" customHeight="1">
      <c r="A31" s="67"/>
      <c r="B31" s="67"/>
      <c r="C31" s="67"/>
      <c r="D31" s="67"/>
      <c r="E31" s="67"/>
      <c r="F31" s="67"/>
      <c r="G31" s="67"/>
      <c r="H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 customHeight="1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40"/>
      <c r="B33" s="40"/>
      <c r="C33" s="40"/>
      <c r="D33" s="40"/>
      <c r="E33" s="40"/>
      <c r="F33" s="40"/>
      <c r="G33" s="4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40"/>
      <c r="B34" s="40"/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40"/>
      <c r="B35" s="40"/>
      <c r="C35" s="40"/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"/>
      <c r="B36" s="1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"/>
      <c r="B37" s="14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"/>
      <c r="B38" s="14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3"/>
      <c r="B40" s="14"/>
      <c r="C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63"/>
      <c r="B42" s="63"/>
      <c r="C42" s="63"/>
      <c r="D42" s="63"/>
      <c r="E42" s="6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63"/>
      <c r="B43" s="63"/>
      <c r="C43" s="63"/>
      <c r="D43" s="63"/>
      <c r="E43" s="6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13"/>
      <c r="B44" s="15"/>
      <c r="C44" s="15"/>
      <c r="D44" s="15"/>
      <c r="E44" s="15"/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63"/>
      <c r="B47" s="63"/>
      <c r="C47" s="63"/>
      <c r="D47" s="63"/>
      <c r="E47" s="6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3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1"/>
      <c r="B49" s="15"/>
      <c r="C49" s="15"/>
      <c r="D49" s="15"/>
      <c r="E49" s="15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63"/>
      <c r="B53" s="63"/>
      <c r="C53" s="63"/>
      <c r="D53" s="63"/>
      <c r="E53" s="6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3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1"/>
      <c r="B55" s="15"/>
      <c r="C55" s="15"/>
      <c r="D55" s="15"/>
      <c r="E55" s="15"/>
      <c r="F55" s="15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63"/>
      <c r="B59" s="63"/>
      <c r="C59" s="63"/>
      <c r="D59" s="63"/>
      <c r="E59" s="6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3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1"/>
      <c r="B61" s="15"/>
      <c r="C61" s="15"/>
      <c r="D61" s="15"/>
      <c r="E61" s="15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1"/>
      <c r="B62" s="15"/>
      <c r="C62" s="15"/>
      <c r="D62" s="15"/>
      <c r="E62" s="15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1"/>
      <c r="B63" s="15"/>
      <c r="C63" s="15"/>
      <c r="D63" s="15"/>
      <c r="E63" s="15"/>
      <c r="F63" s="15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1"/>
      <c r="B64" s="15"/>
      <c r="C64" s="15"/>
      <c r="D64" s="15"/>
      <c r="E64" s="15"/>
      <c r="F64" s="15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customFormat="1" ht="14.25">
      <c r="A65" s="63"/>
      <c r="B65" s="63"/>
      <c r="C65" s="63"/>
      <c r="D65" s="63"/>
      <c r="E65" s="6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customFormat="1" ht="14.25">
      <c r="A66" s="63"/>
      <c r="B66" s="63"/>
      <c r="C66" s="63"/>
      <c r="D66" s="63"/>
      <c r="E66" s="6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customFormat="1" ht="14.25">
      <c r="A67" s="63"/>
      <c r="B67" s="63"/>
      <c r="C67" s="63"/>
      <c r="D67" s="63"/>
      <c r="E67" s="6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</row>
    <row r="69" spans="1:230">
      <c r="C69" s="5"/>
    </row>
    <row r="70" spans="1:230">
      <c r="C70" s="5"/>
    </row>
  </sheetData>
  <mergeCells count="19">
    <mergeCell ref="D3:E3"/>
    <mergeCell ref="B5:C5"/>
    <mergeCell ref="A2:G2"/>
    <mergeCell ref="A1:G1"/>
    <mergeCell ref="B11:C11"/>
    <mergeCell ref="A67:E67"/>
    <mergeCell ref="B13:C13"/>
    <mergeCell ref="B17:C17"/>
    <mergeCell ref="A42:E42"/>
    <mergeCell ref="A43:E43"/>
    <mergeCell ref="A47:E47"/>
    <mergeCell ref="A53:E53"/>
    <mergeCell ref="A59:E59"/>
    <mergeCell ref="A65:E65"/>
    <mergeCell ref="A66:E66"/>
    <mergeCell ref="A30:B30"/>
    <mergeCell ref="A31:G31"/>
    <mergeCell ref="B22:C22"/>
    <mergeCell ref="D30:E30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Michał Sypko</cp:lastModifiedBy>
  <cp:revision>21</cp:revision>
  <cp:lastPrinted>2023-11-09T10:36:44Z</cp:lastPrinted>
  <dcterms:created xsi:type="dcterms:W3CDTF">2009-07-26T22:21:00Z</dcterms:created>
  <dcterms:modified xsi:type="dcterms:W3CDTF">2023-11-09T10:37:25Z</dcterms:modified>
</cp:coreProperties>
</file>