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705" firstSheet="1" activeTab="1"/>
  </bookViews>
  <sheets>
    <sheet name="Arkusz1 (4)" sheetId="1" r:id="rId1"/>
    <sheet name="system zamkn na 2023 r" sheetId="2" r:id="rId2"/>
  </sheets>
  <definedNames>
    <definedName name="_xlnm.Print_Area" localSheetId="1">'system zamkn na 2023 r'!$A$1:$K$29</definedName>
  </definedNames>
  <calcPr fullCalcOnLoad="1"/>
</workbook>
</file>

<file path=xl/comments1.xml><?xml version="1.0" encoding="utf-8"?>
<comments xmlns="http://schemas.openxmlformats.org/spreadsheetml/2006/main">
  <authors>
    <author>GP</author>
  </authors>
  <commentList>
    <comment ref="B1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comments2.xml><?xml version="1.0" encoding="utf-8"?>
<comments xmlns="http://schemas.openxmlformats.org/spreadsheetml/2006/main">
  <authors>
    <author>GP</author>
  </authors>
  <commentList>
    <comment ref="B3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<sst xmlns="http://schemas.openxmlformats.org/spreadsheetml/2006/main" count="90" uniqueCount="73">
  <si>
    <t>ilość</t>
  </si>
  <si>
    <t>vat [%]</t>
  </si>
  <si>
    <t>nazwa</t>
  </si>
  <si>
    <t>lp.</t>
  </si>
  <si>
    <t>cena netto [zł]</t>
  </si>
  <si>
    <t>cena brutto [zł]</t>
  </si>
  <si>
    <t>wartość brutto [zł]</t>
  </si>
  <si>
    <t>RAZEM:</t>
  </si>
  <si>
    <t>producent (podać nazwę)</t>
  </si>
  <si>
    <t>wartość netto  [zł]</t>
  </si>
  <si>
    <t>* - niepotrzebne skreślić</t>
  </si>
  <si>
    <t>Do wykonania zamówienia użyję nie mniej niż 50% wartości surowców i produktów krajowych            TAK / NIE *</t>
  </si>
  <si>
    <t>Czopki glicerolowe 1g x 10                               op.</t>
  </si>
  <si>
    <t>Clemastin inj.0,002g/2ml x 5                              op.</t>
  </si>
  <si>
    <t>Clemastin tbl. 0,001g x 30                                  op.</t>
  </si>
  <si>
    <t>Calcium tbl. mus. X 12                                       op.</t>
  </si>
  <si>
    <t>Amikacinum  inj.0,5 g/2ml x 1 amp                   amp.</t>
  </si>
  <si>
    <t>Natrium chloratum inj.0,9% 10ml x 100 plas.      Op.</t>
  </si>
  <si>
    <t>Natrium chloratum inj10%10ml x 100 plas.         Op..</t>
  </si>
  <si>
    <t>Natrium bicarbonicum 8,4% 20ml x 10               op.</t>
  </si>
  <si>
    <t>Nifuroxazyd zaw.0,2g/5ml 90ml                          op.</t>
  </si>
  <si>
    <t>Nifuroxzazyd tbl.0,1g x 24                                     op.</t>
  </si>
  <si>
    <t>Metoclopamid tbl.0,01g x 50                                op.</t>
  </si>
  <si>
    <t>Metoclopamid  inj.0,01g/2ml x 5                         op.</t>
  </si>
  <si>
    <t>Fenactil inj. doż.0,05g/2ml x 10                            op.</t>
  </si>
  <si>
    <t>możliwość podłączenia igły Luer do pobówek bez dodatkowych akcesoriow  tak  lub  nie</t>
  </si>
  <si>
    <t>nie dotyczy</t>
  </si>
  <si>
    <t>TAK</t>
  </si>
  <si>
    <t xml:space="preserve">Pakiet 1 </t>
  </si>
  <si>
    <t>Oświadczam,  że  zaoferowany asortyment spełnia wymagania ustawy o wyrobach medycznych oraz posiada świadectwa dopuszczenia do używania na terenie RP.</t>
  </si>
  <si>
    <t>Lp.</t>
  </si>
  <si>
    <t>Opis asortymentu</t>
  </si>
  <si>
    <t xml:space="preserve">cena netto </t>
  </si>
  <si>
    <t>cena brutto</t>
  </si>
  <si>
    <t xml:space="preserve">wartość netto </t>
  </si>
  <si>
    <t>wartość brutto</t>
  </si>
  <si>
    <t>producent, nazwa handlowa, wielk. opak, REF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</si>
  <si>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</si>
  <si>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</si>
  <si>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</si>
  <si>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</si>
  <si>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</si>
  <si>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</si>
  <si>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</si>
  <si>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</si>
  <si>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</si>
  <si>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</si>
  <si>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</si>
  <si>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</si>
  <si>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</si>
  <si>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</si>
  <si>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</si>
  <si>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</si>
  <si>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ilość opak</t>
  </si>
  <si>
    <t>Wykonawca musi zaoferować system do pobierania krwi o okresie przydatności do użycia wynoszącym minimum 12 miesięcy od dostawy.</t>
  </si>
  <si>
    <t xml:space="preserve">Ale w pakiecie 1 pozycji 8,9,10,11 i 16 z terminem ważności minimum  6 miesięcy. </t>
  </si>
  <si>
    <r>
      <rPr>
        <sz val="10"/>
        <rFont val="Times New Roman CE"/>
        <family val="0"/>
      </rPr>
      <t>Zamawiający posiada system KABE. W przypadku zaoferowania  systemu innego producenta, wykonawca zapewnia przeszkolenie personelu   w zakresie działania i użytkowania  tego systemu w terminie 5 dni od momemtu podpisania umowy</t>
    </r>
    <r>
      <rPr>
        <sz val="10"/>
        <color indexed="10"/>
        <rFont val="Times New Roman CE"/>
        <family val="1"/>
      </rPr>
      <t xml:space="preserve">.         </t>
    </r>
    <r>
      <rPr>
        <sz val="10"/>
        <rFont val="Times New Roman CE"/>
        <family val="0"/>
      </rPr>
      <t xml:space="preserve">Wszystkie probówki muszą    zawierać  naklejki,  oprócz pozycji nr </t>
    </r>
    <r>
      <rPr>
        <b/>
        <sz val="10"/>
        <rFont val="Times New Roman CE"/>
        <family val="0"/>
      </rPr>
      <t xml:space="preserve">13 </t>
    </r>
    <r>
      <rPr>
        <sz val="10"/>
        <rFont val="Times New Roman CE"/>
        <family val="0"/>
      </rPr>
      <t xml:space="preserve">w pakiecie.        </t>
    </r>
    <r>
      <rPr>
        <sz val="10"/>
        <color indexed="10"/>
        <rFont val="Times New Roman CE"/>
        <family val="1"/>
      </rPr>
      <t xml:space="preserve">                                                                                 </t>
    </r>
    <r>
      <rPr>
        <sz val="10"/>
        <rFont val="Times New Roman CE"/>
        <family val="0"/>
      </rPr>
      <t xml:space="preserve">Na czas umowy wykonawca dostarcza 4 statywy do OB kombatybilne z pozycją </t>
    </r>
    <r>
      <rPr>
        <b/>
        <sz val="10"/>
        <rFont val="Times New Roman CE"/>
        <family val="0"/>
      </rPr>
      <t xml:space="preserve"> 11.</t>
    </r>
  </si>
  <si>
    <r>
      <t xml:space="preserve">Probówka  EDTA  </t>
    </r>
    <r>
      <rPr>
        <b/>
        <sz val="11"/>
        <rFont val="Times New Roman CE"/>
        <family val="0"/>
      </rPr>
      <t xml:space="preserve">1,4 ml </t>
    </r>
    <r>
      <rPr>
        <sz val="11"/>
        <rFont val="Times New Roman CE"/>
        <family val="0"/>
      </rPr>
      <t xml:space="preserve">  typ Primavette V </t>
    </r>
    <r>
      <rPr>
        <sz val="11"/>
        <rFont val="Times New Roman CE"/>
        <family val="1"/>
      </rPr>
      <t xml:space="preserve"> </t>
    </r>
    <r>
      <rPr>
        <sz val="11"/>
        <rFont val="Times New Roman CE"/>
        <family val="0"/>
      </rPr>
      <t xml:space="preserve">x 1 szt  </t>
    </r>
    <r>
      <rPr>
        <sz val="11"/>
        <rFont val="Times New Roman CE"/>
        <family val="1"/>
      </rPr>
      <t xml:space="preserve"> ( aspiracyjno-próżniowy, zamknięty system pobierania krwi żylnej  )             </t>
    </r>
    <r>
      <rPr>
        <b/>
        <sz val="11"/>
        <rFont val="Times New Roman CE"/>
        <family val="0"/>
      </rPr>
      <t xml:space="preserve"> szt</t>
    </r>
  </si>
  <si>
    <r>
      <t xml:space="preserve">Probówka  EDTA  </t>
    </r>
    <r>
      <rPr>
        <b/>
        <sz val="11"/>
        <rFont val="Times New Roman CE"/>
        <family val="0"/>
      </rPr>
      <t xml:space="preserve">2,6 ml </t>
    </r>
    <r>
      <rPr>
        <sz val="11"/>
        <rFont val="Times New Roman CE"/>
        <family val="0"/>
      </rPr>
      <t xml:space="preserve">  typ Primavette V </t>
    </r>
    <r>
      <rPr>
        <sz val="11"/>
        <rFont val="Times New Roman CE"/>
        <family val="1"/>
      </rPr>
      <t xml:space="preserve"> </t>
    </r>
    <r>
      <rPr>
        <sz val="11"/>
        <rFont val="Times New Roman CE"/>
        <family val="0"/>
      </rPr>
      <t xml:space="preserve"> x 1 szt  ( aspiracyjno-próżniowy, zamknięty system pobierania krwi żylnej</t>
    </r>
    <r>
      <rPr>
        <sz val="11"/>
        <rFont val="Times New Roman CE"/>
        <family val="1"/>
      </rPr>
      <t xml:space="preserve">  )                </t>
    </r>
    <r>
      <rPr>
        <b/>
        <sz val="11"/>
        <rFont val="Times New Roman CE"/>
        <family val="0"/>
      </rPr>
      <t>szt</t>
    </r>
  </si>
  <si>
    <r>
      <t xml:space="preserve">Probówka  EDTA  </t>
    </r>
    <r>
      <rPr>
        <b/>
        <sz val="11"/>
        <rFont val="Times New Roman CE"/>
        <family val="0"/>
      </rPr>
      <t xml:space="preserve">4,9 ml </t>
    </r>
    <r>
      <rPr>
        <sz val="11"/>
        <rFont val="Times New Roman CE"/>
        <family val="0"/>
      </rPr>
      <t xml:space="preserve">  typ Primavette S</t>
    </r>
    <r>
      <rPr>
        <sz val="11"/>
        <rFont val="Times New Roman CE"/>
        <family val="1"/>
      </rPr>
      <t xml:space="preserve"> </t>
    </r>
    <r>
      <rPr>
        <sz val="11"/>
        <rFont val="Times New Roman CE"/>
        <family val="0"/>
      </rPr>
      <t xml:space="preserve">  x 1 szt   </t>
    </r>
    <r>
      <rPr>
        <sz val="11"/>
        <rFont val="Times New Roman CE"/>
        <family val="1"/>
      </rPr>
      <t xml:space="preserve"> (aspiracyjno-próżniowy, zamknięty system pobierania krwi żylnej )             </t>
    </r>
    <r>
      <rPr>
        <b/>
        <sz val="11"/>
        <rFont val="Times New Roman CE"/>
        <family val="0"/>
      </rPr>
      <t xml:space="preserve"> szt</t>
    </r>
  </si>
  <si>
    <r>
      <t xml:space="preserve"> Probówka - surowica </t>
    </r>
    <r>
      <rPr>
        <b/>
        <sz val="11"/>
        <rFont val="Times New Roman CE"/>
        <family val="0"/>
      </rPr>
      <t xml:space="preserve">1,4  ml </t>
    </r>
    <r>
      <rPr>
        <sz val="11"/>
        <rFont val="Times New Roman CE"/>
        <family val="0"/>
      </rPr>
      <t xml:space="preserve">  x 1szt  (aspiracyjno-próżniowy, zamknięty system pobierania krwi żylnej ) </t>
    </r>
    <r>
      <rPr>
        <sz val="11"/>
        <rFont val="Times New Roman CE"/>
        <family val="1"/>
      </rPr>
      <t xml:space="preserve">   </t>
    </r>
    <r>
      <rPr>
        <b/>
        <sz val="11"/>
        <rFont val="Times New Roman CE"/>
        <family val="0"/>
      </rPr>
      <t xml:space="preserve"> szt</t>
    </r>
  </si>
  <si>
    <r>
      <t xml:space="preserve"> Probówka - surowica </t>
    </r>
    <r>
      <rPr>
        <b/>
        <sz val="11"/>
        <rFont val="Times New Roman CE"/>
        <family val="0"/>
      </rPr>
      <t xml:space="preserve">4,4 ml </t>
    </r>
    <r>
      <rPr>
        <sz val="11"/>
        <rFont val="Times New Roman CE"/>
        <family val="0"/>
      </rPr>
      <t xml:space="preserve"> (lub </t>
    </r>
    <r>
      <rPr>
        <b/>
        <sz val="11"/>
        <rFont val="Times New Roman CE"/>
        <family val="0"/>
      </rPr>
      <t>4,5 ml</t>
    </r>
    <r>
      <rPr>
        <sz val="11"/>
        <rFont val="Times New Roman CE"/>
        <family val="0"/>
      </rPr>
      <t xml:space="preserve">)   ( bez  naklejek)  x 1 szt  </t>
    </r>
    <r>
      <rPr>
        <sz val="11"/>
        <rFont val="Times New Roman CE"/>
        <family val="1"/>
      </rPr>
      <t xml:space="preserve">  (aspiracyjno-próżniowy, zamknięty system pobierania krwi żylnej )    </t>
    </r>
    <r>
      <rPr>
        <b/>
        <sz val="11"/>
        <rFont val="Times New Roman CE"/>
        <family val="0"/>
      </rPr>
      <t xml:space="preserve">    szt</t>
    </r>
  </si>
  <si>
    <r>
      <t xml:space="preserve">Probówka - koagulologia </t>
    </r>
    <r>
      <rPr>
        <b/>
        <sz val="11"/>
        <rFont val="Times New Roman CE"/>
        <family val="0"/>
      </rPr>
      <t xml:space="preserve">2,9  ml  </t>
    </r>
    <r>
      <rPr>
        <sz val="11"/>
        <rFont val="Times New Roman CE"/>
        <family val="0"/>
      </rPr>
      <t xml:space="preserve">  x 1szt </t>
    </r>
    <r>
      <rPr>
        <sz val="11"/>
        <rFont val="Times New Roman CE"/>
        <family val="1"/>
      </rPr>
      <t xml:space="preserve">                        </t>
    </r>
    <r>
      <rPr>
        <b/>
        <sz val="11"/>
        <rFont val="Times New Roman CE"/>
        <family val="0"/>
      </rPr>
      <t xml:space="preserve">                                       </t>
    </r>
    <r>
      <rPr>
        <sz val="11"/>
        <rFont val="Times New Roman CE"/>
        <family val="0"/>
      </rPr>
      <t xml:space="preserve">(aspiracyjno-próżniowy, zamknięty system pobierania krwi żylnej )    </t>
    </r>
    <r>
      <rPr>
        <b/>
        <sz val="11"/>
        <rFont val="Times New Roman CE"/>
        <family val="0"/>
      </rPr>
      <t xml:space="preserve"> szt      </t>
    </r>
    <r>
      <rPr>
        <sz val="11"/>
        <rFont val="Times New Roman CE"/>
        <family val="1"/>
      </rPr>
      <t xml:space="preserve">                  </t>
    </r>
  </si>
  <si>
    <r>
      <t xml:space="preserve">Probówka OB wersja logarytmiczna </t>
    </r>
    <r>
      <rPr>
        <b/>
        <sz val="11"/>
        <rFont val="Times New Roman CE"/>
        <family val="0"/>
      </rPr>
      <t xml:space="preserve">3,5 ml </t>
    </r>
    <r>
      <rPr>
        <sz val="11"/>
        <rFont val="Times New Roman CE"/>
        <family val="0"/>
      </rPr>
      <t xml:space="preserve">(Zamknięty system do oznaczania opadu;Antykoagulant: cytrynian trójsodowy 3,8% )  x 1szt  </t>
    </r>
    <r>
      <rPr>
        <sz val="11"/>
        <rFont val="Times New Roman CE"/>
        <family val="1"/>
      </rPr>
      <t xml:space="preserve">            </t>
    </r>
    <r>
      <rPr>
        <b/>
        <sz val="11"/>
        <rFont val="Times New Roman CE"/>
        <family val="0"/>
      </rPr>
      <t>szt</t>
    </r>
  </si>
  <si>
    <r>
      <t xml:space="preserve">Probówka heparynowa amonowa   lub litowa </t>
    </r>
    <r>
      <rPr>
        <b/>
        <sz val="11"/>
        <rFont val="Times New Roman CE"/>
        <family val="0"/>
      </rPr>
      <t xml:space="preserve">10 ml </t>
    </r>
    <r>
      <rPr>
        <sz val="11"/>
        <rFont val="Times New Roman CE"/>
        <family val="0"/>
      </rPr>
      <t xml:space="preserve"> x 1sz</t>
    </r>
    <r>
      <rPr>
        <sz val="11"/>
        <rFont val="Times New Roman CE"/>
        <family val="1"/>
      </rPr>
      <t xml:space="preserve"> ( aspiracyjno-próżniowy, zamknięty system pobierania krwi żylnej  )               </t>
    </r>
    <r>
      <rPr>
        <b/>
        <sz val="11"/>
        <rFont val="Times New Roman CE"/>
        <family val="0"/>
      </rPr>
      <t>szt</t>
    </r>
  </si>
  <si>
    <r>
      <t xml:space="preserve">Probówka -gazometria </t>
    </r>
    <r>
      <rPr>
        <b/>
        <sz val="11"/>
        <rFont val="Times New Roman CE"/>
        <family val="0"/>
      </rPr>
      <t>2,3 ml</t>
    </r>
    <r>
      <rPr>
        <sz val="11"/>
        <rFont val="Times New Roman CE"/>
        <family val="0"/>
      </rPr>
      <t xml:space="preserve"> lub </t>
    </r>
    <r>
      <rPr>
        <b/>
        <sz val="11"/>
        <rFont val="Times New Roman CE"/>
        <family val="0"/>
      </rPr>
      <t xml:space="preserve">2 ml </t>
    </r>
    <r>
      <rPr>
        <sz val="11"/>
        <rFont val="Times New Roman CE"/>
        <family val="0"/>
      </rPr>
      <t>(Strzykawko-probówka do badań gazometrycznych, sterylna, antykoagulant-zbalansowana heparyna litowa, Ilość pobieranej krwi: 2,3 ml ) Każda sztuka osobno pakowana</t>
    </r>
    <r>
      <rPr>
        <sz val="11"/>
        <rFont val="Times New Roman CE"/>
        <family val="1"/>
      </rPr>
      <t xml:space="preserve">        </t>
    </r>
    <r>
      <rPr>
        <b/>
        <sz val="11"/>
        <rFont val="Times New Roman CE"/>
        <family val="0"/>
      </rPr>
      <t xml:space="preserve"> szt</t>
    </r>
  </si>
  <si>
    <r>
      <t xml:space="preserve">Igła wtopiona  </t>
    </r>
    <r>
      <rPr>
        <b/>
        <sz val="11"/>
        <rFont val="Times New Roman CE"/>
        <family val="0"/>
      </rPr>
      <t xml:space="preserve">0,7 mm </t>
    </r>
    <r>
      <rPr>
        <sz val="11"/>
        <rFont val="Times New Roman CE"/>
        <family val="0"/>
      </rPr>
      <t xml:space="preserve"> 22G   x 1szt </t>
    </r>
    <r>
      <rPr>
        <sz val="11"/>
        <rFont val="Times New Roman CE"/>
        <family val="1"/>
      </rPr>
      <t xml:space="preserve"> (do systemu pobierania krwi żylnej) Każda sztuka pojedynczo pakowana.   </t>
    </r>
    <r>
      <rPr>
        <b/>
        <sz val="11"/>
        <rFont val="Times New Roman CE"/>
        <family val="0"/>
      </rPr>
      <t xml:space="preserve"> szt</t>
    </r>
  </si>
  <si>
    <r>
      <t xml:space="preserve">Igła wtopiona  </t>
    </r>
    <r>
      <rPr>
        <b/>
        <sz val="11"/>
        <rFont val="Times New Roman CE"/>
        <family val="0"/>
      </rPr>
      <t>0,8 mm</t>
    </r>
    <r>
      <rPr>
        <sz val="11"/>
        <rFont val="Times New Roman CE"/>
        <family val="0"/>
      </rPr>
      <t xml:space="preserve">  21G x 1szt</t>
    </r>
    <r>
      <rPr>
        <sz val="11"/>
        <rFont val="Times New Roman CE"/>
        <family val="1"/>
      </rPr>
      <t xml:space="preserve">   ( do systemu pobierania krwi żylnej)</t>
    </r>
    <r>
      <rPr>
        <b/>
        <sz val="11"/>
        <rFont val="Times New Roman CE"/>
        <family val="0"/>
      </rPr>
      <t xml:space="preserve"> </t>
    </r>
    <r>
      <rPr>
        <sz val="11"/>
        <rFont val="Times New Roman CE"/>
        <family val="0"/>
      </rPr>
      <t xml:space="preserve">Każda sztuka pojedynczo pakowana.   </t>
    </r>
    <r>
      <rPr>
        <b/>
        <sz val="11"/>
        <rFont val="Times New Roman CE"/>
        <family val="0"/>
      </rPr>
      <t xml:space="preserve">  szt</t>
    </r>
  </si>
  <si>
    <r>
      <t xml:space="preserve">Igła wtopiona  </t>
    </r>
    <r>
      <rPr>
        <b/>
        <sz val="11"/>
        <rFont val="Times New Roman CE"/>
        <family val="0"/>
      </rPr>
      <t xml:space="preserve">0,9 mm  </t>
    </r>
    <r>
      <rPr>
        <sz val="11"/>
        <rFont val="Times New Roman CE"/>
        <family val="0"/>
      </rPr>
      <t>20G</t>
    </r>
    <r>
      <rPr>
        <sz val="11"/>
        <rFont val="Times New Roman CE"/>
        <family val="1"/>
      </rPr>
      <t xml:space="preserve">  </t>
    </r>
    <r>
      <rPr>
        <sz val="11"/>
        <rFont val="Times New Roman CE"/>
        <family val="0"/>
      </rPr>
      <t xml:space="preserve"> x 1szt </t>
    </r>
    <r>
      <rPr>
        <sz val="11"/>
        <rFont val="Times New Roman CE"/>
        <family val="1"/>
      </rPr>
      <t xml:space="preserve"> (do systemu pobierania krwi żylnej) Każda sztuka pojedynczo pakowana.   </t>
    </r>
    <r>
      <rPr>
        <b/>
        <sz val="11"/>
        <rFont val="Times New Roman CE"/>
        <family val="0"/>
      </rPr>
      <t xml:space="preserve">    szt</t>
    </r>
  </si>
  <si>
    <r>
      <t xml:space="preserve"> </t>
    </r>
    <r>
      <rPr>
        <sz val="11"/>
        <rFont val="Times New Roman CE"/>
        <family val="0"/>
      </rPr>
      <t>Multiadaptery       x 1szt</t>
    </r>
    <r>
      <rPr>
        <sz val="11"/>
        <rFont val="Times New Roman CE"/>
        <family val="1"/>
      </rPr>
      <t xml:space="preserve">      (  do systemu pobierania krwi żylnej, z końcówką luer)  Każda sztuka pojedynczo pakowana.  </t>
    </r>
    <r>
      <rPr>
        <b/>
        <sz val="11"/>
        <rFont val="Times New Roman CE"/>
        <family val="0"/>
      </rPr>
      <t xml:space="preserve">          szt</t>
    </r>
  </si>
  <si>
    <r>
      <t xml:space="preserve">Mikroprobówka z EDTA o pojemności       </t>
    </r>
    <r>
      <rPr>
        <b/>
        <sz val="11"/>
        <rFont val="Times New Roman CE"/>
        <family val="1"/>
      </rPr>
      <t xml:space="preserve">100 </t>
    </r>
    <r>
      <rPr>
        <b/>
        <sz val="11"/>
        <rFont val="Times New Roman"/>
        <family val="1"/>
      </rPr>
      <t>µ</t>
    </r>
    <r>
      <rPr>
        <b/>
        <sz val="11"/>
        <rFont val="Times New Roman CE"/>
        <family val="1"/>
      </rPr>
      <t xml:space="preserve">l   </t>
    </r>
    <r>
      <rPr>
        <sz val="11"/>
        <rFont val="Times New Roman CE"/>
        <family val="0"/>
      </rPr>
      <t>(System pobierania krwi włośniczkowej, antykoagulant: EDTA-2K
wersenian dwupotasowy)</t>
    </r>
    <r>
      <rPr>
        <b/>
        <sz val="11"/>
        <rFont val="Times New Roman CE"/>
        <family val="1"/>
      </rPr>
      <t xml:space="preserve">    </t>
    </r>
    <r>
      <rPr>
        <sz val="11"/>
        <rFont val="Times New Roman CE"/>
        <family val="0"/>
      </rPr>
      <t xml:space="preserve">  x 1 szt  </t>
    </r>
    <r>
      <rPr>
        <b/>
        <sz val="11"/>
        <rFont val="Times New Roman CE"/>
        <family val="1"/>
      </rPr>
      <t xml:space="preserve">         </t>
    </r>
    <r>
      <rPr>
        <b/>
        <sz val="11"/>
        <rFont val="Times New Roman CE"/>
        <family val="0"/>
      </rPr>
      <t>szt</t>
    </r>
  </si>
  <si>
    <r>
      <t xml:space="preserve">Mikroprobówka do badań bilirubiny pojemność  max. </t>
    </r>
    <r>
      <rPr>
        <b/>
        <sz val="11"/>
        <rFont val="Times New Roman CE"/>
        <family val="1"/>
      </rPr>
      <t xml:space="preserve">200 </t>
    </r>
    <r>
      <rPr>
        <b/>
        <sz val="11"/>
        <rFont val="Times New Roman"/>
        <family val="1"/>
      </rPr>
      <t>µ</t>
    </r>
    <r>
      <rPr>
        <b/>
        <sz val="11"/>
        <rFont val="Times New Roman CE"/>
        <family val="1"/>
      </rPr>
      <t xml:space="preserve">l </t>
    </r>
    <r>
      <rPr>
        <sz val="11"/>
        <rFont val="Times New Roman CE"/>
        <family val="1"/>
      </rPr>
      <t xml:space="preserve">  (System pobierania krwi włośniczkowej, z aktywatorem wykrzepiania do ozn. bilirubiny)  x 1 szt              </t>
    </r>
    <r>
      <rPr>
        <b/>
        <sz val="11"/>
        <rFont val="Times New Roman CE"/>
        <family val="0"/>
      </rPr>
      <t>szt</t>
    </r>
  </si>
  <si>
    <r>
      <t xml:space="preserve">Mikroprobówka do surowicy pojemności  </t>
    </r>
    <r>
      <rPr>
        <b/>
        <sz val="11"/>
        <rFont val="Times New Roman CE"/>
        <family val="1"/>
      </rPr>
      <t>300 µl - 500</t>
    </r>
    <r>
      <rPr>
        <b/>
        <sz val="11"/>
        <rFont val="Times New Roman"/>
        <family val="1"/>
      </rPr>
      <t>µ</t>
    </r>
    <r>
      <rPr>
        <b/>
        <sz val="11"/>
        <rFont val="Times New Roman CE"/>
        <family val="1"/>
      </rPr>
      <t xml:space="preserve">l  </t>
    </r>
    <r>
      <rPr>
        <sz val="11"/>
        <rFont val="Times New Roman CE"/>
        <family val="0"/>
      </rPr>
      <t>(System pobierania krwi włośniczkowej, z aktywatorem wykrzepiania, do pozyskiwania surowicy)</t>
    </r>
    <r>
      <rPr>
        <b/>
        <sz val="11"/>
        <rFont val="Times New Roman CE"/>
        <family val="1"/>
      </rPr>
      <t xml:space="preserve">  </t>
    </r>
    <r>
      <rPr>
        <sz val="11"/>
        <rFont val="Times New Roman CE"/>
        <family val="0"/>
      </rPr>
      <t xml:space="preserve">x 1 szt  </t>
    </r>
    <r>
      <rPr>
        <sz val="11"/>
        <rFont val="Times New Roman CE"/>
        <family val="1"/>
      </rPr>
      <t xml:space="preserve">               </t>
    </r>
    <r>
      <rPr>
        <b/>
        <sz val="11"/>
        <rFont val="Times New Roman CE"/>
        <family val="0"/>
      </rPr>
      <t>szt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</si>
</sst>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ahoma"/>
      <family val="2"/>
    </font>
    <font>
      <sz val="8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0"/>
    </font>
    <font>
      <sz val="10"/>
      <color indexed="10"/>
      <name val="Times New Roman CE"/>
      <family val="1"/>
    </font>
    <font>
      <sz val="11"/>
      <name val="Times New Roman CE"/>
      <family val="0"/>
    </font>
    <font>
      <b/>
      <sz val="10"/>
      <name val="Times New Roman"/>
      <family val="1"/>
    </font>
    <font>
      <b/>
      <sz val="11"/>
      <name val="Times New Roman CE"/>
      <family val="0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 CE"/>
      <family val="1"/>
    </font>
    <font>
      <sz val="10"/>
      <color indexed="18"/>
      <name val="Times New Roman CE"/>
      <family val="1"/>
    </font>
    <font>
      <sz val="12"/>
      <color indexed="10"/>
      <name val="Times New Roman CE"/>
      <family val="1"/>
    </font>
    <font>
      <b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sz val="9"/>
      <color rgb="FFFF0000"/>
      <name val="Times New Roman CE"/>
      <family val="1"/>
    </font>
    <font>
      <sz val="10"/>
      <color theme="3" tint="-0.24997000396251678"/>
      <name val="Times New Roman CE"/>
      <family val="1"/>
    </font>
    <font>
      <sz val="12"/>
      <color rgb="FFFF0000"/>
      <name val="Times New Roman CE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4" fontId="2" fillId="0" borderId="0" xfId="0" applyNumberFormat="1" applyFont="1" applyAlignment="1" applyProtection="1">
      <alignment vertical="center"/>
      <protection hidden="1"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4" fontId="2" fillId="2" borderId="0" xfId="0" applyNumberFormat="1" applyFont="1" applyFill="1" applyAlignment="1" applyProtection="1">
      <alignment vertical="center"/>
      <protection hidden="1"/>
    </xf>
    <xf numFmtId="4" fontId="51" fillId="0" borderId="0" xfId="0" applyNumberFormat="1" applyFont="1" applyAlignment="1" applyProtection="1">
      <alignment vertical="center"/>
      <protection hidden="1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3" fontId="10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vertical="top" wrapText="1"/>
      <protection hidden="1" locked="0"/>
    </xf>
    <xf numFmtId="0" fontId="11" fillId="0" borderId="0" xfId="0" applyFont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3" fontId="52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4" fontId="7" fillId="0" borderId="0" xfId="0" applyNumberFormat="1" applyFont="1" applyAlignment="1" applyProtection="1">
      <alignment horizontal="left" vertical="center"/>
      <protection hidden="1"/>
    </xf>
    <xf numFmtId="4" fontId="2" fillId="0" borderId="0" xfId="0" applyNumberFormat="1" applyFont="1" applyBorder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left" vertical="top" wrapText="1"/>
      <protection hidden="1" locked="0"/>
    </xf>
    <xf numFmtId="0" fontId="54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4" fontId="33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>
      <alignment/>
    </xf>
    <xf numFmtId="0" fontId="11" fillId="2" borderId="0" xfId="0" applyFont="1" applyFill="1" applyAlignment="1" applyProtection="1">
      <alignment vertical="center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0"/>
  <sheetViews>
    <sheetView showZeros="0" zoomScalePageLayoutView="0" workbookViewId="0" topLeftCell="B1">
      <selection activeCell="B1" sqref="B1"/>
    </sheetView>
  </sheetViews>
  <sheetFormatPr defaultColWidth="8.875" defaultRowHeight="12.75"/>
  <cols>
    <col min="1" max="1" width="3.75390625" style="1" customWidth="1"/>
    <col min="2" max="2" width="39.875" style="1" customWidth="1"/>
    <col min="3" max="3" width="9.75390625" style="1" customWidth="1"/>
    <col min="4" max="4" width="10.75390625" style="4" customWidth="1"/>
    <col min="5" max="5" width="5.75390625" style="1" customWidth="1"/>
    <col min="6" max="6" width="10.75390625" style="4" customWidth="1"/>
    <col min="7" max="8" width="16.75390625" style="4" customWidth="1"/>
    <col min="9" max="9" width="16.75390625" style="1" customWidth="1"/>
    <col min="10" max="16384" width="8.875" style="1" customWidth="1"/>
  </cols>
  <sheetData>
    <row r="1" spans="1:9" ht="31.5" customHeight="1">
      <c r="A1" s="11" t="s">
        <v>3</v>
      </c>
      <c r="B1" s="12" t="s">
        <v>2</v>
      </c>
      <c r="C1" s="12" t="s">
        <v>0</v>
      </c>
      <c r="D1" s="13" t="s">
        <v>4</v>
      </c>
      <c r="E1" s="12" t="s">
        <v>1</v>
      </c>
      <c r="F1" s="13" t="s">
        <v>5</v>
      </c>
      <c r="G1" s="13" t="s">
        <v>9</v>
      </c>
      <c r="H1" s="13" t="s">
        <v>6</v>
      </c>
      <c r="I1" s="13" t="s">
        <v>8</v>
      </c>
    </row>
    <row r="2" spans="1:9" ht="25.5" customHeight="1" hidden="1">
      <c r="A2" s="3">
        <v>0</v>
      </c>
      <c r="B2" s="8"/>
      <c r="C2" s="10"/>
      <c r="D2" s="9"/>
      <c r="E2" s="10"/>
      <c r="F2" s="2">
        <f aca="true" t="shared" si="0" ref="F2:F17">ROUND(D2*(E2/100)+D2,2)</f>
        <v>0</v>
      </c>
      <c r="G2" s="2">
        <f aca="true" t="shared" si="1" ref="G2:G17">C2*D2</f>
        <v>0</v>
      </c>
      <c r="H2" s="2">
        <f aca="true" t="shared" si="2" ref="H2:H17">C2*F2</f>
        <v>0</v>
      </c>
      <c r="I2" s="16"/>
    </row>
    <row r="3" spans="1:9" ht="25.5" customHeight="1">
      <c r="A3" s="3">
        <f aca="true" t="shared" si="3" ref="A3:A17">A2+1</f>
        <v>1</v>
      </c>
      <c r="B3" s="8" t="s">
        <v>12</v>
      </c>
      <c r="C3" s="10">
        <v>200</v>
      </c>
      <c r="D3" s="9"/>
      <c r="E3" s="10"/>
      <c r="F3" s="2">
        <f t="shared" si="0"/>
        <v>0</v>
      </c>
      <c r="G3" s="2">
        <f t="shared" si="1"/>
        <v>0</v>
      </c>
      <c r="H3" s="2">
        <f t="shared" si="2"/>
        <v>0</v>
      </c>
      <c r="I3" s="16"/>
    </row>
    <row r="4" spans="1:9" ht="25.5" customHeight="1">
      <c r="A4" s="3">
        <f t="shared" si="3"/>
        <v>2</v>
      </c>
      <c r="B4" s="8" t="s">
        <v>13</v>
      </c>
      <c r="C4" s="10">
        <v>15</v>
      </c>
      <c r="D4" s="9"/>
      <c r="E4" s="10"/>
      <c r="F4" s="2">
        <f t="shared" si="0"/>
        <v>0</v>
      </c>
      <c r="G4" s="2">
        <f t="shared" si="1"/>
        <v>0</v>
      </c>
      <c r="H4" s="2">
        <f t="shared" si="2"/>
        <v>0</v>
      </c>
      <c r="I4" s="16"/>
    </row>
    <row r="5" spans="1:9" ht="25.5" customHeight="1">
      <c r="A5" s="3">
        <f t="shared" si="3"/>
        <v>3</v>
      </c>
      <c r="B5" s="8" t="s">
        <v>14</v>
      </c>
      <c r="C5" s="10">
        <v>45</v>
      </c>
      <c r="D5" s="9"/>
      <c r="E5" s="10"/>
      <c r="F5" s="2">
        <f t="shared" si="0"/>
        <v>0</v>
      </c>
      <c r="G5" s="2">
        <f t="shared" si="1"/>
        <v>0</v>
      </c>
      <c r="H5" s="2">
        <f t="shared" si="2"/>
        <v>0</v>
      </c>
      <c r="I5" s="16"/>
    </row>
    <row r="6" spans="1:9" ht="25.5" customHeight="1">
      <c r="A6" s="3">
        <f t="shared" si="3"/>
        <v>4</v>
      </c>
      <c r="B6" s="8" t="s">
        <v>15</v>
      </c>
      <c r="C6" s="10">
        <v>450</v>
      </c>
      <c r="D6" s="9"/>
      <c r="E6" s="10"/>
      <c r="F6" s="2">
        <f t="shared" si="0"/>
        <v>0</v>
      </c>
      <c r="G6" s="2">
        <f t="shared" si="1"/>
        <v>0</v>
      </c>
      <c r="H6" s="2">
        <f t="shared" si="2"/>
        <v>0</v>
      </c>
      <c r="I6" s="16"/>
    </row>
    <row r="7" spans="1:9" ht="25.5" customHeight="1">
      <c r="A7" s="3">
        <f t="shared" si="3"/>
        <v>5</v>
      </c>
      <c r="B7" s="8" t="s">
        <v>16</v>
      </c>
      <c r="C7" s="10">
        <v>2500</v>
      </c>
      <c r="D7" s="9"/>
      <c r="E7" s="10"/>
      <c r="F7" s="2">
        <f t="shared" si="0"/>
        <v>0</v>
      </c>
      <c r="G7" s="2">
        <f t="shared" si="1"/>
        <v>0</v>
      </c>
      <c r="H7" s="2">
        <f t="shared" si="2"/>
        <v>0</v>
      </c>
      <c r="I7" s="16"/>
    </row>
    <row r="8" spans="1:9" ht="25.5" customHeight="1">
      <c r="A8" s="3">
        <f t="shared" si="3"/>
        <v>6</v>
      </c>
      <c r="B8" s="8" t="s">
        <v>17</v>
      </c>
      <c r="C8" s="10">
        <v>1000</v>
      </c>
      <c r="D8" s="9"/>
      <c r="E8" s="10"/>
      <c r="F8" s="2">
        <f t="shared" si="0"/>
        <v>0</v>
      </c>
      <c r="G8" s="2">
        <f t="shared" si="1"/>
        <v>0</v>
      </c>
      <c r="H8" s="2">
        <f t="shared" si="2"/>
        <v>0</v>
      </c>
      <c r="I8" s="16"/>
    </row>
    <row r="9" spans="1:9" ht="25.5" customHeight="1">
      <c r="A9" s="3">
        <f t="shared" si="3"/>
        <v>7</v>
      </c>
      <c r="B9" s="8" t="s">
        <v>18</v>
      </c>
      <c r="C9" s="10">
        <v>65</v>
      </c>
      <c r="D9" s="9"/>
      <c r="E9" s="10"/>
      <c r="F9" s="2">
        <f t="shared" si="0"/>
        <v>0</v>
      </c>
      <c r="G9" s="2">
        <f t="shared" si="1"/>
        <v>0</v>
      </c>
      <c r="H9" s="2">
        <f t="shared" si="2"/>
        <v>0</v>
      </c>
      <c r="I9" s="16"/>
    </row>
    <row r="10" spans="1:9" ht="25.5" customHeight="1">
      <c r="A10" s="3">
        <f t="shared" si="3"/>
        <v>8</v>
      </c>
      <c r="B10" s="8" t="s">
        <v>19</v>
      </c>
      <c r="C10" s="10">
        <v>100</v>
      </c>
      <c r="D10" s="9"/>
      <c r="E10" s="10"/>
      <c r="F10" s="2">
        <f t="shared" si="0"/>
        <v>0</v>
      </c>
      <c r="G10" s="2">
        <f t="shared" si="1"/>
        <v>0</v>
      </c>
      <c r="H10" s="2">
        <f t="shared" si="2"/>
        <v>0</v>
      </c>
      <c r="I10" s="16"/>
    </row>
    <row r="11" spans="1:9" ht="25.5" customHeight="1">
      <c r="A11" s="3">
        <f t="shared" si="3"/>
        <v>9</v>
      </c>
      <c r="B11" s="8" t="s">
        <v>20</v>
      </c>
      <c r="C11" s="10">
        <v>30</v>
      </c>
      <c r="D11" s="9"/>
      <c r="E11" s="10"/>
      <c r="F11" s="2">
        <f t="shared" si="0"/>
        <v>0</v>
      </c>
      <c r="G11" s="2">
        <f t="shared" si="1"/>
        <v>0</v>
      </c>
      <c r="H11" s="2">
        <f t="shared" si="2"/>
        <v>0</v>
      </c>
      <c r="I11" s="16"/>
    </row>
    <row r="12" spans="1:9" ht="25.5" customHeight="1">
      <c r="A12" s="3">
        <f t="shared" si="3"/>
        <v>10</v>
      </c>
      <c r="B12" s="8" t="s">
        <v>21</v>
      </c>
      <c r="C12" s="10">
        <v>450</v>
      </c>
      <c r="D12" s="9"/>
      <c r="E12" s="10"/>
      <c r="F12" s="2">
        <f t="shared" si="0"/>
        <v>0</v>
      </c>
      <c r="G12" s="2">
        <f t="shared" si="1"/>
        <v>0</v>
      </c>
      <c r="H12" s="2">
        <f t="shared" si="2"/>
        <v>0</v>
      </c>
      <c r="I12" s="16"/>
    </row>
    <row r="13" spans="1:9" ht="25.5" customHeight="1">
      <c r="A13" s="3">
        <f t="shared" si="3"/>
        <v>11</v>
      </c>
      <c r="B13" s="8" t="s">
        <v>22</v>
      </c>
      <c r="C13" s="10">
        <v>220</v>
      </c>
      <c r="D13" s="9"/>
      <c r="E13" s="10"/>
      <c r="F13" s="2">
        <f t="shared" si="0"/>
        <v>0</v>
      </c>
      <c r="G13" s="2">
        <f t="shared" si="1"/>
        <v>0</v>
      </c>
      <c r="H13" s="2">
        <f t="shared" si="2"/>
        <v>0</v>
      </c>
      <c r="I13" s="16"/>
    </row>
    <row r="14" spans="1:9" ht="25.5" customHeight="1">
      <c r="A14" s="3">
        <f t="shared" si="3"/>
        <v>12</v>
      </c>
      <c r="B14" s="8" t="s">
        <v>23</v>
      </c>
      <c r="C14" s="10">
        <v>1620</v>
      </c>
      <c r="D14" s="9"/>
      <c r="E14" s="10"/>
      <c r="F14" s="2">
        <f t="shared" si="0"/>
        <v>0</v>
      </c>
      <c r="G14" s="2">
        <f t="shared" si="1"/>
        <v>0</v>
      </c>
      <c r="H14" s="2">
        <f t="shared" si="2"/>
        <v>0</v>
      </c>
      <c r="I14" s="16"/>
    </row>
    <row r="15" spans="1:9" ht="25.5" customHeight="1">
      <c r="A15" s="3">
        <f t="shared" si="3"/>
        <v>13</v>
      </c>
      <c r="B15" s="8" t="s">
        <v>24</v>
      </c>
      <c r="C15" s="10">
        <v>50</v>
      </c>
      <c r="D15" s="9"/>
      <c r="E15" s="10"/>
      <c r="F15" s="2">
        <f t="shared" si="0"/>
        <v>0</v>
      </c>
      <c r="G15" s="2">
        <f t="shared" si="1"/>
        <v>0</v>
      </c>
      <c r="H15" s="2">
        <f t="shared" si="2"/>
        <v>0</v>
      </c>
      <c r="I15" s="16"/>
    </row>
    <row r="16" spans="1:9" ht="25.5" customHeight="1">
      <c r="A16" s="3">
        <f t="shared" si="3"/>
        <v>14</v>
      </c>
      <c r="B16" s="8"/>
      <c r="C16" s="10"/>
      <c r="D16" s="9"/>
      <c r="E16" s="10"/>
      <c r="F16" s="2">
        <f t="shared" si="0"/>
        <v>0</v>
      </c>
      <c r="G16" s="2">
        <f t="shared" si="1"/>
        <v>0</v>
      </c>
      <c r="H16" s="2">
        <f t="shared" si="2"/>
        <v>0</v>
      </c>
      <c r="I16" s="16"/>
    </row>
    <row r="17" spans="1:9" ht="25.5" customHeight="1">
      <c r="A17" s="3">
        <f t="shared" si="3"/>
        <v>15</v>
      </c>
      <c r="B17" s="8"/>
      <c r="C17" s="10"/>
      <c r="D17" s="9"/>
      <c r="E17" s="10"/>
      <c r="F17" s="2">
        <f t="shared" si="0"/>
        <v>0</v>
      </c>
      <c r="G17" s="2">
        <f t="shared" si="1"/>
        <v>0</v>
      </c>
      <c r="H17" s="2">
        <f t="shared" si="2"/>
        <v>0</v>
      </c>
      <c r="I17" s="16"/>
    </row>
    <row r="18" spans="6:8" ht="25.5" customHeight="1">
      <c r="F18" s="5" t="s">
        <v>7</v>
      </c>
      <c r="G18" s="2">
        <f>SUM(G2:G17)</f>
        <v>0</v>
      </c>
      <c r="H18" s="2">
        <f>SUM(H2:H17)</f>
        <v>0</v>
      </c>
    </row>
    <row r="19" spans="4:8" s="6" customFormat="1" ht="15" customHeight="1">
      <c r="D19" s="7"/>
      <c r="F19" s="7"/>
      <c r="G19" s="7"/>
      <c r="H19" s="7"/>
    </row>
    <row r="20" spans="1:9" s="6" customFormat="1" ht="15" customHeight="1">
      <c r="A20" s="6" t="s">
        <v>11</v>
      </c>
      <c r="D20" s="7"/>
      <c r="F20" s="7"/>
      <c r="G20" s="7"/>
      <c r="H20" s="14"/>
      <c r="I20" s="15" t="s">
        <v>10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sheet="1" objects="1" scenarios="1"/>
  <dataValidations count="1">
    <dataValidation type="list" allowBlank="1" showDropDown="1" showErrorMessage="1" errorTitle="Błąd" error="Dozwolone wartości to: 0, 7, 22" sqref="E2:E17">
      <formula1>"0,7,22"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 CE,Pogrubiony"&amp;14Pakiet nr 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2:Q30"/>
  <sheetViews>
    <sheetView showZeros="0" tabSelected="1" view="pageBreakPreview" zoomScale="60" zoomScalePageLayoutView="0" workbookViewId="0" topLeftCell="A1">
      <selection activeCell="K40" sqref="K40"/>
    </sheetView>
  </sheetViews>
  <sheetFormatPr defaultColWidth="8.875" defaultRowHeight="12.75"/>
  <cols>
    <col min="1" max="1" width="4.375" style="1" customWidth="1"/>
    <col min="2" max="2" width="35.375" style="1" customWidth="1"/>
    <col min="3" max="3" width="8.75390625" style="1" customWidth="1"/>
    <col min="4" max="4" width="11.25390625" style="1" customWidth="1"/>
    <col min="5" max="5" width="6.00390625" style="1" customWidth="1"/>
    <col min="6" max="6" width="6.25390625" style="4" customWidth="1"/>
    <col min="7" max="7" width="5.75390625" style="1" customWidth="1"/>
    <col min="8" max="8" width="6.375" style="4" customWidth="1"/>
    <col min="9" max="9" width="10.00390625" style="4" customWidth="1"/>
    <col min="10" max="10" width="11.875" style="4" customWidth="1"/>
    <col min="11" max="11" width="9.625" style="1" customWidth="1"/>
    <col min="12" max="12" width="2.875" style="1" customWidth="1"/>
    <col min="13" max="13" width="5.875" style="1" customWidth="1"/>
    <col min="14" max="14" width="7.625" style="1" customWidth="1"/>
    <col min="15" max="15" width="6.375" style="1" customWidth="1"/>
    <col min="16" max="16" width="7.00390625" style="1" customWidth="1"/>
    <col min="17" max="16384" width="8.875" style="1" customWidth="1"/>
  </cols>
  <sheetData>
    <row r="1" ht="17.25" customHeight="1"/>
    <row r="2" spans="1:16" ht="18" customHeight="1">
      <c r="A2" s="20"/>
      <c r="B2" s="41" t="s">
        <v>28</v>
      </c>
      <c r="C2" s="20"/>
      <c r="D2" s="20"/>
      <c r="E2" s="20"/>
      <c r="F2" s="21"/>
      <c r="G2" s="20"/>
      <c r="H2" s="21"/>
      <c r="I2" s="21"/>
      <c r="J2" s="21"/>
      <c r="K2" s="20"/>
      <c r="P2" s="31"/>
    </row>
    <row r="3" spans="1:11" ht="86.25" customHeight="1">
      <c r="A3" s="42" t="s">
        <v>30</v>
      </c>
      <c r="B3" s="43" t="s">
        <v>31</v>
      </c>
      <c r="C3" s="43" t="s">
        <v>0</v>
      </c>
      <c r="D3" s="44" t="s">
        <v>25</v>
      </c>
      <c r="E3" s="44" t="s">
        <v>53</v>
      </c>
      <c r="F3" s="45" t="s">
        <v>32</v>
      </c>
      <c r="G3" s="43" t="s">
        <v>1</v>
      </c>
      <c r="H3" s="45" t="s">
        <v>33</v>
      </c>
      <c r="I3" s="45" t="s">
        <v>34</v>
      </c>
      <c r="J3" s="45" t="s">
        <v>35</v>
      </c>
      <c r="K3" s="46" t="s">
        <v>36</v>
      </c>
    </row>
    <row r="4" spans="1:11" ht="25.5" customHeight="1" hidden="1">
      <c r="A4" s="3" t="e">
        <f>A3+1</f>
        <v>#VALUE!</v>
      </c>
      <c r="B4" s="8"/>
      <c r="C4" s="10"/>
      <c r="D4" s="10"/>
      <c r="E4" s="10"/>
      <c r="F4" s="9"/>
      <c r="G4" s="10"/>
      <c r="H4" s="2">
        <f>ROUND(F4*(G4/100)+F4,2)</f>
        <v>0</v>
      </c>
      <c r="I4" s="2">
        <f>C4*F4</f>
        <v>0</v>
      </c>
      <c r="J4" s="2">
        <f>C4*H4</f>
        <v>0</v>
      </c>
      <c r="K4" s="16"/>
    </row>
    <row r="5" spans="1:13" ht="63.75" customHeight="1">
      <c r="A5" s="3" t="s">
        <v>37</v>
      </c>
      <c r="B5" s="27" t="s">
        <v>66</v>
      </c>
      <c r="C5" s="23">
        <v>2000</v>
      </c>
      <c r="D5" s="17" t="s">
        <v>26</v>
      </c>
      <c r="E5" s="17"/>
      <c r="F5" s="9"/>
      <c r="G5" s="10"/>
      <c r="H5" s="2"/>
      <c r="I5" s="2"/>
      <c r="J5" s="2"/>
      <c r="K5" s="29"/>
      <c r="M5" s="32"/>
    </row>
    <row r="6" spans="1:13" ht="60.75" customHeight="1">
      <c r="A6" s="3" t="s">
        <v>38</v>
      </c>
      <c r="B6" s="27" t="s">
        <v>67</v>
      </c>
      <c r="C6" s="23">
        <v>34000</v>
      </c>
      <c r="D6" s="17" t="s">
        <v>26</v>
      </c>
      <c r="E6" s="17"/>
      <c r="F6" s="9"/>
      <c r="G6" s="10"/>
      <c r="H6" s="2"/>
      <c r="I6" s="2"/>
      <c r="J6" s="2"/>
      <c r="K6" s="29"/>
      <c r="M6" s="32"/>
    </row>
    <row r="7" spans="1:13" ht="60.75" customHeight="1">
      <c r="A7" s="3" t="s">
        <v>39</v>
      </c>
      <c r="B7" s="27" t="s">
        <v>68</v>
      </c>
      <c r="C7" s="23">
        <v>33000</v>
      </c>
      <c r="D7" s="17" t="s">
        <v>26</v>
      </c>
      <c r="E7" s="17"/>
      <c r="F7" s="9"/>
      <c r="G7" s="10"/>
      <c r="H7" s="2"/>
      <c r="I7" s="2"/>
      <c r="J7" s="2"/>
      <c r="K7" s="29"/>
      <c r="M7" s="32"/>
    </row>
    <row r="8" spans="1:13" ht="69.75" customHeight="1">
      <c r="A8" s="3" t="s">
        <v>40</v>
      </c>
      <c r="B8" s="28" t="s">
        <v>69</v>
      </c>
      <c r="C8" s="23">
        <v>16000</v>
      </c>
      <c r="D8" s="17" t="s">
        <v>26</v>
      </c>
      <c r="E8" s="10"/>
      <c r="F8" s="9"/>
      <c r="G8" s="10"/>
      <c r="H8" s="2"/>
      <c r="I8" s="2"/>
      <c r="J8" s="2"/>
      <c r="K8" s="30"/>
      <c r="M8" s="32"/>
    </row>
    <row r="9" spans="1:14" ht="65.25" customHeight="1">
      <c r="A9" s="3" t="s">
        <v>41</v>
      </c>
      <c r="B9" s="27" t="s">
        <v>57</v>
      </c>
      <c r="C9" s="23">
        <v>60000</v>
      </c>
      <c r="D9" s="17" t="s">
        <v>27</v>
      </c>
      <c r="E9" s="17"/>
      <c r="F9" s="9"/>
      <c r="G9" s="10"/>
      <c r="H9" s="2"/>
      <c r="I9" s="2"/>
      <c r="J9" s="2"/>
      <c r="K9" s="29"/>
      <c r="M9" s="32"/>
      <c r="N9" s="34"/>
    </row>
    <row r="10" spans="1:14" ht="66.75" customHeight="1">
      <c r="A10" s="3" t="s">
        <v>42</v>
      </c>
      <c r="B10" s="27" t="s">
        <v>58</v>
      </c>
      <c r="C10" s="23">
        <v>3500</v>
      </c>
      <c r="D10" s="17" t="s">
        <v>27</v>
      </c>
      <c r="E10" s="17"/>
      <c r="F10" s="9"/>
      <c r="G10" s="10"/>
      <c r="H10" s="2"/>
      <c r="I10" s="2"/>
      <c r="J10" s="2"/>
      <c r="K10" s="29"/>
      <c r="M10" s="32"/>
      <c r="N10" s="35"/>
    </row>
    <row r="11" spans="1:14" ht="65.25" customHeight="1">
      <c r="A11" s="3" t="s">
        <v>43</v>
      </c>
      <c r="B11" s="27" t="s">
        <v>59</v>
      </c>
      <c r="C11" s="23">
        <v>20000</v>
      </c>
      <c r="D11" s="17" t="s">
        <v>27</v>
      </c>
      <c r="E11" s="17"/>
      <c r="F11" s="9"/>
      <c r="G11" s="10"/>
      <c r="H11" s="2"/>
      <c r="I11" s="2"/>
      <c r="J11" s="2"/>
      <c r="K11" s="29"/>
      <c r="M11" s="32"/>
      <c r="N11" s="35"/>
    </row>
    <row r="12" spans="1:14" ht="66" customHeight="1">
      <c r="A12" s="3" t="s">
        <v>44</v>
      </c>
      <c r="B12" s="27" t="s">
        <v>64</v>
      </c>
      <c r="C12" s="23">
        <v>300</v>
      </c>
      <c r="D12" s="17" t="s">
        <v>27</v>
      </c>
      <c r="E12" s="17"/>
      <c r="F12" s="9"/>
      <c r="G12" s="10"/>
      <c r="H12" s="2"/>
      <c r="I12" s="2"/>
      <c r="J12" s="2"/>
      <c r="K12" s="29"/>
      <c r="M12" s="32"/>
      <c r="N12" s="35"/>
    </row>
    <row r="13" spans="1:14" ht="68.25" customHeight="1">
      <c r="A13" s="3" t="s">
        <v>45</v>
      </c>
      <c r="B13" s="27" t="s">
        <v>62</v>
      </c>
      <c r="C13" s="23">
        <v>31000</v>
      </c>
      <c r="D13" s="17" t="s">
        <v>27</v>
      </c>
      <c r="E13" s="17"/>
      <c r="F13" s="9"/>
      <c r="G13" s="10"/>
      <c r="H13" s="2"/>
      <c r="I13" s="2"/>
      <c r="J13" s="2"/>
      <c r="K13" s="29"/>
      <c r="M13" s="32"/>
      <c r="N13" s="35"/>
    </row>
    <row r="14" spans="1:13" ht="105" customHeight="1">
      <c r="A14" s="3" t="s">
        <v>46</v>
      </c>
      <c r="B14" s="27" t="s">
        <v>65</v>
      </c>
      <c r="C14" s="23">
        <v>2000</v>
      </c>
      <c r="D14" s="17" t="s">
        <v>27</v>
      </c>
      <c r="E14" s="17"/>
      <c r="F14" s="9"/>
      <c r="G14" s="10"/>
      <c r="H14" s="2"/>
      <c r="I14" s="2"/>
      <c r="J14" s="2"/>
      <c r="K14" s="29"/>
      <c r="M14" s="32"/>
    </row>
    <row r="15" spans="1:13" ht="75" customHeight="1">
      <c r="A15" s="3" t="s">
        <v>47</v>
      </c>
      <c r="B15" s="27" t="s">
        <v>63</v>
      </c>
      <c r="C15" s="23">
        <v>4000</v>
      </c>
      <c r="D15" s="17" t="s">
        <v>27</v>
      </c>
      <c r="E15" s="17"/>
      <c r="F15" s="9"/>
      <c r="G15" s="10"/>
      <c r="H15" s="2"/>
      <c r="I15" s="2"/>
      <c r="J15" s="2"/>
      <c r="K15" s="29"/>
      <c r="M15" s="32"/>
    </row>
    <row r="16" spans="1:13" ht="54.75" customHeight="1">
      <c r="A16" s="3" t="s">
        <v>48</v>
      </c>
      <c r="B16" s="27" t="s">
        <v>60</v>
      </c>
      <c r="C16" s="23">
        <v>13000</v>
      </c>
      <c r="D16" s="17" t="s">
        <v>26</v>
      </c>
      <c r="E16" s="17"/>
      <c r="F16" s="9"/>
      <c r="G16" s="10"/>
      <c r="H16" s="2"/>
      <c r="I16" s="2"/>
      <c r="J16" s="2"/>
      <c r="K16" s="29"/>
      <c r="M16" s="32"/>
    </row>
    <row r="17" spans="1:13" ht="80.25" customHeight="1">
      <c r="A17" s="3" t="s">
        <v>49</v>
      </c>
      <c r="B17" s="27" t="s">
        <v>61</v>
      </c>
      <c r="C17" s="23">
        <v>91000</v>
      </c>
      <c r="D17" s="17" t="s">
        <v>27</v>
      </c>
      <c r="E17" s="17"/>
      <c r="F17" s="9"/>
      <c r="G17" s="10"/>
      <c r="H17" s="2"/>
      <c r="I17" s="2"/>
      <c r="J17" s="2"/>
      <c r="K17" s="29"/>
      <c r="M17" s="32"/>
    </row>
    <row r="18" spans="1:13" ht="82.5" customHeight="1">
      <c r="A18" s="3" t="s">
        <v>50</v>
      </c>
      <c r="B18" s="28" t="s">
        <v>70</v>
      </c>
      <c r="C18" s="24">
        <v>2000</v>
      </c>
      <c r="D18" s="18" t="s">
        <v>26</v>
      </c>
      <c r="E18" s="18"/>
      <c r="F18" s="9"/>
      <c r="G18" s="10"/>
      <c r="H18" s="2"/>
      <c r="I18" s="2"/>
      <c r="J18" s="2"/>
      <c r="K18" s="29"/>
      <c r="M18" s="32"/>
    </row>
    <row r="19" spans="1:13" ht="90.75" customHeight="1">
      <c r="A19" s="3" t="s">
        <v>51</v>
      </c>
      <c r="B19" s="28" t="s">
        <v>72</v>
      </c>
      <c r="C19" s="23">
        <v>700</v>
      </c>
      <c r="D19" s="17" t="s">
        <v>26</v>
      </c>
      <c r="E19" s="17"/>
      <c r="F19" s="9"/>
      <c r="G19" s="10"/>
      <c r="H19" s="2"/>
      <c r="I19" s="2"/>
      <c r="J19" s="2"/>
      <c r="K19" s="29"/>
      <c r="M19" s="32"/>
    </row>
    <row r="20" spans="1:17" ht="79.5" customHeight="1">
      <c r="A20" s="3" t="s">
        <v>52</v>
      </c>
      <c r="B20" s="28" t="s">
        <v>71</v>
      </c>
      <c r="C20" s="23">
        <v>400</v>
      </c>
      <c r="D20" s="17" t="s">
        <v>26</v>
      </c>
      <c r="E20" s="17"/>
      <c r="F20" s="9"/>
      <c r="G20" s="10"/>
      <c r="H20" s="2"/>
      <c r="I20" s="2"/>
      <c r="J20" s="2"/>
      <c r="K20" s="29"/>
      <c r="M20" s="32"/>
      <c r="O20" s="37"/>
      <c r="P20" s="37"/>
      <c r="Q20" s="37"/>
    </row>
    <row r="21" spans="8:10" ht="25.5" customHeight="1">
      <c r="H21" s="33" t="s">
        <v>7</v>
      </c>
      <c r="I21" s="2">
        <f>SUM(I4:I20)</f>
        <v>0</v>
      </c>
      <c r="J21" s="2">
        <f>SUM(J4:J20)</f>
        <v>0</v>
      </c>
    </row>
    <row r="22" spans="2:11" s="6" customFormat="1" ht="9.75" customHeight="1">
      <c r="B22" s="36" t="s">
        <v>56</v>
      </c>
      <c r="C22" s="36"/>
      <c r="D22" s="36"/>
      <c r="E22" s="36"/>
      <c r="F22" s="36"/>
      <c r="G22" s="36"/>
      <c r="H22" s="36"/>
      <c r="I22" s="36"/>
      <c r="J22" s="25"/>
      <c r="K22" s="25"/>
    </row>
    <row r="23" spans="1:11" s="6" customFormat="1" ht="15" customHeight="1">
      <c r="A23" s="1"/>
      <c r="B23" s="36"/>
      <c r="C23" s="36"/>
      <c r="D23" s="36"/>
      <c r="E23" s="36"/>
      <c r="F23" s="36"/>
      <c r="G23" s="36"/>
      <c r="H23" s="36"/>
      <c r="I23" s="36"/>
      <c r="J23" s="25"/>
      <c r="K23" s="25"/>
    </row>
    <row r="24" spans="2:11" ht="15" customHeight="1">
      <c r="B24" s="36"/>
      <c r="C24" s="36"/>
      <c r="D24" s="36"/>
      <c r="E24" s="36"/>
      <c r="F24" s="36"/>
      <c r="G24" s="36"/>
      <c r="H24" s="36"/>
      <c r="I24" s="36"/>
      <c r="J24" s="25"/>
      <c r="K24" s="25"/>
    </row>
    <row r="25" spans="2:11" ht="15" customHeight="1">
      <c r="B25" s="36"/>
      <c r="C25" s="36"/>
      <c r="D25" s="36"/>
      <c r="E25" s="36"/>
      <c r="F25" s="36"/>
      <c r="G25" s="36"/>
      <c r="H25" s="36"/>
      <c r="I25" s="36"/>
      <c r="J25" s="25"/>
      <c r="K25" s="25"/>
    </row>
    <row r="26" spans="2:11" ht="15" customHeight="1">
      <c r="B26" s="38" t="s">
        <v>54</v>
      </c>
      <c r="C26" s="38"/>
      <c r="D26" s="38"/>
      <c r="E26" s="38"/>
      <c r="F26" s="39"/>
      <c r="G26" s="38"/>
      <c r="H26" s="39"/>
      <c r="I26" s="39"/>
      <c r="J26" s="39"/>
      <c r="K26" s="38"/>
    </row>
    <row r="27" spans="2:11" ht="14.25" customHeight="1">
      <c r="B27" s="40" t="s">
        <v>55</v>
      </c>
      <c r="C27" s="38"/>
      <c r="D27" s="38"/>
      <c r="E27" s="38"/>
      <c r="F27" s="39"/>
      <c r="G27" s="38"/>
      <c r="H27" s="39"/>
      <c r="I27" s="39"/>
      <c r="J27" s="39"/>
      <c r="K27" s="38"/>
    </row>
    <row r="28" spans="2:11" ht="15" customHeight="1">
      <c r="B28" s="19"/>
      <c r="C28" s="19"/>
      <c r="D28" s="19"/>
      <c r="E28" s="19"/>
      <c r="F28" s="22"/>
      <c r="G28" s="19"/>
      <c r="H28" s="22"/>
      <c r="I28" s="22"/>
      <c r="J28" s="22"/>
      <c r="K28" s="19"/>
    </row>
    <row r="29" spans="2:17" ht="11.25" customHeight="1">
      <c r="B29" s="47" t="s">
        <v>29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2:14" ht="15" customHeight="1">
      <c r="L30" s="26"/>
      <c r="M30" s="26"/>
      <c r="N30" s="26"/>
    </row>
    <row r="31" ht="8.25" customHeight="1"/>
    <row r="32" ht="15" customHeight="1"/>
    <row r="33" ht="15" customHeight="1"/>
    <row r="34" ht="15" customHeight="1"/>
    <row r="35" ht="8.2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9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3">
    <mergeCell ref="B22:I25"/>
    <mergeCell ref="O20:Q20"/>
    <mergeCell ref="B29:Q29"/>
  </mergeCells>
  <dataValidations count="2">
    <dataValidation type="list" allowBlank="1" showDropDown="1" showErrorMessage="1" errorTitle="Błąd" error="Dozwolone wartości to: 0, 7, 22" sqref="G4">
      <formula1>"0,7,22"</formula1>
    </dataValidation>
    <dataValidation type="list" allowBlank="1" showDropDown="1" showErrorMessage="1" errorTitle="Błąd" error="Dozwolone wartości to: 0, 7, 22" sqref="G5:G20">
      <formula1>"0,7,8,22,23"</formula1>
    </dataValidation>
  </dataValidations>
  <printOptions/>
  <pageMargins left="0.1968503937007874" right="0" top="0.1968503937007874" bottom="0.3937007874015748" header="0.31496062992125984" footer="0.5118110236220472"/>
  <pageSetup horizontalDpi="300" verticalDpi="300" orientation="landscape" paperSize="9" scale="80" r:id="rId3"/>
  <headerFooter alignWithMargins="0">
    <oddFooter>&amp;Lpakiet do sprawy 162/2022</oddFooter>
  </headerFooter>
  <rowBreaks count="1" manualBreakCount="1">
    <brk id="1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Piątkowski</dc:creator>
  <cp:keywords/>
  <dc:description/>
  <cp:lastModifiedBy>Aneta A.P. Pawłowska</cp:lastModifiedBy>
  <cp:lastPrinted>2022-11-16T11:23:58Z</cp:lastPrinted>
  <dcterms:created xsi:type="dcterms:W3CDTF">2003-09-23T14:33:36Z</dcterms:created>
  <dcterms:modified xsi:type="dcterms:W3CDTF">2022-12-16T09:46:01Z</dcterms:modified>
  <cp:category/>
  <cp:version/>
  <cp:contentType/>
  <cp:contentStatus/>
</cp:coreProperties>
</file>