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ZAPYTANIA OFERTOWE/2024/2.84.2024 -  opłata za znak towarowy/2. Zapytanie ofertowe/"/>
    </mc:Choice>
  </mc:AlternateContent>
  <xr:revisionPtr revIDLastSave="289" documentId="8_{4B2E04B9-DFB6-4C80-9371-1EBB23F0803D}" xr6:coauthVersionLast="47" xr6:coauthVersionMax="47" xr10:uidLastSave="{809A6177-B135-4E71-AB8D-F196045361F9}"/>
  <bookViews>
    <workbookView xWindow="-108" yWindow="-108" windowWidth="23256" windowHeight="12456" xr2:uid="{FF3AE0F7-A235-4B76-83DF-38583E9E041E}"/>
  </bookViews>
  <sheets>
    <sheet name="Secyfikacj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1" l="1"/>
  <c r="Q8" i="1"/>
  <c r="P8" i="1"/>
  <c r="T8" i="1" s="1"/>
  <c r="M13" i="1"/>
  <c r="R13" i="1" l="1"/>
  <c r="U16" i="1"/>
  <c r="U9" i="1"/>
  <c r="U10" i="1"/>
  <c r="U11" i="1"/>
  <c r="U12" i="1"/>
  <c r="U13" i="1"/>
  <c r="U14" i="1"/>
  <c r="U15" i="1"/>
  <c r="U17" i="1"/>
  <c r="R18" i="1"/>
  <c r="T14" i="1"/>
  <c r="T12" i="1"/>
  <c r="T9" i="1"/>
  <c r="T10" i="1"/>
  <c r="T11" i="1"/>
  <c r="T13" i="1"/>
  <c r="T15" i="1"/>
  <c r="T16" i="1"/>
  <c r="T17" i="1"/>
  <c r="N18" i="1"/>
  <c r="M18" i="1"/>
  <c r="R17" i="1"/>
  <c r="R10" i="1"/>
  <c r="P17" i="1"/>
  <c r="Q17" i="1" s="1"/>
  <c r="P12" i="1"/>
  <c r="Q12" i="1" s="1"/>
  <c r="P18" i="1"/>
  <c r="L12" i="1"/>
  <c r="L11" i="1"/>
  <c r="L9" i="1"/>
  <c r="L8" i="1"/>
  <c r="M8" i="1" s="1"/>
  <c r="J9" i="1"/>
  <c r="J10" i="1"/>
  <c r="L10" i="1" s="1"/>
  <c r="M10" i="1" s="1"/>
  <c r="J11" i="1"/>
  <c r="J12" i="1"/>
  <c r="J13" i="1"/>
  <c r="J14" i="1"/>
  <c r="M14" i="1" s="1"/>
  <c r="J15" i="1"/>
  <c r="M15" i="1" s="1"/>
  <c r="J16" i="1"/>
  <c r="M16" i="1" s="1"/>
  <c r="J17" i="1"/>
  <c r="M17" i="1" s="1"/>
  <c r="J8" i="1"/>
  <c r="Q14" i="1"/>
  <c r="P9" i="1"/>
  <c r="Q9" i="1" s="1"/>
  <c r="P10" i="1"/>
  <c r="Q10" i="1" s="1"/>
  <c r="P11" i="1"/>
  <c r="Q11" i="1" s="1"/>
  <c r="P13" i="1"/>
  <c r="Q13" i="1" s="1"/>
  <c r="P14" i="1"/>
  <c r="P15" i="1"/>
  <c r="Q15" i="1" s="1"/>
  <c r="P16" i="1"/>
  <c r="Q16" i="1" s="1"/>
  <c r="Q18" i="1" l="1"/>
  <c r="M12" i="1"/>
  <c r="M11" i="1"/>
  <c r="M9" i="1"/>
  <c r="J18" i="1"/>
  <c r="U8" i="1" l="1"/>
  <c r="T18" i="1"/>
  <c r="R9" i="1"/>
  <c r="R11" i="1"/>
  <c r="R12" i="1"/>
  <c r="R14" i="1"/>
  <c r="R15" i="1"/>
  <c r="R16" i="1"/>
</calcChain>
</file>

<file path=xl/sharedStrings.xml><?xml version="1.0" encoding="utf-8"?>
<sst xmlns="http://schemas.openxmlformats.org/spreadsheetml/2006/main" count="91" uniqueCount="37">
  <si>
    <t>L.p.</t>
  </si>
  <si>
    <t>Wersja polska pionowa</t>
  </si>
  <si>
    <t>Wersja polska pozioma</t>
  </si>
  <si>
    <t>Wersja angielska pionowa</t>
  </si>
  <si>
    <t>Wersja angielska pozioma</t>
  </si>
  <si>
    <t>Sygnet</t>
  </si>
  <si>
    <t>Razem poz. 1-10</t>
  </si>
  <si>
    <t>EU</t>
  </si>
  <si>
    <t>PL</t>
  </si>
  <si>
    <t>Wariant</t>
  </si>
  <si>
    <t>*</t>
  </si>
  <si>
    <t>EU - Unia Europejska, PL - Rzeczpospolita Polska</t>
  </si>
  <si>
    <t>Obszar*</t>
  </si>
  <si>
    <t>**</t>
  </si>
  <si>
    <t>Wartość NETTO</t>
  </si>
  <si>
    <t>VAT %</t>
  </si>
  <si>
    <r>
      <t xml:space="preserve">WARTOŚĆ OFERTY
</t>
    </r>
    <r>
      <rPr>
        <b/>
        <sz val="10"/>
        <color rgb="FFFF0000"/>
        <rFont val="Aptos Narrow"/>
        <family val="2"/>
        <scheme val="minor"/>
      </rPr>
      <t>PLN</t>
    </r>
  </si>
  <si>
    <t>SPECYFIKACJA ASORTYMENTOWO-CENOWA</t>
  </si>
  <si>
    <r>
      <t xml:space="preserve">w przypadku, gdy cena w kol. 10 jest wyrażona w walucie EUR należy wyliczyć wartość w PLN zgodnie z kursem wskazanym w kol. 12. 
</t>
    </r>
    <r>
      <rPr>
        <b/>
        <sz val="11"/>
        <rFont val="Aptos Narrow"/>
        <family val="2"/>
        <scheme val="minor"/>
      </rPr>
      <t>W celu porównania ofert przyjęto kurs EURO   z  obwieszczenia Prezesa Urzędu Zamówień Publicznych z dnia 3 grudnia 2023 r. (M.P. poz. 1344)</t>
    </r>
  </si>
  <si>
    <t>Załącznik nr 2 do postępowania KA-CZL-DZP.261.2.84.2024</t>
  </si>
  <si>
    <t>EUR</t>
  </si>
  <si>
    <t>PLN</t>
  </si>
  <si>
    <t>Waluta</t>
  </si>
  <si>
    <t>Opłaty urzędowe (zgłoszenie)</t>
  </si>
  <si>
    <r>
      <t xml:space="preserve">Kurs </t>
    </r>
    <r>
      <rPr>
        <b/>
        <sz val="9"/>
        <color theme="1"/>
        <rFont val="Aptos Narrow"/>
        <family val="2"/>
        <scheme val="minor"/>
      </rPr>
      <t>EURO** 4,6371</t>
    </r>
  </si>
  <si>
    <r>
      <rPr>
        <b/>
        <sz val="10"/>
        <rFont val="Aptos Narrow"/>
        <family val="2"/>
        <scheme val="minor"/>
      </rPr>
      <t>Usługa zgłoszenia  (honorarium)</t>
    </r>
    <r>
      <rPr>
        <b/>
        <sz val="10"/>
        <color rgb="FFFF0000"/>
        <rFont val="Aptos Narrow"/>
        <family val="2"/>
        <scheme val="minor"/>
      </rPr>
      <t xml:space="preserve">
PLN</t>
    </r>
  </si>
  <si>
    <r>
      <t xml:space="preserve">RAZEM 
</t>
    </r>
    <r>
      <rPr>
        <sz val="8"/>
        <color theme="1"/>
        <rFont val="Aptos Narrow"/>
        <family val="2"/>
        <scheme val="minor"/>
      </rPr>
      <t>(kol. 4+6+8)</t>
    </r>
  </si>
  <si>
    <r>
      <t>RAZEM
" Opłaty urządowe (zgłoszenie)"</t>
    </r>
    <r>
      <rPr>
        <b/>
        <sz val="10"/>
        <color rgb="FFFF0000"/>
        <rFont val="Aptos Narrow"/>
        <family val="2"/>
        <scheme val="minor"/>
      </rPr>
      <t xml:space="preserve"> 
PLN</t>
    </r>
  </si>
  <si>
    <r>
      <t xml:space="preserve">VAT %
</t>
    </r>
    <r>
      <rPr>
        <sz val="8"/>
        <color theme="1"/>
        <rFont val="Aptos Narrow"/>
        <family val="2"/>
        <scheme val="minor"/>
      </rPr>
      <t>(kol. 15)</t>
    </r>
  </si>
  <si>
    <r>
      <t xml:space="preserve">Wartość NETTO
</t>
    </r>
    <r>
      <rPr>
        <sz val="8"/>
        <color theme="1"/>
        <rFont val="Aptos Narrow"/>
        <family val="2"/>
        <scheme val="minor"/>
      </rPr>
      <t>(kol. 13 + kol. 14)</t>
    </r>
  </si>
  <si>
    <r>
      <t xml:space="preserve">Wartość VAT
</t>
    </r>
    <r>
      <rPr>
        <sz val="8"/>
        <color theme="1"/>
        <rFont val="Aptos Narrow"/>
        <family val="2"/>
        <scheme val="minor"/>
      </rPr>
      <t>(kol. 16)</t>
    </r>
  </si>
  <si>
    <r>
      <t xml:space="preserve">Wartość  VAT
</t>
    </r>
    <r>
      <rPr>
        <sz val="8"/>
        <color theme="1"/>
        <rFont val="Aptos Narrow"/>
        <family val="2"/>
        <scheme val="minor"/>
      </rPr>
      <t>(kol. 14 x kol. 15)</t>
    </r>
  </si>
  <si>
    <r>
      <t xml:space="preserve">Wartość  BRUTTO
</t>
    </r>
    <r>
      <rPr>
        <sz val="8"/>
        <color theme="1"/>
        <rFont val="Aptos Narrow"/>
        <family val="2"/>
        <scheme val="minor"/>
      </rPr>
      <t>(kol. 18 + kol. 20)</t>
    </r>
  </si>
  <si>
    <t>za 1 klasę</t>
  </si>
  <si>
    <t>za 2 klasę</t>
  </si>
  <si>
    <t xml:space="preserve">
od 3 do 7
klasy
(razem 5 klas)
</t>
  </si>
  <si>
    <r>
      <t xml:space="preserve">Wartość BRUTTO
</t>
    </r>
    <r>
      <rPr>
        <sz val="8"/>
        <color theme="1"/>
        <rFont val="Aptos Narrow"/>
        <family val="2"/>
        <scheme val="minor"/>
      </rPr>
      <t>(kol. 14 + kol. 16)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</si>
</sst>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ptos Narrow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b/>
      <sz val="10"/>
      <color rgb="FFFF0000"/>
      <name val="Aptos Narrow"/>
      <family val="2"/>
      <scheme val="minor"/>
    </font>
    <font>
      <sz val="10"/>
      <color theme="1"/>
      <name val="Aptos Narrow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8"/>
      <name val="Calibri"/>
      <family val="2"/>
      <charset val="238"/>
    </font>
    <font>
      <sz val="8"/>
      <color theme="1"/>
      <name val="Aptos Narrow"/>
      <family val="2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name val="Aptos Narrow"/>
      <family val="2"/>
      <scheme val="minor"/>
    </font>
    <font>
      <b/>
      <sz val="10"/>
      <name val="Calibri"/>
      <family val="2"/>
      <charset val="238"/>
    </font>
    <font>
      <b/>
      <sz val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8" fillId="0" borderId="0" xfId="0" applyFont="1"/>
    <xf numFmtId="0" fontId="4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/>
    </xf>
    <xf numFmtId="0" fontId="1" fillId="0" borderId="6" xfId="0" applyFont="1" applyBorder="1"/>
    <xf numFmtId="0" fontId="8" fillId="0" borderId="6" xfId="0" applyFont="1" applyBorder="1"/>
    <xf numFmtId="0" fontId="8" fillId="0" borderId="3" xfId="0" applyFont="1" applyBorder="1"/>
    <xf numFmtId="0" fontId="8" fillId="0" borderId="1" xfId="0" applyFont="1" applyBorder="1"/>
    <xf numFmtId="0" fontId="8" fillId="0" borderId="25" xfId="0" applyFont="1" applyBorder="1"/>
    <xf numFmtId="0" fontId="8" fillId="0" borderId="8" xfId="0" applyFont="1" applyBorder="1" applyAlignment="1">
      <alignment horizontal="left"/>
    </xf>
    <xf numFmtId="0" fontId="1" fillId="0" borderId="1" xfId="0" applyFont="1" applyBorder="1"/>
    <xf numFmtId="0" fontId="8" fillId="0" borderId="10" xfId="0" applyFont="1" applyBorder="1" applyAlignment="1">
      <alignment horizontal="left"/>
    </xf>
    <xf numFmtId="0" fontId="1" fillId="0" borderId="11" xfId="0" applyFont="1" applyBorder="1"/>
    <xf numFmtId="0" fontId="8" fillId="0" borderId="11" xfId="0" applyFont="1" applyBorder="1"/>
    <xf numFmtId="0" fontId="8" fillId="0" borderId="28" xfId="0" applyFont="1" applyBorder="1"/>
    <xf numFmtId="0" fontId="8" fillId="0" borderId="31" xfId="0" applyFont="1" applyBorder="1" applyAlignment="1">
      <alignment horizontal="left"/>
    </xf>
    <xf numFmtId="0" fontId="1" fillId="0" borderId="3" xfId="0" applyFont="1" applyBorder="1"/>
    <xf numFmtId="0" fontId="8" fillId="0" borderId="32" xfId="0" applyFont="1" applyBorder="1"/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vertical="top"/>
    </xf>
    <xf numFmtId="0" fontId="8" fillId="0" borderId="17" xfId="0" applyFont="1" applyBorder="1"/>
    <xf numFmtId="0" fontId="8" fillId="0" borderId="24" xfId="0" applyFont="1" applyBorder="1"/>
    <xf numFmtId="0" fontId="8" fillId="0" borderId="7" xfId="0" applyFont="1" applyBorder="1"/>
    <xf numFmtId="0" fontId="4" fillId="0" borderId="36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21" xfId="0" applyFont="1" applyBorder="1"/>
    <xf numFmtId="0" fontId="8" fillId="0" borderId="31" xfId="0" applyFont="1" applyBorder="1"/>
    <xf numFmtId="0" fontId="10" fillId="0" borderId="2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45" xfId="0" applyFont="1" applyBorder="1"/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8" fillId="2" borderId="31" xfId="0" applyFont="1" applyFill="1" applyBorder="1"/>
    <xf numFmtId="0" fontId="8" fillId="2" borderId="3" xfId="0" applyFont="1" applyFill="1" applyBorder="1"/>
    <xf numFmtId="0" fontId="8" fillId="2" borderId="8" xfId="0" applyFont="1" applyFill="1" applyBorder="1"/>
    <xf numFmtId="0" fontId="8" fillId="2" borderId="1" xfId="0" applyFont="1" applyFill="1" applyBorder="1"/>
    <xf numFmtId="0" fontId="8" fillId="2" borderId="10" xfId="0" applyFont="1" applyFill="1" applyBorder="1"/>
    <xf numFmtId="0" fontId="8" fillId="2" borderId="5" xfId="0" applyFont="1" applyFill="1" applyBorder="1"/>
    <xf numFmtId="0" fontId="1" fillId="0" borderId="32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5" xfId="0" applyFont="1" applyBorder="1"/>
    <xf numFmtId="0" fontId="10" fillId="0" borderId="16" xfId="0" applyFont="1" applyBorder="1" applyAlignment="1">
      <alignment horizontal="center" vertical="center" wrapText="1"/>
    </xf>
    <xf numFmtId="9" fontId="8" fillId="0" borderId="32" xfId="0" applyNumberFormat="1" applyFont="1" applyBorder="1"/>
    <xf numFmtId="9" fontId="8" fillId="0" borderId="25" xfId="0" applyNumberFormat="1" applyFont="1" applyBorder="1"/>
    <xf numFmtId="9" fontId="8" fillId="0" borderId="24" xfId="0" applyNumberFormat="1" applyFont="1" applyBorder="1"/>
    <xf numFmtId="0" fontId="10" fillId="0" borderId="14" xfId="0" applyFont="1" applyBorder="1" applyAlignment="1">
      <alignment horizontal="center" vertical="center" wrapText="1"/>
    </xf>
    <xf numFmtId="0" fontId="8" fillId="0" borderId="14" xfId="0" applyFont="1" applyBorder="1"/>
    <xf numFmtId="0" fontId="4" fillId="0" borderId="31" xfId="0" applyFont="1" applyBorder="1"/>
    <xf numFmtId="0" fontId="4" fillId="0" borderId="5" xfId="0" applyFont="1" applyBorder="1"/>
    <xf numFmtId="0" fontId="10" fillId="2" borderId="16" xfId="0" applyFont="1" applyFill="1" applyBorder="1" applyAlignment="1">
      <alignment horizontal="center"/>
    </xf>
    <xf numFmtId="9" fontId="8" fillId="0" borderId="30" xfId="0" applyNumberFormat="1" applyFont="1" applyBorder="1"/>
    <xf numFmtId="0" fontId="8" fillId="0" borderId="30" xfId="0" applyFont="1" applyBorder="1"/>
    <xf numFmtId="0" fontId="8" fillId="0" borderId="15" xfId="0" applyFont="1" applyBorder="1"/>
    <xf numFmtId="0" fontId="4" fillId="0" borderId="21" xfId="0" applyFont="1" applyBorder="1"/>
    <xf numFmtId="0" fontId="8" fillId="3" borderId="12" xfId="0" applyFont="1" applyFill="1" applyBorder="1"/>
    <xf numFmtId="0" fontId="8" fillId="3" borderId="13" xfId="0" applyFont="1" applyFill="1" applyBorder="1"/>
    <xf numFmtId="0" fontId="8" fillId="3" borderId="14" xfId="0" applyFont="1" applyFill="1" applyBorder="1"/>
    <xf numFmtId="0" fontId="8" fillId="3" borderId="16" xfId="0" applyFont="1" applyFill="1" applyBorder="1"/>
    <xf numFmtId="9" fontId="8" fillId="3" borderId="28" xfId="0" applyNumberFormat="1" applyFont="1" applyFill="1" applyBorder="1"/>
    <xf numFmtId="0" fontId="8" fillId="3" borderId="49" xfId="0" applyFont="1" applyFill="1" applyBorder="1"/>
    <xf numFmtId="0" fontId="8" fillId="3" borderId="9" xfId="0" applyFont="1" applyFill="1" applyBorder="1"/>
    <xf numFmtId="0" fontId="8" fillId="3" borderId="50" xfId="0" applyFont="1" applyFill="1" applyBorder="1"/>
    <xf numFmtId="0" fontId="4" fillId="0" borderId="12" xfId="0" applyFont="1" applyBorder="1"/>
    <xf numFmtId="0" fontId="8" fillId="3" borderId="42" xfId="0" applyFont="1" applyFill="1" applyBorder="1"/>
    <xf numFmtId="0" fontId="8" fillId="2" borderId="19" xfId="0" applyFont="1" applyFill="1" applyBorder="1"/>
    <xf numFmtId="0" fontId="4" fillId="2" borderId="12" xfId="0" applyFont="1" applyFill="1" applyBorder="1"/>
    <xf numFmtId="0" fontId="4" fillId="3" borderId="16" xfId="0" applyFont="1" applyFill="1" applyBorder="1"/>
    <xf numFmtId="0" fontId="4" fillId="2" borderId="13" xfId="0" applyFont="1" applyFill="1" applyBorder="1"/>
    <xf numFmtId="0" fontId="4" fillId="2" borderId="14" xfId="0" applyFont="1" applyFill="1" applyBorder="1"/>
    <xf numFmtId="0" fontId="8" fillId="2" borderId="17" xfId="0" applyFont="1" applyFill="1" applyBorder="1"/>
    <xf numFmtId="0" fontId="4" fillId="0" borderId="3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8" fillId="0" borderId="51" xfId="0" applyFont="1" applyBorder="1"/>
    <xf numFmtId="0" fontId="8" fillId="0" borderId="52" xfId="0" applyFont="1" applyBorder="1"/>
    <xf numFmtId="0" fontId="8" fillId="0" borderId="53" xfId="0" applyFont="1" applyBorder="1"/>
    <xf numFmtId="0" fontId="8" fillId="0" borderId="43" xfId="0" applyFont="1" applyBorder="1"/>
    <xf numFmtId="0" fontId="8" fillId="0" borderId="54" xfId="0" applyFont="1" applyBorder="1"/>
    <xf numFmtId="0" fontId="10" fillId="0" borderId="42" xfId="0" applyFont="1" applyBorder="1" applyAlignment="1">
      <alignment horizontal="center" vertical="center" wrapText="1"/>
    </xf>
    <xf numFmtId="0" fontId="5" fillId="0" borderId="55" xfId="0" applyFont="1" applyBorder="1"/>
    <xf numFmtId="0" fontId="5" fillId="0" borderId="56" xfId="0" applyFont="1" applyBorder="1"/>
    <xf numFmtId="0" fontId="5" fillId="0" borderId="57" xfId="0" applyFont="1" applyBorder="1"/>
    <xf numFmtId="0" fontId="5" fillId="0" borderId="58" xfId="0" applyFont="1" applyBorder="1"/>
    <xf numFmtId="0" fontId="5" fillId="0" borderId="59" xfId="0" applyFont="1" applyBorder="1"/>
    <xf numFmtId="0" fontId="5" fillId="0" borderId="42" xfId="0" applyFont="1" applyBorder="1"/>
    <xf numFmtId="0" fontId="4" fillId="2" borderId="20" xfId="0" applyFont="1" applyFill="1" applyBorder="1"/>
    <xf numFmtId="0" fontId="4" fillId="2" borderId="9" xfId="0" applyFont="1" applyFill="1" applyBorder="1"/>
    <xf numFmtId="0" fontId="4" fillId="2" borderId="45" xfId="0" applyFont="1" applyFill="1" applyBorder="1"/>
    <xf numFmtId="0" fontId="4" fillId="2" borderId="22" xfId="0" applyFont="1" applyFill="1" applyBorder="1"/>
    <xf numFmtId="9" fontId="8" fillId="2" borderId="48" xfId="0" applyNumberFormat="1" applyFont="1" applyFill="1" applyBorder="1"/>
    <xf numFmtId="9" fontId="8" fillId="2" borderId="35" xfId="0" applyNumberFormat="1" applyFont="1" applyFill="1" applyBorder="1"/>
    <xf numFmtId="9" fontId="8" fillId="2" borderId="47" xfId="0" applyNumberFormat="1" applyFont="1" applyFill="1" applyBorder="1"/>
    <xf numFmtId="9" fontId="8" fillId="2" borderId="46" xfId="0" applyNumberFormat="1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7" fillId="0" borderId="4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9" fillId="0" borderId="33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EB11A-A418-43CE-A0E9-9BD0D236B08D}">
  <dimension ref="A1:U22"/>
  <sheetViews>
    <sheetView tabSelected="1" zoomScale="70" zoomScaleNormal="70" workbookViewId="0">
      <selection activeCell="W13" sqref="W13"/>
    </sheetView>
  </sheetViews>
  <sheetFormatPr defaultRowHeight="14.4" x14ac:dyDescent="0.3"/>
  <cols>
    <col min="1" max="1" width="4.77734375" customWidth="1"/>
    <col min="2" max="2" width="24.21875" customWidth="1"/>
    <col min="3" max="3" width="7.88671875" bestFit="1" customWidth="1"/>
    <col min="4" max="4" width="9" customWidth="1"/>
    <col min="5" max="5" width="8" bestFit="1" customWidth="1"/>
    <col min="6" max="6" width="8.77734375" customWidth="1"/>
    <col min="7" max="7" width="8" bestFit="1" customWidth="1"/>
    <col min="8" max="8" width="12.88671875" customWidth="1"/>
    <col min="9" max="9" width="8" bestFit="1" customWidth="1"/>
    <col min="10" max="10" width="10.77734375" bestFit="1" customWidth="1"/>
    <col min="11" max="11" width="8" bestFit="1" customWidth="1"/>
    <col min="12" max="12" width="11.109375" customWidth="1"/>
    <col min="13" max="13" width="19.88671875" customWidth="1"/>
    <col min="14" max="14" width="13.88671875" customWidth="1"/>
    <col min="15" max="15" width="7.109375" customWidth="1"/>
    <col min="16" max="16" width="13.33203125" customWidth="1"/>
    <col min="17" max="17" width="15" customWidth="1"/>
    <col min="18" max="18" width="13" customWidth="1"/>
    <col min="19" max="19" width="10.44140625" customWidth="1"/>
    <col min="20" max="20" width="14" customWidth="1"/>
    <col min="21" max="21" width="16.21875" customWidth="1"/>
  </cols>
  <sheetData>
    <row r="1" spans="1:21" s="1" customFormat="1" ht="15.6" customHeight="1" x14ac:dyDescent="0.3">
      <c r="A1" s="103" t="s">
        <v>19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</row>
    <row r="2" spans="1:21" s="1" customFormat="1" ht="15.6" customHeight="1" x14ac:dyDescent="0.3">
      <c r="A2" s="102" t="s">
        <v>17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</row>
    <row r="3" spans="1:21" ht="15" thickBot="1" x14ac:dyDescent="0.35"/>
    <row r="4" spans="1:21" s="2" customFormat="1" ht="21.6" customHeight="1" thickBot="1" x14ac:dyDescent="0.35">
      <c r="A4" s="100" t="s">
        <v>0</v>
      </c>
      <c r="B4" s="120" t="s">
        <v>9</v>
      </c>
      <c r="C4" s="121" t="s">
        <v>12</v>
      </c>
      <c r="D4" s="100" t="s">
        <v>23</v>
      </c>
      <c r="E4" s="120"/>
      <c r="F4" s="120"/>
      <c r="G4" s="120"/>
      <c r="H4" s="120"/>
      <c r="I4" s="120"/>
      <c r="J4" s="120"/>
      <c r="K4" s="120"/>
      <c r="L4" s="120"/>
      <c r="M4" s="120"/>
      <c r="N4" s="105" t="s">
        <v>25</v>
      </c>
      <c r="O4" s="106"/>
      <c r="P4" s="106"/>
      <c r="Q4" s="106"/>
      <c r="R4" s="108" t="s">
        <v>16</v>
      </c>
      <c r="S4" s="109"/>
      <c r="T4" s="110"/>
      <c r="U4" s="111"/>
    </row>
    <row r="5" spans="1:21" s="2" customFormat="1" ht="19.2" customHeight="1" x14ac:dyDescent="0.3">
      <c r="A5" s="101"/>
      <c r="B5" s="124"/>
      <c r="C5" s="122"/>
      <c r="D5" s="116" t="s">
        <v>33</v>
      </c>
      <c r="E5" s="118" t="s">
        <v>22</v>
      </c>
      <c r="F5" s="127" t="s">
        <v>34</v>
      </c>
      <c r="G5" s="118" t="s">
        <v>22</v>
      </c>
      <c r="H5" s="127" t="s">
        <v>35</v>
      </c>
      <c r="I5" s="118" t="s">
        <v>22</v>
      </c>
      <c r="J5" s="129" t="s">
        <v>26</v>
      </c>
      <c r="K5" s="118" t="s">
        <v>22</v>
      </c>
      <c r="L5" s="133" t="s">
        <v>24</v>
      </c>
      <c r="M5" s="131" t="s">
        <v>27</v>
      </c>
      <c r="N5" s="107"/>
      <c r="O5" s="107"/>
      <c r="P5" s="107"/>
      <c r="Q5" s="107"/>
      <c r="R5" s="112"/>
      <c r="S5" s="113"/>
      <c r="T5" s="114"/>
      <c r="U5" s="115"/>
    </row>
    <row r="6" spans="1:21" s="2" customFormat="1" ht="36.6" customHeight="1" thickBot="1" x14ac:dyDescent="0.35">
      <c r="A6" s="101"/>
      <c r="B6" s="124"/>
      <c r="C6" s="123"/>
      <c r="D6" s="117"/>
      <c r="E6" s="119"/>
      <c r="F6" s="128"/>
      <c r="G6" s="119"/>
      <c r="H6" s="128"/>
      <c r="I6" s="119"/>
      <c r="J6" s="130"/>
      <c r="K6" s="119"/>
      <c r="L6" s="134"/>
      <c r="M6" s="132"/>
      <c r="N6" s="78" t="s">
        <v>14</v>
      </c>
      <c r="O6" s="3" t="s">
        <v>15</v>
      </c>
      <c r="P6" s="3" t="s">
        <v>31</v>
      </c>
      <c r="Q6" s="29" t="s">
        <v>36</v>
      </c>
      <c r="R6" s="135" t="s">
        <v>29</v>
      </c>
      <c r="S6" s="136" t="s">
        <v>28</v>
      </c>
      <c r="T6" s="137" t="s">
        <v>30</v>
      </c>
      <c r="U6" s="138" t="s">
        <v>32</v>
      </c>
    </row>
    <row r="7" spans="1:21" s="23" customFormat="1" ht="12" customHeight="1" thickBot="1" x14ac:dyDescent="0.25">
      <c r="A7" s="20">
        <v>1</v>
      </c>
      <c r="B7" s="21">
        <v>2</v>
      </c>
      <c r="C7" s="33">
        <v>3</v>
      </c>
      <c r="D7" s="34">
        <v>4</v>
      </c>
      <c r="E7" s="19">
        <v>5</v>
      </c>
      <c r="F7" s="21">
        <v>6</v>
      </c>
      <c r="G7" s="19">
        <v>7</v>
      </c>
      <c r="H7" s="19">
        <v>8</v>
      </c>
      <c r="I7" s="53">
        <v>9</v>
      </c>
      <c r="J7" s="20">
        <v>10</v>
      </c>
      <c r="K7" s="49">
        <v>11</v>
      </c>
      <c r="L7" s="53">
        <v>12</v>
      </c>
      <c r="M7" s="85">
        <v>13</v>
      </c>
      <c r="N7" s="79">
        <v>14</v>
      </c>
      <c r="O7" s="22">
        <v>15</v>
      </c>
      <c r="P7" s="22">
        <v>16</v>
      </c>
      <c r="Q7" s="22">
        <v>17</v>
      </c>
      <c r="R7" s="36">
        <v>18</v>
      </c>
      <c r="S7" s="57">
        <v>19</v>
      </c>
      <c r="T7" s="37">
        <v>20</v>
      </c>
      <c r="U7" s="38">
        <v>21</v>
      </c>
    </row>
    <row r="8" spans="1:21" s="2" customFormat="1" ht="13.8" x14ac:dyDescent="0.3">
      <c r="A8" s="4">
        <v>1</v>
      </c>
      <c r="B8" s="5" t="s">
        <v>1</v>
      </c>
      <c r="C8" s="48" t="s">
        <v>7</v>
      </c>
      <c r="D8" s="30"/>
      <c r="E8" s="6" t="s">
        <v>20</v>
      </c>
      <c r="F8" s="6"/>
      <c r="G8" s="6" t="s">
        <v>20</v>
      </c>
      <c r="H8" s="6"/>
      <c r="I8" s="6" t="s">
        <v>20</v>
      </c>
      <c r="J8" s="56">
        <f>D8+F8+H8</f>
        <v>0</v>
      </c>
      <c r="K8" s="6" t="s">
        <v>20</v>
      </c>
      <c r="L8" s="28">
        <f>ROUND(J8*4.6371,2)</f>
        <v>0</v>
      </c>
      <c r="M8" s="86">
        <f>L8</f>
        <v>0</v>
      </c>
      <c r="N8" s="80"/>
      <c r="O8" s="51"/>
      <c r="P8" s="9">
        <f>ROUND(N8*O8,2)</f>
        <v>0</v>
      </c>
      <c r="Q8" s="9">
        <f>N8+P8</f>
        <v>0</v>
      </c>
      <c r="R8" s="44">
        <f>M8+N8</f>
        <v>0</v>
      </c>
      <c r="S8" s="96"/>
      <c r="T8" s="72">
        <f>P8</f>
        <v>0</v>
      </c>
      <c r="U8" s="92">
        <f>SUM(R8+T8)</f>
        <v>0</v>
      </c>
    </row>
    <row r="9" spans="1:21" s="2" customFormat="1" ht="13.8" x14ac:dyDescent="0.3">
      <c r="A9" s="10">
        <v>2</v>
      </c>
      <c r="B9" s="11" t="s">
        <v>2</v>
      </c>
      <c r="C9" s="46" t="s">
        <v>7</v>
      </c>
      <c r="D9" s="32"/>
      <c r="E9" s="8" t="s">
        <v>20</v>
      </c>
      <c r="F9" s="7"/>
      <c r="G9" s="8" t="s">
        <v>20</v>
      </c>
      <c r="H9" s="7"/>
      <c r="I9" s="8" t="s">
        <v>20</v>
      </c>
      <c r="J9" s="55">
        <f t="shared" ref="J9:J17" si="0">D9+F9+H9</f>
        <v>0</v>
      </c>
      <c r="K9" s="8" t="s">
        <v>20</v>
      </c>
      <c r="L9" s="35">
        <f>ROUND(J9*4.6371,2)</f>
        <v>0</v>
      </c>
      <c r="M9" s="87">
        <f>L9</f>
        <v>0</v>
      </c>
      <c r="N9" s="81"/>
      <c r="O9" s="50"/>
      <c r="P9" s="18">
        <f t="shared" ref="P9:P16" si="1">ROUND(N9*O9,2)</f>
        <v>0</v>
      </c>
      <c r="Q9" s="18">
        <f t="shared" ref="Q9:Q17" si="2">N9+P9</f>
        <v>0</v>
      </c>
      <c r="R9" s="41">
        <f t="shared" ref="R9:R17" si="3">M9+N9</f>
        <v>0</v>
      </c>
      <c r="S9" s="97"/>
      <c r="T9" s="42">
        <f>P9</f>
        <v>0</v>
      </c>
      <c r="U9" s="93">
        <f t="shared" ref="U9:U17" si="4">SUM(R9+T9)</f>
        <v>0</v>
      </c>
    </row>
    <row r="10" spans="1:21" s="2" customFormat="1" ht="13.8" x14ac:dyDescent="0.3">
      <c r="A10" s="10">
        <v>3</v>
      </c>
      <c r="B10" s="11" t="s">
        <v>3</v>
      </c>
      <c r="C10" s="46" t="s">
        <v>7</v>
      </c>
      <c r="D10" s="32"/>
      <c r="E10" s="8" t="s">
        <v>20</v>
      </c>
      <c r="F10" s="7"/>
      <c r="G10" s="8" t="s">
        <v>20</v>
      </c>
      <c r="H10" s="7"/>
      <c r="I10" s="8" t="s">
        <v>20</v>
      </c>
      <c r="J10" s="55">
        <f t="shared" si="0"/>
        <v>0</v>
      </c>
      <c r="K10" s="8" t="s">
        <v>20</v>
      </c>
      <c r="L10" s="35">
        <f t="shared" ref="L10" si="5">ROUND(J10*4.6371,2)</f>
        <v>0</v>
      </c>
      <c r="M10" s="87">
        <f t="shared" ref="M10:M12" si="6">L10</f>
        <v>0</v>
      </c>
      <c r="N10" s="81"/>
      <c r="O10" s="50"/>
      <c r="P10" s="18">
        <f t="shared" si="1"/>
        <v>0</v>
      </c>
      <c r="Q10" s="18">
        <f t="shared" si="2"/>
        <v>0</v>
      </c>
      <c r="R10" s="41">
        <f t="shared" si="3"/>
        <v>0</v>
      </c>
      <c r="S10" s="97"/>
      <c r="T10" s="42">
        <f t="shared" ref="T10:T17" si="7">P10</f>
        <v>0</v>
      </c>
      <c r="U10" s="93">
        <f t="shared" si="4"/>
        <v>0</v>
      </c>
    </row>
    <row r="11" spans="1:21" s="2" customFormat="1" ht="13.8" x14ac:dyDescent="0.3">
      <c r="A11" s="10">
        <v>4</v>
      </c>
      <c r="B11" s="11" t="s">
        <v>4</v>
      </c>
      <c r="C11" s="46" t="s">
        <v>7</v>
      </c>
      <c r="D11" s="32"/>
      <c r="E11" s="8" t="s">
        <v>20</v>
      </c>
      <c r="F11" s="7"/>
      <c r="G11" s="8" t="s">
        <v>20</v>
      </c>
      <c r="H11" s="7"/>
      <c r="I11" s="8" t="s">
        <v>20</v>
      </c>
      <c r="J11" s="55">
        <f t="shared" si="0"/>
        <v>0</v>
      </c>
      <c r="K11" s="8" t="s">
        <v>20</v>
      </c>
      <c r="L11" s="35">
        <f>ROUND(J11*4.6371,2)</f>
        <v>0</v>
      </c>
      <c r="M11" s="87">
        <f t="shared" si="6"/>
        <v>0</v>
      </c>
      <c r="N11" s="81"/>
      <c r="O11" s="50"/>
      <c r="P11" s="18">
        <f t="shared" si="1"/>
        <v>0</v>
      </c>
      <c r="Q11" s="18">
        <f t="shared" si="2"/>
        <v>0</v>
      </c>
      <c r="R11" s="41">
        <f t="shared" si="3"/>
        <v>0</v>
      </c>
      <c r="S11" s="97"/>
      <c r="T11" s="42">
        <f t="shared" si="7"/>
        <v>0</v>
      </c>
      <c r="U11" s="93">
        <f t="shared" si="4"/>
        <v>0</v>
      </c>
    </row>
    <row r="12" spans="1:21" s="2" customFormat="1" thickBot="1" x14ac:dyDescent="0.35">
      <c r="A12" s="12">
        <v>5</v>
      </c>
      <c r="B12" s="13" t="s">
        <v>5</v>
      </c>
      <c r="C12" s="47" t="s">
        <v>7</v>
      </c>
      <c r="D12" s="31"/>
      <c r="E12" s="14" t="s">
        <v>20</v>
      </c>
      <c r="F12" s="26"/>
      <c r="G12" s="14" t="s">
        <v>20</v>
      </c>
      <c r="H12" s="26"/>
      <c r="I12" s="14" t="s">
        <v>20</v>
      </c>
      <c r="J12" s="61">
        <f t="shared" si="0"/>
        <v>0</v>
      </c>
      <c r="K12" s="14" t="s">
        <v>20</v>
      </c>
      <c r="L12" s="35">
        <f>ROUND(J12*4.6371,2)</f>
        <v>0</v>
      </c>
      <c r="M12" s="88">
        <f t="shared" si="6"/>
        <v>0</v>
      </c>
      <c r="N12" s="82"/>
      <c r="O12" s="52"/>
      <c r="P12" s="27">
        <f>ROUND(N12*O12,2)</f>
        <v>0</v>
      </c>
      <c r="Q12" s="27">
        <f t="shared" si="2"/>
        <v>0</v>
      </c>
      <c r="R12" s="43">
        <f t="shared" si="3"/>
        <v>0</v>
      </c>
      <c r="S12" s="98"/>
      <c r="T12" s="40">
        <f>P12</f>
        <v>0</v>
      </c>
      <c r="U12" s="94">
        <f t="shared" si="4"/>
        <v>0</v>
      </c>
    </row>
    <row r="13" spans="1:21" s="2" customFormat="1" ht="13.8" x14ac:dyDescent="0.3">
      <c r="A13" s="16">
        <v>6</v>
      </c>
      <c r="B13" s="17" t="s">
        <v>1</v>
      </c>
      <c r="C13" s="45" t="s">
        <v>8</v>
      </c>
      <c r="D13" s="32"/>
      <c r="E13" s="7" t="s">
        <v>21</v>
      </c>
      <c r="F13" s="7"/>
      <c r="G13" s="7" t="s">
        <v>21</v>
      </c>
      <c r="H13" s="7"/>
      <c r="I13" s="7" t="s">
        <v>21</v>
      </c>
      <c r="J13" s="55">
        <f t="shared" si="0"/>
        <v>0</v>
      </c>
      <c r="K13" s="7" t="s">
        <v>21</v>
      </c>
      <c r="L13" s="67"/>
      <c r="M13" s="89">
        <f>J13</f>
        <v>0</v>
      </c>
      <c r="N13" s="83"/>
      <c r="O13" s="50"/>
      <c r="P13" s="18">
        <f t="shared" si="1"/>
        <v>0</v>
      </c>
      <c r="Q13" s="18">
        <f t="shared" si="2"/>
        <v>0</v>
      </c>
      <c r="R13" s="39">
        <f t="shared" si="3"/>
        <v>0</v>
      </c>
      <c r="S13" s="99"/>
      <c r="T13" s="72">
        <f t="shared" si="7"/>
        <v>0</v>
      </c>
      <c r="U13" s="92">
        <f t="shared" si="4"/>
        <v>0</v>
      </c>
    </row>
    <row r="14" spans="1:21" s="2" customFormat="1" ht="13.8" x14ac:dyDescent="0.3">
      <c r="A14" s="10">
        <v>7</v>
      </c>
      <c r="B14" s="11" t="s">
        <v>2</v>
      </c>
      <c r="C14" s="46" t="s">
        <v>8</v>
      </c>
      <c r="D14" s="32"/>
      <c r="E14" s="8" t="s">
        <v>21</v>
      </c>
      <c r="F14" s="7"/>
      <c r="G14" s="8" t="s">
        <v>21</v>
      </c>
      <c r="H14" s="7"/>
      <c r="I14" s="8" t="s">
        <v>21</v>
      </c>
      <c r="J14" s="55">
        <f t="shared" si="0"/>
        <v>0</v>
      </c>
      <c r="K14" s="8" t="s">
        <v>21</v>
      </c>
      <c r="L14" s="68"/>
      <c r="M14" s="90">
        <f>J14</f>
        <v>0</v>
      </c>
      <c r="N14" s="81"/>
      <c r="O14" s="50"/>
      <c r="P14" s="18">
        <f t="shared" si="1"/>
        <v>0</v>
      </c>
      <c r="Q14" s="18">
        <f t="shared" si="2"/>
        <v>0</v>
      </c>
      <c r="R14" s="41">
        <f t="shared" si="3"/>
        <v>0</v>
      </c>
      <c r="S14" s="97"/>
      <c r="T14" s="42">
        <f>P14</f>
        <v>0</v>
      </c>
      <c r="U14" s="93">
        <f t="shared" si="4"/>
        <v>0</v>
      </c>
    </row>
    <row r="15" spans="1:21" s="2" customFormat="1" ht="13.8" x14ac:dyDescent="0.3">
      <c r="A15" s="10">
        <v>8</v>
      </c>
      <c r="B15" s="11" t="s">
        <v>3</v>
      </c>
      <c r="C15" s="46" t="s">
        <v>8</v>
      </c>
      <c r="D15" s="32"/>
      <c r="E15" s="8" t="s">
        <v>21</v>
      </c>
      <c r="F15" s="7"/>
      <c r="G15" s="8" t="s">
        <v>21</v>
      </c>
      <c r="H15" s="7"/>
      <c r="I15" s="8" t="s">
        <v>21</v>
      </c>
      <c r="J15" s="55">
        <f t="shared" si="0"/>
        <v>0</v>
      </c>
      <c r="K15" s="8" t="s">
        <v>21</v>
      </c>
      <c r="L15" s="68"/>
      <c r="M15" s="90">
        <f>J15</f>
        <v>0</v>
      </c>
      <c r="N15" s="81"/>
      <c r="O15" s="50"/>
      <c r="P15" s="18">
        <f t="shared" si="1"/>
        <v>0</v>
      </c>
      <c r="Q15" s="18">
        <f t="shared" si="2"/>
        <v>0</v>
      </c>
      <c r="R15" s="41">
        <f t="shared" si="3"/>
        <v>0</v>
      </c>
      <c r="S15" s="97"/>
      <c r="T15" s="42">
        <f t="shared" si="7"/>
        <v>0</v>
      </c>
      <c r="U15" s="93">
        <f t="shared" si="4"/>
        <v>0</v>
      </c>
    </row>
    <row r="16" spans="1:21" s="2" customFormat="1" ht="13.8" x14ac:dyDescent="0.3">
      <c r="A16" s="10">
        <v>9</v>
      </c>
      <c r="B16" s="11" t="s">
        <v>4</v>
      </c>
      <c r="C16" s="46" t="s">
        <v>8</v>
      </c>
      <c r="D16" s="32"/>
      <c r="E16" s="8" t="s">
        <v>21</v>
      </c>
      <c r="F16" s="7"/>
      <c r="G16" s="8" t="s">
        <v>21</v>
      </c>
      <c r="H16" s="7"/>
      <c r="I16" s="8" t="s">
        <v>21</v>
      </c>
      <c r="J16" s="55">
        <f t="shared" si="0"/>
        <v>0</v>
      </c>
      <c r="K16" s="8" t="s">
        <v>21</v>
      </c>
      <c r="L16" s="68"/>
      <c r="M16" s="90">
        <f t="shared" ref="M16:M17" si="8">J16</f>
        <v>0</v>
      </c>
      <c r="N16" s="81"/>
      <c r="O16" s="50"/>
      <c r="P16" s="18">
        <f t="shared" si="1"/>
        <v>0</v>
      </c>
      <c r="Q16" s="18">
        <f t="shared" si="2"/>
        <v>0</v>
      </c>
      <c r="R16" s="41">
        <f t="shared" si="3"/>
        <v>0</v>
      </c>
      <c r="S16" s="97"/>
      <c r="T16" s="42">
        <f t="shared" si="7"/>
        <v>0</v>
      </c>
      <c r="U16" s="93">
        <f>SUM(R16+T16)</f>
        <v>0</v>
      </c>
    </row>
    <row r="17" spans="1:21" s="2" customFormat="1" thickBot="1" x14ac:dyDescent="0.35">
      <c r="A17" s="12">
        <v>10</v>
      </c>
      <c r="B17" s="13" t="s">
        <v>5</v>
      </c>
      <c r="C17" s="47" t="s">
        <v>8</v>
      </c>
      <c r="D17" s="32"/>
      <c r="E17" s="8" t="s">
        <v>21</v>
      </c>
      <c r="F17" s="7"/>
      <c r="G17" s="8" t="s">
        <v>21</v>
      </c>
      <c r="H17" s="7"/>
      <c r="I17" s="8" t="s">
        <v>21</v>
      </c>
      <c r="J17" s="55">
        <f t="shared" si="0"/>
        <v>0</v>
      </c>
      <c r="K17" s="8" t="s">
        <v>21</v>
      </c>
      <c r="L17" s="69"/>
      <c r="M17" s="90">
        <f t="shared" si="8"/>
        <v>0</v>
      </c>
      <c r="N17" s="84"/>
      <c r="O17" s="58"/>
      <c r="P17" s="59">
        <f>ROUND(N17*O17,2)</f>
        <v>0</v>
      </c>
      <c r="Q17" s="59">
        <f t="shared" si="2"/>
        <v>0</v>
      </c>
      <c r="R17" s="43">
        <f t="shared" si="3"/>
        <v>0</v>
      </c>
      <c r="S17" s="98"/>
      <c r="T17" s="77">
        <f t="shared" si="7"/>
        <v>0</v>
      </c>
      <c r="U17" s="95">
        <f t="shared" si="4"/>
        <v>0</v>
      </c>
    </row>
    <row r="18" spans="1:21" s="2" customFormat="1" ht="26.4" customHeight="1" thickBot="1" x14ac:dyDescent="0.35">
      <c r="A18" s="125" t="s">
        <v>6</v>
      </c>
      <c r="B18" s="126"/>
      <c r="C18" s="126"/>
      <c r="D18" s="62"/>
      <c r="E18" s="63"/>
      <c r="F18" s="63"/>
      <c r="G18" s="63"/>
      <c r="H18" s="63"/>
      <c r="I18" s="64"/>
      <c r="J18" s="70">
        <f>SUM(J8:J17)</f>
        <v>0</v>
      </c>
      <c r="K18" s="65"/>
      <c r="L18" s="71"/>
      <c r="M18" s="91">
        <f>SUM(M8:M17)</f>
        <v>0</v>
      </c>
      <c r="N18" s="60">
        <f>SUM(N8:N17)</f>
        <v>0</v>
      </c>
      <c r="O18" s="66"/>
      <c r="P18" s="15">
        <f>SUM(P8:P17)</f>
        <v>0</v>
      </c>
      <c r="Q18" s="54">
        <f>SUM(Q8:Q17)</f>
        <v>0</v>
      </c>
      <c r="R18" s="73">
        <f>SUM(R8:R17)</f>
        <v>0</v>
      </c>
      <c r="S18" s="74"/>
      <c r="T18" s="75">
        <f>SUM(T8:T17)</f>
        <v>0</v>
      </c>
      <c r="U18" s="76"/>
    </row>
    <row r="20" spans="1:21" x14ac:dyDescent="0.3">
      <c r="A20" s="24" t="s">
        <v>10</v>
      </c>
      <c r="B20" t="s">
        <v>11</v>
      </c>
    </row>
    <row r="21" spans="1:21" ht="36.6" customHeight="1" x14ac:dyDescent="0.3">
      <c r="A21" s="25" t="s">
        <v>13</v>
      </c>
      <c r="B21" s="104" t="s">
        <v>18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</row>
    <row r="22" spans="1:21" ht="36" customHeight="1" x14ac:dyDescent="0.3">
      <c r="A22" s="25"/>
    </row>
  </sheetData>
  <mergeCells count="20">
    <mergeCell ref="J5:J6"/>
    <mergeCell ref="K5:K6"/>
    <mergeCell ref="M5:M6"/>
    <mergeCell ref="L5:L6"/>
    <mergeCell ref="A4:A6"/>
    <mergeCell ref="A2:U2"/>
    <mergeCell ref="A1:U1"/>
    <mergeCell ref="B21:Q21"/>
    <mergeCell ref="N4:Q5"/>
    <mergeCell ref="R4:U5"/>
    <mergeCell ref="D5:D6"/>
    <mergeCell ref="E5:E6"/>
    <mergeCell ref="D4:M4"/>
    <mergeCell ref="C4:C6"/>
    <mergeCell ref="B4:B6"/>
    <mergeCell ref="A18:C18"/>
    <mergeCell ref="F5:F6"/>
    <mergeCell ref="G5:G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Secyfikacja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Nazimek</dc:creator>
  <cp:lastModifiedBy>Renata Nazimek</cp:lastModifiedBy>
  <dcterms:created xsi:type="dcterms:W3CDTF">2024-07-25T05:40:13Z</dcterms:created>
  <dcterms:modified xsi:type="dcterms:W3CDTF">2024-07-26T08:02:49Z</dcterms:modified>
</cp:coreProperties>
</file>