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ia\Desktop\MSWiA Kołobrzeg\ZAMÓWIENIA 2023\18.2023 Dostawa środków czystości\dokumenty zamowienia\zmiana SWZ\"/>
    </mc:Choice>
  </mc:AlternateContent>
  <xr:revisionPtr revIDLastSave="0" documentId="13_ncr:1_{354523A6-27AE-4FEE-98B5-67AEABC30293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zad. nr 2" sheetId="92" r:id="rId1"/>
    <sheet name="zad. nr 3" sheetId="91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6" i="92" l="1"/>
  <c r="N6" i="92" s="1"/>
  <c r="N11" i="92" s="1"/>
  <c r="L6" i="92"/>
  <c r="O6" i="92" s="1"/>
  <c r="O11" i="92" s="1"/>
  <c r="K7" i="92"/>
  <c r="N7" i="92" s="1"/>
  <c r="L7" i="92"/>
  <c r="O7" i="92"/>
  <c r="K8" i="92"/>
  <c r="N8" i="92" s="1"/>
  <c r="L8" i="92"/>
  <c r="O8" i="92" s="1"/>
  <c r="K9" i="92"/>
  <c r="N9" i="92" s="1"/>
  <c r="L9" i="92"/>
  <c r="O9" i="92"/>
  <c r="K10" i="92"/>
  <c r="N10" i="92" s="1"/>
  <c r="L10" i="92"/>
  <c r="O10" i="92" s="1"/>
  <c r="K11" i="92"/>
  <c r="L11" i="92"/>
  <c r="O36" i="91" l="1"/>
  <c r="N36" i="91"/>
  <c r="L36" i="91"/>
  <c r="K36" i="91"/>
  <c r="L35" i="91"/>
  <c r="O35" i="91" s="1"/>
  <c r="K35" i="91"/>
  <c r="N35" i="91" s="1"/>
  <c r="L23" i="91"/>
  <c r="O23" i="91" s="1"/>
  <c r="L24" i="91"/>
  <c r="O24" i="91" s="1"/>
  <c r="L25" i="91"/>
  <c r="O25" i="91" s="1"/>
  <c r="L26" i="91"/>
  <c r="O26" i="91" s="1"/>
  <c r="L27" i="91"/>
  <c r="O27" i="91" s="1"/>
  <c r="K23" i="91"/>
  <c r="N23" i="91" s="1"/>
  <c r="K24" i="91"/>
  <c r="N24" i="91" s="1"/>
  <c r="K25" i="91"/>
  <c r="N25" i="91" s="1"/>
  <c r="K26" i="91"/>
  <c r="N26" i="91" s="1"/>
  <c r="K27" i="91"/>
  <c r="N27" i="91" s="1"/>
  <c r="L22" i="91"/>
  <c r="O22" i="91" s="1"/>
  <c r="K22" i="91"/>
  <c r="N22" i="91" s="1"/>
  <c r="L28" i="91" l="1"/>
  <c r="O28" i="91" s="1"/>
  <c r="L29" i="91"/>
  <c r="O29" i="91" s="1"/>
  <c r="L30" i="91"/>
  <c r="O30" i="91" s="1"/>
  <c r="L31" i="91"/>
  <c r="O31" i="91" s="1"/>
  <c r="L32" i="91"/>
  <c r="O32" i="91" s="1"/>
  <c r="L33" i="91"/>
  <c r="O33" i="91" s="1"/>
  <c r="L34" i="91"/>
  <c r="O34" i="91" s="1"/>
  <c r="K28" i="91"/>
  <c r="N28" i="91" s="1"/>
  <c r="K29" i="91"/>
  <c r="N29" i="91" s="1"/>
  <c r="K30" i="91"/>
  <c r="N30" i="91" s="1"/>
  <c r="K31" i="91"/>
  <c r="N31" i="91" s="1"/>
  <c r="K32" i="91"/>
  <c r="N32" i="91" s="1"/>
  <c r="K33" i="91"/>
  <c r="N33" i="91" s="1"/>
  <c r="K34" i="91"/>
  <c r="N34" i="91" s="1"/>
  <c r="L10" i="91"/>
  <c r="O10" i="91" s="1"/>
  <c r="K10" i="91"/>
  <c r="N10" i="91" s="1"/>
  <c r="L19" i="91"/>
  <c r="O19" i="91" s="1"/>
  <c r="K19" i="91"/>
  <c r="N19" i="91" s="1"/>
  <c r="L18" i="91"/>
  <c r="O18" i="91" s="1"/>
  <c r="K18" i="91"/>
  <c r="N18" i="91" s="1"/>
  <c r="L21" i="91"/>
  <c r="O21" i="91" s="1"/>
  <c r="K21" i="91"/>
  <c r="N21" i="91" s="1"/>
  <c r="L20" i="91"/>
  <c r="O20" i="91" s="1"/>
  <c r="K20" i="91"/>
  <c r="N20" i="91" s="1"/>
  <c r="L17" i="91"/>
  <c r="O17" i="91" s="1"/>
  <c r="K17" i="91"/>
  <c r="N17" i="91" s="1"/>
  <c r="L16" i="91"/>
  <c r="O16" i="91" s="1"/>
  <c r="K16" i="91"/>
  <c r="N16" i="91" s="1"/>
  <c r="L15" i="91"/>
  <c r="O15" i="91" s="1"/>
  <c r="K15" i="91"/>
  <c r="N15" i="91" s="1"/>
  <c r="L14" i="91"/>
  <c r="O14" i="91" s="1"/>
  <c r="K14" i="91"/>
  <c r="N14" i="91" s="1"/>
  <c r="L13" i="91"/>
  <c r="O13" i="91" s="1"/>
  <c r="K13" i="91"/>
  <c r="N13" i="91" s="1"/>
  <c r="L12" i="91"/>
  <c r="O12" i="91" s="1"/>
  <c r="K12" i="91"/>
  <c r="N12" i="91" s="1"/>
  <c r="L11" i="91"/>
  <c r="O11" i="91" s="1"/>
  <c r="K11" i="91"/>
  <c r="N11" i="91" s="1"/>
  <c r="L9" i="91"/>
  <c r="O9" i="91" s="1"/>
  <c r="K9" i="91"/>
  <c r="N9" i="91" s="1"/>
  <c r="L8" i="91"/>
  <c r="O8" i="91" s="1"/>
  <c r="K8" i="91"/>
  <c r="N8" i="91" s="1"/>
  <c r="L7" i="91"/>
  <c r="O7" i="91" s="1"/>
  <c r="K7" i="91"/>
  <c r="N7" i="91" s="1"/>
  <c r="L6" i="91"/>
  <c r="K6" i="91"/>
  <c r="K37" i="91" l="1"/>
  <c r="L37" i="91"/>
  <c r="N6" i="91"/>
  <c r="N37" i="91" s="1"/>
  <c r="O6" i="91"/>
  <c r="O37" i="91" s="1"/>
</calcChain>
</file>

<file path=xl/sharedStrings.xml><?xml version="1.0" encoding="utf-8"?>
<sst xmlns="http://schemas.openxmlformats.org/spreadsheetml/2006/main" count="116" uniqueCount="71">
  <si>
    <t>Przedmiot zamówienia</t>
  </si>
  <si>
    <t>Lp.</t>
  </si>
  <si>
    <t>Niniejszy formularz należy opatrzyć kwalifikowanym podpisem elektronicznym lub podpisem zaufanym lub podpisem osobistym, właściwej umocowanej osoby / właściwych umocowanych osób</t>
  </si>
  <si>
    <t>Producent</t>
  </si>
  <si>
    <t>Razem</t>
  </si>
  <si>
    <r>
      <rPr>
        <b/>
        <vertAlign val="superscript"/>
        <sz val="10"/>
        <color indexed="8"/>
        <rFont val="Tahoma"/>
        <family val="2"/>
        <charset val="238"/>
      </rPr>
      <t>1)</t>
    </r>
    <r>
      <rPr>
        <b/>
        <sz val="10"/>
        <color indexed="8"/>
        <rFont val="Tahoma"/>
        <family val="2"/>
        <charset val="238"/>
      </rPr>
      <t xml:space="preserve"> ilość sztuk stanowi suma zamówienia podstawowego i Opcji. </t>
    </r>
  </si>
  <si>
    <t>Rodzaj
opakowania</t>
  </si>
  <si>
    <t>Wielkość
opakowania</t>
  </si>
  <si>
    <t>szt.</t>
  </si>
  <si>
    <t>Nazwa
 handlowa</t>
  </si>
  <si>
    <t>/asortyment, opis/</t>
  </si>
  <si>
    <t>Ilość/sztuk
zamówienie podstawowe
na 6 m-cy</t>
  </si>
  <si>
    <t>Stawka
podatku VAT
[%]</t>
  </si>
  <si>
    <t>Cena
całkowita brutto
 zamówienie podstawowe</t>
  </si>
  <si>
    <t>Cena
całkowita brutto
 z Opcją</t>
  </si>
  <si>
    <r>
      <t>Ilość/sztuk</t>
    </r>
    <r>
      <rPr>
        <b/>
        <vertAlign val="superscript"/>
        <sz val="14"/>
        <color indexed="10"/>
        <rFont val="Tahoma"/>
        <family val="2"/>
        <charset val="238"/>
      </rPr>
      <t>1)</t>
    </r>
    <r>
      <rPr>
        <b/>
        <sz val="14"/>
        <color indexed="10"/>
        <rFont val="Tahoma"/>
        <family val="2"/>
        <charset val="238"/>
      </rPr>
      <t xml:space="preserve">
zamówienie z Opcją</t>
    </r>
  </si>
  <si>
    <r>
      <t>Cena</t>
    </r>
    <r>
      <rPr>
        <b/>
        <vertAlign val="superscript"/>
        <sz val="14"/>
        <color indexed="8"/>
        <rFont val="Tahoma"/>
        <family val="2"/>
        <charset val="238"/>
      </rPr>
      <t>2)</t>
    </r>
    <r>
      <rPr>
        <b/>
        <sz val="14"/>
        <color indexed="8"/>
        <rFont val="Tahoma"/>
        <family val="2"/>
        <charset val="238"/>
      </rPr>
      <t xml:space="preserve">
jednostkowa netto
za sztukę</t>
    </r>
  </si>
  <si>
    <t>Cena
całkowita netto
zamówienie podstawowe
(kol. 8x10)</t>
  </si>
  <si>
    <t>Cena
całkowita netto
 z Opcją
(kol. 9 x10)</t>
  </si>
  <si>
    <t xml:space="preserve">      FORMULARZ ASORTYMENTOWO - CENOWY DLA ZADANIA NR 3
Akceroria do utrzymania czystości</t>
  </si>
  <si>
    <r>
      <rPr>
        <b/>
        <vertAlign val="superscript"/>
        <sz val="10"/>
        <color indexed="8"/>
        <rFont val="Tahoma"/>
        <family val="2"/>
        <charset val="238"/>
      </rPr>
      <t>2)</t>
    </r>
    <r>
      <rPr>
        <b/>
        <sz val="10"/>
        <color indexed="8"/>
        <rFont val="Tahoma"/>
        <family val="2"/>
        <charset val="238"/>
      </rPr>
      <t xml:space="preserve"> należy wpisać cenę jednostkową netto za 1 szt./opakowanie</t>
    </r>
  </si>
  <si>
    <t>Zmiotka  z szufelką –  zestaw zmiotki z szufelką do sprzątania, zestaw podręczny. Szufelka posiadająca wyprofilowaną gumę. Zestaw do powieszenia na oczku znajdującym się w szufelce. Zastosowanie: do płytek, paneli, podłóg drewnianych, kamiennych, linoleum, marmuru, itp.</t>
  </si>
  <si>
    <t>komp.</t>
  </si>
  <si>
    <t xml:space="preserve">Kij drewniany, z gwintem,  przeznaczony do szczotki do zamiatania, z otworem do zawieszenia, długość 120 cm. </t>
  </si>
  <si>
    <t>Szczotka do zamiatania z gwintem. Włosie długie, gęste, sztywniejące.
Kąt nabicia włosia umożliwiający zwiększenie zasięgu miotły i ułatwienie zamiatania na odpowiednio dużą powierzchnię. Miotła z przeznaczeniem do zbierania kurzu, brudu, piasku, włosów i innych zanieczyszczeń.</t>
  </si>
  <si>
    <t>Nepylące czyściwo wielozdaniowe, wykonane z wysokiej jakości włókniny, wysokość 20 - 30 cm, długość 50 - 55mb. Wymagana chłonność, odporność na uszkodzenia mechaniczne</t>
  </si>
  <si>
    <t>opakow.</t>
  </si>
  <si>
    <t>Ścierka z fizeliny /wym. 56x80cm/ luz</t>
  </si>
  <si>
    <t>Druciak ze stali nierdzewnej duży</t>
  </si>
  <si>
    <t xml:space="preserve">Zmywak do teflonu metalizowany </t>
  </si>
  <si>
    <t>Zmywak kuchenny maxi, gąbka z jednej strony musi być szorstka 5 szt. w opakowaniu</t>
  </si>
  <si>
    <t>Zestaw do czyszczenia WC zawierający szczotkę do czyszczenia toalety i muszli klozetowej wraz z pojemnikiem, szczotka wykonana z plastiku syntetycznego, twardego włosia, długość 13,0 - 14,0 cm, szerokość 11 cm - 15 cm, wysokość 38 - 40 cm</t>
  </si>
  <si>
    <t>Wiadro do mopa z wyciskaczem /komp./</t>
  </si>
  <si>
    <t>Mop sznurkowy /długość sznurka 22cm +/1 cm/</t>
  </si>
  <si>
    <t>Mop płaski wykonany z mikrowłókna pasujący do zestawu sprzątającego VILEDA UltraMax będącego w posiadaniu zamawiającego</t>
  </si>
  <si>
    <t>Drążek teleskopowy (kij) pasujący do zestawu sprzątającego VILEDA UltraMax będącego w posiadaniu zamawiającego</t>
  </si>
  <si>
    <t>Wiadro wraz z wyciskaczem pasujące do zestawu sprzątającego VILEDA UltraMax będącego w posiadaniu zamawiającego</t>
  </si>
  <si>
    <t>Wkład do mopa płaskiego wykonany z mikrowłókna, zapas, pasujący do zestawu sprzątającego VILEDA UltraMax będącego w posiadaniu zamawiającego</t>
  </si>
  <si>
    <t>para</t>
  </si>
  <si>
    <t>Rękawice do prac ogrodowych, typu wampirki, rozm. S - XL, opakowanie jednostkowe 1 para</t>
  </si>
  <si>
    <t>Rękawice chemio i kwasoodporne spełniające normy CE 0493 lub równoważna, opakowanie jednostkowe 1 para, rozm. uniwersalny</t>
  </si>
  <si>
    <t>Rękawice nitrylowe, jednorazowe, rozm. S - XL, opakowanie po 100 szt.</t>
  </si>
  <si>
    <t xml:space="preserve">opakow. </t>
  </si>
  <si>
    <t>Worki na śmieci 35l, w rolce 50 szt.</t>
  </si>
  <si>
    <t>Worki na śmieci 60l, w rolce 50 szt.</t>
  </si>
  <si>
    <t>Worki na śmieci 120l, w rolce 10 szt.</t>
  </si>
  <si>
    <t>Worki na śmieci 240l, w rolce 10 szt.</t>
  </si>
  <si>
    <t>Pozycja z OPZ
załącznik nr 5.3 do SWZ</t>
  </si>
  <si>
    <t>Ścierka /w op. po 5 szt./ o wymiarach minimum 37x33 cm
z mikrofazy charakteryzującą się dużą odpornością i wytrzymałością, dobrze wchłaniające wodę, Kolory: czerwony lub różowy, niebieski, żółty, zielony. Opakowanie 5 szt. w jednym kolorze.
Ściereczki nie mogą zmieniać koloru pod wpływem prania i środków czyszczących</t>
  </si>
  <si>
    <t>Dozownik na mydło, do montażu (powieszenia) na ścianie z tworzywa ABS, zapewniający możliwość uzupełnienia mydła z karnistra, sposób uruchamiania: przycisk, wizjer do kontroli poziomu mydła, pojemność 250 - 500 ml</t>
  </si>
  <si>
    <t xml:space="preserve">Miotełka, szczotka, kurzawka do zbierania kurzu, wykonana z gęstych, miękkich włókien, długość zmiotki 45cm </t>
  </si>
  <si>
    <t xml:space="preserve">Kosz na śmieci wykonany z tworzywa sztucznego, uchylny, z pokrywą, o pojemności 50l (+/- 0,5l) </t>
  </si>
  <si>
    <t xml:space="preserve">Zasłona prysznicowa, z kółkami do zawieszenia, wymiar 150x200cm, materiał poliester </t>
  </si>
  <si>
    <t>Kosz z tworzywa sztucznego 35l, z pokrywą, posiadający pedał</t>
  </si>
  <si>
    <t>Wieszaki do łazienek z przyssawką</t>
  </si>
  <si>
    <t>Wieszak na ubrania, z poprzeczką, z tworzywa sztucznego ze scalonym haczykiem
wymiar od 38 do 41 cm, opakowanie po 10 szt.</t>
  </si>
  <si>
    <t>opakowanie po 10 szt.</t>
  </si>
  <si>
    <t>zmiana nr 2 załącznika nr 1.3 do SWZ</t>
  </si>
  <si>
    <r>
      <t xml:space="preserve">Miska wykonana z tworzywa sztucznego, kwadratowa o wymiarach </t>
    </r>
    <r>
      <rPr>
        <b/>
        <sz val="14"/>
        <rFont val="Tahoma"/>
        <family val="2"/>
        <charset val="238"/>
      </rPr>
      <t>38x38cm</t>
    </r>
    <r>
      <rPr>
        <sz val="14"/>
        <rFont val="Tahoma"/>
        <family val="2"/>
        <charset val="238"/>
      </rPr>
      <t xml:space="preserve"> (+/-2cm), o pojemności </t>
    </r>
    <r>
      <rPr>
        <b/>
        <sz val="14"/>
        <rFont val="Tahoma"/>
        <family val="2"/>
        <charset val="238"/>
      </rPr>
      <t>15</t>
    </r>
    <r>
      <rPr>
        <sz val="14"/>
        <rFont val="Tahoma"/>
        <family val="2"/>
        <charset val="238"/>
      </rPr>
      <t>l (+/- 2l)</t>
    </r>
  </si>
  <si>
    <r>
      <rPr>
        <b/>
        <vertAlign val="superscript"/>
        <sz val="10"/>
        <color rgb="FF000000"/>
        <rFont val="Tahoma"/>
        <family val="2"/>
        <charset val="238"/>
      </rPr>
      <t>2)</t>
    </r>
    <r>
      <rPr>
        <b/>
        <vertAlign val="superscript"/>
        <sz val="14"/>
        <color indexed="8"/>
        <rFont val="Tahoma"/>
        <family val="2"/>
        <charset val="238"/>
      </rPr>
      <t xml:space="preserve"> </t>
    </r>
    <r>
      <rPr>
        <b/>
        <sz val="10"/>
        <color rgb="FF000000"/>
        <rFont val="Tahoma"/>
        <family val="2"/>
        <charset val="238"/>
      </rPr>
      <t>należy wpisać cenę jednostkową netto za 1 szt./opakowanie</t>
    </r>
  </si>
  <si>
    <t>rolka</t>
  </si>
  <si>
    <t>Papier toaletowy  mały /rolka/- celulozowy, 2 warstwowy biały, długość rolki 25 – 30 mb</t>
  </si>
  <si>
    <t>opakow. po 2 szt.</t>
  </si>
  <si>
    <t xml:space="preserve">Ręcznik papierowy rolka / opakowanie po 2 szt./ dwuwarstwowy, biały, wykonany z celulozy, wytrzymały, chłonny. Ręczniki przeznaczone do kontaktu z żywnością. Rolki muszą zawierać tuleje. </t>
  </si>
  <si>
    <t>Ręcznik celulozowy 2 warstwowy – MINI, biały, klejony o gramaturze 2 x 19 g/m2, dwuwarstwowy, waga 0,5kg (+/- 0,1kg), średnica rolki 13cm (+/- 1cm), wysokość rolki 19 cm (+/-1cm)</t>
  </si>
  <si>
    <t>karton 20 paczek po 200 szt.</t>
  </si>
  <si>
    <t>Ręcznik papierowy ZZ /karton – 20 szt./, składany, w kolorze zielonym o wymiarach 25x23cm +/- 2cm (w kartonie 20 paczek po 200 szt.) Ręczniki nie mogą kleić się podczas wycierania, nie może pozostawać w rozmoczonych kawałkach na dłoniach, nie może pozostawiać na dłoniach i w otoczeniu drobnych cząstek pyłu</t>
  </si>
  <si>
    <t>Pozycja z OPZ
załącznik nr 5.2 do SWZ</t>
  </si>
  <si>
    <r>
      <t xml:space="preserve">     </t>
    </r>
    <r>
      <rPr>
        <b/>
        <sz val="14"/>
        <color rgb="FF000000"/>
        <rFont val="Tahoma"/>
        <family val="2"/>
        <charset val="238"/>
      </rPr>
      <t xml:space="preserve">  FORMULARZ ASORTYMENTOWO - CENOWY DLA ZADANIA NR 2
Papierowe środki higieny</t>
    </r>
  </si>
  <si>
    <r>
      <t>Papier toaletowy duży /rolka/ - do pojemników, średnica rolki 19 cm, długość rolki 100mb +</t>
    </r>
    <r>
      <rPr>
        <b/>
        <sz val="14"/>
        <color theme="1"/>
        <rFont val="Tahoma"/>
        <family val="2"/>
        <charset val="238"/>
      </rPr>
      <t>/-</t>
    </r>
    <r>
      <rPr>
        <sz val="14"/>
        <color theme="1"/>
        <rFont val="Tahoma"/>
        <family val="2"/>
        <charset val="238"/>
      </rPr>
      <t>5%, dwuwarstwowy biały, typu Jumbo</t>
    </r>
  </si>
  <si>
    <t>zmiana nr 1 - załącznik nr 1.2 do SWZ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</si>
</sst>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zł&quot;"/>
    <numFmt numFmtId="165" formatCode="[$-415]General"/>
  </numFmts>
  <fonts count="23" x14ac:knownFonts="1">
    <font>
      <sz val="11"/>
      <color theme="1"/>
      <name val="Calibri"/>
      <family val="2"/>
      <charset val="238"/>
      <scheme val="minor"/>
    </font>
    <font>
      <b/>
      <sz val="12"/>
      <color indexed="8"/>
      <name val="Tahoma"/>
      <family val="2"/>
      <charset val="238"/>
    </font>
    <font>
      <sz val="11"/>
      <color indexed="8"/>
      <name val="Tahoma"/>
      <family val="2"/>
      <charset val="238"/>
    </font>
    <font>
      <sz val="9"/>
      <color indexed="8"/>
      <name val="Tahoma"/>
      <family val="2"/>
      <charset val="238"/>
    </font>
    <font>
      <sz val="12"/>
      <color indexed="8"/>
      <name val="Tahoma"/>
      <family val="2"/>
      <charset val="238"/>
    </font>
    <font>
      <b/>
      <sz val="10"/>
      <color indexed="8"/>
      <name val="Tahoma"/>
      <family val="2"/>
      <charset val="238"/>
    </font>
    <font>
      <b/>
      <sz val="11"/>
      <color indexed="10"/>
      <name val="Tahoma"/>
      <family val="2"/>
      <charset val="238"/>
    </font>
    <font>
      <b/>
      <vertAlign val="superscript"/>
      <sz val="10"/>
      <color indexed="8"/>
      <name val="Tahoma"/>
      <family val="2"/>
      <charset val="238"/>
    </font>
    <font>
      <b/>
      <sz val="11"/>
      <color indexed="8"/>
      <name val="Tahoma"/>
      <family val="2"/>
      <charset val="238"/>
    </font>
    <font>
      <sz val="11"/>
      <color rgb="FF000000"/>
      <name val="Calibri"/>
      <family val="2"/>
      <charset val="238"/>
    </font>
    <font>
      <b/>
      <sz val="14"/>
      <color rgb="FF000000"/>
      <name val="Tahoma"/>
      <family val="2"/>
      <charset val="238"/>
    </font>
    <font>
      <b/>
      <sz val="14"/>
      <color indexed="8"/>
      <name val="Tahoma"/>
      <family val="2"/>
      <charset val="238"/>
    </font>
    <font>
      <b/>
      <sz val="14"/>
      <color indexed="10"/>
      <name val="Tahoma"/>
      <family val="2"/>
      <charset val="238"/>
    </font>
    <font>
      <b/>
      <vertAlign val="superscript"/>
      <sz val="14"/>
      <color indexed="10"/>
      <name val="Tahoma"/>
      <family val="2"/>
      <charset val="238"/>
    </font>
    <font>
      <b/>
      <vertAlign val="superscript"/>
      <sz val="14"/>
      <color indexed="8"/>
      <name val="Tahoma"/>
      <family val="2"/>
      <charset val="238"/>
    </font>
    <font>
      <sz val="14"/>
      <color indexed="8"/>
      <name val="Tahoma"/>
      <family val="2"/>
      <charset val="238"/>
    </font>
    <font>
      <sz val="14"/>
      <color rgb="FFFF0000"/>
      <name val="Tahoma"/>
      <family val="2"/>
      <charset val="238"/>
    </font>
    <font>
      <sz val="14"/>
      <color theme="1"/>
      <name val="Tahoma"/>
      <family val="2"/>
      <charset val="238"/>
    </font>
    <font>
      <sz val="14"/>
      <name val="Tahoma"/>
      <family val="2"/>
      <charset val="238"/>
    </font>
    <font>
      <b/>
      <sz val="14"/>
      <name val="Tahoma"/>
      <family val="2"/>
      <charset val="238"/>
    </font>
    <font>
      <b/>
      <vertAlign val="superscript"/>
      <sz val="10"/>
      <color rgb="FF000000"/>
      <name val="Tahoma"/>
      <family val="2"/>
      <charset val="238"/>
    </font>
    <font>
      <b/>
      <sz val="10"/>
      <color rgb="FF000000"/>
      <name val="Tahoma"/>
      <family val="2"/>
      <charset val="238"/>
    </font>
    <font>
      <b/>
      <sz val="14"/>
      <color theme="1"/>
      <name val="Tahoma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13"/>
      </patternFill>
    </fill>
    <fill>
      <patternFill patternType="solid">
        <fgColor rgb="FFFFFF00"/>
        <bgColor rgb="FFFFFF00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165" fontId="9" fillId="0" borderId="0"/>
  </cellStyleXfs>
  <cellXfs count="55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top" wrapText="1"/>
    </xf>
    <xf numFmtId="0" fontId="15" fillId="0" borderId="1" xfId="0" applyFont="1" applyBorder="1" applyAlignment="1">
      <alignment horizontal="center" vertical="center" wrapText="1"/>
    </xf>
    <xf numFmtId="3" fontId="11" fillId="0" borderId="1" xfId="0" applyNumberFormat="1" applyFont="1" applyBorder="1" applyAlignment="1">
      <alignment horizontal="right" vertical="center"/>
    </xf>
    <xf numFmtId="164" fontId="15" fillId="0" borderId="1" xfId="0" applyNumberFormat="1" applyFont="1" applyBorder="1" applyAlignment="1">
      <alignment horizontal="right" vertical="center"/>
    </xf>
    <xf numFmtId="0" fontId="15" fillId="0" borderId="1" xfId="0" applyFont="1" applyBorder="1" applyAlignment="1">
      <alignment horizontal="center" vertical="center"/>
    </xf>
    <xf numFmtId="164" fontId="11" fillId="2" borderId="1" xfId="0" applyNumberFormat="1" applyFont="1" applyFill="1" applyBorder="1" applyAlignment="1">
      <alignment vertical="center"/>
    </xf>
    <xf numFmtId="0" fontId="15" fillId="4" borderId="1" xfId="0" applyFont="1" applyFill="1" applyBorder="1"/>
    <xf numFmtId="0" fontId="17" fillId="0" borderId="1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center" vertical="center" wrapText="1"/>
    </xf>
    <xf numFmtId="164" fontId="15" fillId="0" borderId="1" xfId="0" applyNumberFormat="1" applyFont="1" applyBorder="1" applyAlignment="1">
      <alignment vertical="center"/>
    </xf>
    <xf numFmtId="0" fontId="18" fillId="0" borderId="1" xfId="0" applyFont="1" applyBorder="1" applyAlignment="1">
      <alignment horizontal="left" vertical="center" wrapText="1"/>
    </xf>
    <xf numFmtId="0" fontId="18" fillId="0" borderId="1" xfId="0" applyFont="1" applyBorder="1" applyAlignment="1">
      <alignment horizontal="center" vertical="center" wrapText="1"/>
    </xf>
    <xf numFmtId="3" fontId="19" fillId="0" borderId="1" xfId="0" applyNumberFormat="1" applyFont="1" applyBorder="1" applyAlignment="1">
      <alignment horizontal="right" vertical="center"/>
    </xf>
    <xf numFmtId="0" fontId="15" fillId="5" borderId="1" xfId="0" applyFont="1" applyFill="1" applyBorder="1" applyAlignment="1">
      <alignment horizontal="center" vertical="center" wrapText="1"/>
    </xf>
    <xf numFmtId="3" fontId="11" fillId="5" borderId="1" xfId="0" applyNumberFormat="1" applyFont="1" applyFill="1" applyBorder="1" applyAlignment="1">
      <alignment horizontal="right" vertical="center"/>
    </xf>
    <xf numFmtId="164" fontId="15" fillId="5" borderId="1" xfId="0" applyNumberFormat="1" applyFont="1" applyFill="1" applyBorder="1" applyAlignment="1">
      <alignment horizontal="right" vertical="center"/>
    </xf>
    <xf numFmtId="164" fontId="15" fillId="5" borderId="1" xfId="0" applyNumberFormat="1" applyFont="1" applyFill="1" applyBorder="1" applyAlignment="1">
      <alignment vertical="center"/>
    </xf>
    <xf numFmtId="0" fontId="18" fillId="5" borderId="1" xfId="0" applyFont="1" applyFill="1" applyBorder="1" applyAlignment="1">
      <alignment horizontal="left" vertical="center" wrapText="1"/>
    </xf>
    <xf numFmtId="0" fontId="3" fillId="0" borderId="1" xfId="0" applyFont="1" applyBorder="1"/>
    <xf numFmtId="0" fontId="11" fillId="0" borderId="1" xfId="0" applyFont="1" applyBorder="1" applyAlignment="1">
      <alignment horizontal="right" vertical="center"/>
    </xf>
    <xf numFmtId="9" fontId="15" fillId="0" borderId="1" xfId="0" applyNumberFormat="1" applyFont="1" applyBorder="1" applyAlignment="1">
      <alignment horizontal="right" vertical="center"/>
    </xf>
    <xf numFmtId="9" fontId="15" fillId="5" borderId="1" xfId="0" applyNumberFormat="1" applyFont="1" applyFill="1" applyBorder="1" applyAlignment="1">
      <alignment horizontal="right" vertical="center"/>
    </xf>
    <xf numFmtId="9" fontId="3" fillId="0" borderId="1" xfId="0" applyNumberFormat="1" applyFont="1" applyBorder="1"/>
    <xf numFmtId="0" fontId="2" fillId="0" borderId="1" xfId="0" applyFont="1" applyBorder="1"/>
    <xf numFmtId="0" fontId="10" fillId="3" borderId="1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right" vertical="center" wrapText="1"/>
    </xf>
    <xf numFmtId="0" fontId="1" fillId="0" borderId="0" xfId="0" applyFont="1" applyAlignment="1">
      <alignment horizontal="right" vertical="center" wrapText="1"/>
    </xf>
    <xf numFmtId="0" fontId="10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/>
    </xf>
    <xf numFmtId="0" fontId="11" fillId="2" borderId="9" xfId="0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11" fillId="2" borderId="11" xfId="0" applyFont="1" applyFill="1" applyBorder="1" applyAlignment="1">
      <alignment horizontal="right" vertical="center"/>
    </xf>
    <xf numFmtId="0" fontId="11" fillId="2" borderId="12" xfId="0" applyFont="1" applyFill="1" applyBorder="1" applyAlignment="1">
      <alignment horizontal="right" vertical="center"/>
    </xf>
    <xf numFmtId="0" fontId="11" fillId="2" borderId="6" xfId="0" applyFont="1" applyFill="1" applyBorder="1" applyAlignment="1">
      <alignment horizontal="right" vertical="center"/>
    </xf>
    <xf numFmtId="0" fontId="11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1" fillId="0" borderId="0" xfId="0" applyFont="1" applyAlignment="1">
      <alignment horizontal="right" vertical="center" wrapText="1"/>
    </xf>
  </cellXfs>
  <cellStyles count="2">
    <cellStyle name="Excel Built-in Normal" xfId="1" xr:uid="{00000000-0005-0000-0000-000000000000}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0C9F16-A90E-4B2F-8F91-5DF639F8CC15}">
  <sheetPr>
    <pageSetUpPr fitToPage="1"/>
  </sheetPr>
  <dimension ref="A1:O19"/>
  <sheetViews>
    <sheetView tabSelected="1" zoomScale="60" zoomScaleNormal="60" workbookViewId="0">
      <pane ySplit="5" topLeftCell="A6" activePane="bottomLeft" state="frozen"/>
      <selection pane="bottomLeft" activeCell="B9" sqref="B9"/>
    </sheetView>
  </sheetViews>
  <sheetFormatPr defaultColWidth="11.85546875" defaultRowHeight="14.25" outlineLevelCol="1" x14ac:dyDescent="0.2"/>
  <cols>
    <col min="1" max="1" width="21.7109375" style="1" customWidth="1"/>
    <col min="2" max="2" width="90.140625" style="1" customWidth="1"/>
    <col min="3" max="3" width="25" style="1" customWidth="1"/>
    <col min="4" max="5" width="25.7109375" style="1" customWidth="1"/>
    <col min="6" max="7" width="25.7109375" style="1" customWidth="1" outlineLevel="1"/>
    <col min="8" max="15" width="25.7109375" style="1" customWidth="1"/>
    <col min="16" max="16384" width="11.85546875" style="1"/>
  </cols>
  <sheetData>
    <row r="1" spans="1:15" ht="30" customHeight="1" x14ac:dyDescent="0.2">
      <c r="A1" s="54" t="s">
        <v>70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</row>
    <row r="2" spans="1:15" ht="49.9" customHeight="1" x14ac:dyDescent="0.2">
      <c r="A2" s="37" t="s">
        <v>68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</row>
    <row r="3" spans="1:15" s="2" customFormat="1" ht="53.45" customHeight="1" x14ac:dyDescent="0.15">
      <c r="A3" s="38" t="s">
        <v>1</v>
      </c>
      <c r="B3" s="8" t="s">
        <v>0</v>
      </c>
      <c r="C3" s="40" t="s">
        <v>67</v>
      </c>
      <c r="D3" s="42" t="s">
        <v>6</v>
      </c>
      <c r="E3" s="42" t="s">
        <v>7</v>
      </c>
      <c r="F3" s="42" t="s">
        <v>3</v>
      </c>
      <c r="G3" s="42" t="s">
        <v>9</v>
      </c>
      <c r="H3" s="42" t="s">
        <v>11</v>
      </c>
      <c r="I3" s="44" t="s">
        <v>15</v>
      </c>
      <c r="J3" s="42" t="s">
        <v>16</v>
      </c>
      <c r="K3" s="42" t="s">
        <v>17</v>
      </c>
      <c r="L3" s="42" t="s">
        <v>18</v>
      </c>
      <c r="M3" s="33" t="s">
        <v>12</v>
      </c>
      <c r="N3" s="33" t="s">
        <v>13</v>
      </c>
      <c r="O3" s="33" t="s">
        <v>14</v>
      </c>
    </row>
    <row r="4" spans="1:15" s="2" customFormat="1" ht="75" customHeight="1" x14ac:dyDescent="0.15">
      <c r="A4" s="39"/>
      <c r="B4" s="9" t="s">
        <v>10</v>
      </c>
      <c r="C4" s="41"/>
      <c r="D4" s="43"/>
      <c r="E4" s="43"/>
      <c r="F4" s="43"/>
      <c r="G4" s="43"/>
      <c r="H4" s="43"/>
      <c r="I4" s="45"/>
      <c r="J4" s="43"/>
      <c r="K4" s="43"/>
      <c r="L4" s="43"/>
      <c r="M4" s="33"/>
      <c r="N4" s="33"/>
      <c r="O4" s="33"/>
    </row>
    <row r="5" spans="1:15" s="2" customFormat="1" ht="19.899999999999999" customHeight="1" x14ac:dyDescent="0.15">
      <c r="A5" s="4">
        <v>1</v>
      </c>
      <c r="B5" s="6">
        <v>2</v>
      </c>
      <c r="C5" s="5">
        <v>3</v>
      </c>
      <c r="D5" s="4">
        <v>4</v>
      </c>
      <c r="E5" s="6">
        <v>5</v>
      </c>
      <c r="F5" s="5">
        <v>6</v>
      </c>
      <c r="G5" s="6">
        <v>7</v>
      </c>
      <c r="H5" s="5">
        <v>8</v>
      </c>
      <c r="I5" s="4">
        <v>9</v>
      </c>
      <c r="J5" s="6">
        <v>10</v>
      </c>
      <c r="K5" s="5">
        <v>11</v>
      </c>
      <c r="L5" s="4">
        <v>12</v>
      </c>
      <c r="M5" s="7">
        <v>13</v>
      </c>
      <c r="N5" s="7">
        <v>14</v>
      </c>
      <c r="O5" s="7">
        <v>15</v>
      </c>
    </row>
    <row r="6" spans="1:15" s="2" customFormat="1" ht="96" customHeight="1" x14ac:dyDescent="0.15">
      <c r="A6" s="13">
        <v>1</v>
      </c>
      <c r="B6" s="16" t="s">
        <v>66</v>
      </c>
      <c r="C6" s="10">
        <v>1</v>
      </c>
      <c r="D6" s="10" t="s">
        <v>65</v>
      </c>
      <c r="E6" s="10"/>
      <c r="F6" s="10"/>
      <c r="G6" s="10"/>
      <c r="H6" s="11">
        <v>100</v>
      </c>
      <c r="I6" s="11">
        <v>150</v>
      </c>
      <c r="J6" s="12"/>
      <c r="K6" s="12">
        <f>H6*J6</f>
        <v>0</v>
      </c>
      <c r="L6" s="12">
        <f>I6*J6</f>
        <v>0</v>
      </c>
      <c r="M6" s="29"/>
      <c r="N6" s="18">
        <f>K6+(K6*M6)</f>
        <v>0</v>
      </c>
      <c r="O6" s="12">
        <f>L6+(L6*M6)</f>
        <v>0</v>
      </c>
    </row>
    <row r="7" spans="1:15" s="2" customFormat="1" ht="68.45" customHeight="1" x14ac:dyDescent="0.15">
      <c r="A7" s="13">
        <v>2</v>
      </c>
      <c r="B7" s="19" t="s">
        <v>64</v>
      </c>
      <c r="C7" s="10">
        <v>2</v>
      </c>
      <c r="D7" s="10" t="s">
        <v>60</v>
      </c>
      <c r="E7" s="10"/>
      <c r="F7" s="10"/>
      <c r="G7" s="10"/>
      <c r="H7" s="11">
        <v>200</v>
      </c>
      <c r="I7" s="11">
        <v>300</v>
      </c>
      <c r="J7" s="12"/>
      <c r="K7" s="12">
        <f>H7*J7</f>
        <v>0</v>
      </c>
      <c r="L7" s="12">
        <f>I7*J7</f>
        <v>0</v>
      </c>
      <c r="M7" s="29"/>
      <c r="N7" s="18">
        <f>K7+(K7*M7)</f>
        <v>0</v>
      </c>
      <c r="O7" s="12">
        <f>L7+(L7*M7)</f>
        <v>0</v>
      </c>
    </row>
    <row r="8" spans="1:15" s="2" customFormat="1" ht="69" customHeight="1" x14ac:dyDescent="0.15">
      <c r="A8" s="13">
        <v>3</v>
      </c>
      <c r="B8" s="16" t="s">
        <v>63</v>
      </c>
      <c r="C8" s="10">
        <v>3</v>
      </c>
      <c r="D8" s="10" t="s">
        <v>62</v>
      </c>
      <c r="E8" s="10"/>
      <c r="F8" s="10"/>
      <c r="G8" s="10"/>
      <c r="H8" s="11">
        <v>200</v>
      </c>
      <c r="I8" s="11">
        <v>300</v>
      </c>
      <c r="J8" s="12"/>
      <c r="K8" s="12">
        <f>H8*J8</f>
        <v>0</v>
      </c>
      <c r="L8" s="12">
        <f>I8*J8</f>
        <v>0</v>
      </c>
      <c r="M8" s="29"/>
      <c r="N8" s="18">
        <f>K8+(K8*M8)</f>
        <v>0</v>
      </c>
      <c r="O8" s="12">
        <f>L8+(L8*M8)</f>
        <v>0</v>
      </c>
    </row>
    <row r="9" spans="1:15" s="2" customFormat="1" ht="43.15" customHeight="1" x14ac:dyDescent="0.15">
      <c r="A9" s="13">
        <v>4</v>
      </c>
      <c r="B9" s="16" t="s">
        <v>69</v>
      </c>
      <c r="C9" s="10">
        <v>4</v>
      </c>
      <c r="D9" s="10" t="s">
        <v>60</v>
      </c>
      <c r="E9" s="10"/>
      <c r="F9" s="10"/>
      <c r="G9" s="10"/>
      <c r="H9" s="11">
        <v>1100</v>
      </c>
      <c r="I9" s="11">
        <v>1650</v>
      </c>
      <c r="J9" s="12"/>
      <c r="K9" s="12">
        <f>H9*J9</f>
        <v>0</v>
      </c>
      <c r="L9" s="12">
        <f>I9*J9</f>
        <v>0</v>
      </c>
      <c r="M9" s="29"/>
      <c r="N9" s="18">
        <f>K9+(K9*M9)</f>
        <v>0</v>
      </c>
      <c r="O9" s="12">
        <f>L9+(L9*M9)</f>
        <v>0</v>
      </c>
    </row>
    <row r="10" spans="1:15" s="2" customFormat="1" ht="45.6" customHeight="1" x14ac:dyDescent="0.15">
      <c r="A10" s="13">
        <v>5</v>
      </c>
      <c r="B10" s="19" t="s">
        <v>61</v>
      </c>
      <c r="C10" s="10">
        <v>5</v>
      </c>
      <c r="D10" s="10" t="s">
        <v>60</v>
      </c>
      <c r="E10" s="10"/>
      <c r="F10" s="10"/>
      <c r="G10" s="10"/>
      <c r="H10" s="11">
        <v>19000</v>
      </c>
      <c r="I10" s="11">
        <v>28500</v>
      </c>
      <c r="J10" s="12"/>
      <c r="K10" s="12">
        <f>H10*J10</f>
        <v>0</v>
      </c>
      <c r="L10" s="12">
        <f>I10*J10</f>
        <v>0</v>
      </c>
      <c r="M10" s="29"/>
      <c r="N10" s="18">
        <f>K10+(K10*M10)</f>
        <v>0</v>
      </c>
      <c r="O10" s="12">
        <f>L10+(L10*M10)</f>
        <v>0</v>
      </c>
    </row>
    <row r="11" spans="1:15" s="2" customFormat="1" ht="24" customHeight="1" x14ac:dyDescent="0.25">
      <c r="A11" s="49" t="s">
        <v>4</v>
      </c>
      <c r="B11" s="50"/>
      <c r="C11" s="50"/>
      <c r="D11" s="50"/>
      <c r="E11" s="50"/>
      <c r="F11" s="50"/>
      <c r="G11" s="50"/>
      <c r="H11" s="50"/>
      <c r="I11" s="50"/>
      <c r="J11" s="51"/>
      <c r="K11" s="14">
        <f>SUM(K6:K10)</f>
        <v>0</v>
      </c>
      <c r="L11" s="14">
        <f>SUM(L6:L10)</f>
        <v>0</v>
      </c>
      <c r="M11" s="15"/>
      <c r="N11" s="14">
        <f>SUM(N6:N10)</f>
        <v>0</v>
      </c>
      <c r="O11" s="14">
        <f>SUM(O6:O10)</f>
        <v>0</v>
      </c>
    </row>
    <row r="13" spans="1:15" x14ac:dyDescent="0.2">
      <c r="A13" s="46"/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46"/>
    </row>
    <row r="14" spans="1:15" x14ac:dyDescent="0.2">
      <c r="A14" s="46" t="s">
        <v>5</v>
      </c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</row>
    <row r="15" spans="1:15" ht="20.25" x14ac:dyDescent="0.2">
      <c r="A15" s="53" t="s">
        <v>59</v>
      </c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</row>
    <row r="17" spans="1:12" ht="13.9" customHeight="1" x14ac:dyDescent="0.2">
      <c r="A17" s="47"/>
      <c r="B17" s="47"/>
      <c r="C17" s="47"/>
      <c r="D17" s="47"/>
      <c r="E17" s="47"/>
      <c r="F17" s="47"/>
      <c r="G17" s="47"/>
      <c r="H17" s="47"/>
      <c r="I17" s="47"/>
      <c r="J17" s="47"/>
      <c r="K17" s="47"/>
      <c r="L17" s="47"/>
    </row>
    <row r="18" spans="1:12" ht="13.9" customHeight="1" x14ac:dyDescent="0.2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</row>
    <row r="19" spans="1:12" ht="13.9" customHeight="1" x14ac:dyDescent="0.2">
      <c r="A19" s="48" t="s">
        <v>2</v>
      </c>
      <c r="B19" s="48"/>
      <c r="C19" s="48"/>
      <c r="D19" s="48"/>
      <c r="E19" s="48"/>
      <c r="F19" s="48"/>
      <c r="G19" s="48"/>
      <c r="H19" s="48"/>
      <c r="I19" s="48"/>
      <c r="J19" s="48"/>
      <c r="K19" s="48"/>
      <c r="L19" s="48"/>
    </row>
  </sheetData>
  <mergeCells count="22">
    <mergeCell ref="I3:I4"/>
    <mergeCell ref="J3:J4"/>
    <mergeCell ref="K3:K4"/>
    <mergeCell ref="L3:L4"/>
    <mergeCell ref="M3:M4"/>
    <mergeCell ref="N3:N4"/>
    <mergeCell ref="O3:O4"/>
    <mergeCell ref="A1:O1"/>
    <mergeCell ref="A2:O2"/>
    <mergeCell ref="A3:A4"/>
    <mergeCell ref="C3:C4"/>
    <mergeCell ref="D3:D4"/>
    <mergeCell ref="E3:E4"/>
    <mergeCell ref="F3:F4"/>
    <mergeCell ref="G3:G4"/>
    <mergeCell ref="H3:H4"/>
    <mergeCell ref="A15:L15"/>
    <mergeCell ref="A17:L17"/>
    <mergeCell ref="A19:L19"/>
    <mergeCell ref="A11:J11"/>
    <mergeCell ref="A13:L13"/>
    <mergeCell ref="A14:L14"/>
  </mergeCells>
  <pageMargins left="0.25" right="0.25" top="0.75" bottom="0.75" header="0.3" footer="0.3"/>
  <pageSetup paperSize="9" scale="3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42C88F-A50C-40F4-B727-28F394856AF6}">
  <sheetPr>
    <pageSetUpPr fitToPage="1"/>
  </sheetPr>
  <dimension ref="A1:O45"/>
  <sheetViews>
    <sheetView zoomScale="80" zoomScaleNormal="80" workbookViewId="0">
      <pane ySplit="5" topLeftCell="A6" activePane="bottomLeft" state="frozen"/>
      <selection pane="bottomLeft" activeCell="B24" sqref="B24"/>
    </sheetView>
  </sheetViews>
  <sheetFormatPr defaultColWidth="11.85546875" defaultRowHeight="14.25" outlineLevelCol="1" x14ac:dyDescent="0.2"/>
  <cols>
    <col min="1" max="1" width="21.7109375" style="1" customWidth="1"/>
    <col min="2" max="2" width="97.85546875" style="1" customWidth="1"/>
    <col min="3" max="3" width="25" style="1" customWidth="1"/>
    <col min="4" max="5" width="25.7109375" style="1" customWidth="1"/>
    <col min="6" max="7" width="25.7109375" style="1" customWidth="1" outlineLevel="1"/>
    <col min="8" max="11" width="25.7109375" style="1" customWidth="1"/>
    <col min="12" max="12" width="30.5703125" style="1" customWidth="1"/>
    <col min="13" max="14" width="25.7109375" style="1" customWidth="1"/>
    <col min="15" max="15" width="29.42578125" style="1" customWidth="1"/>
    <col min="16" max="16384" width="11.85546875" style="1"/>
  </cols>
  <sheetData>
    <row r="1" spans="1:15" ht="30" customHeight="1" x14ac:dyDescent="0.2">
      <c r="A1" s="34" t="s">
        <v>57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</row>
    <row r="2" spans="1:15" ht="49.9" customHeight="1" x14ac:dyDescent="0.2">
      <c r="A2" s="36" t="s">
        <v>19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</row>
    <row r="3" spans="1:15" s="2" customFormat="1" ht="42.6" customHeight="1" x14ac:dyDescent="0.15">
      <c r="A3" s="38" t="s">
        <v>1</v>
      </c>
      <c r="B3" s="8" t="s">
        <v>0</v>
      </c>
      <c r="C3" s="40" t="s">
        <v>47</v>
      </c>
      <c r="D3" s="42" t="s">
        <v>6</v>
      </c>
      <c r="E3" s="42" t="s">
        <v>7</v>
      </c>
      <c r="F3" s="42" t="s">
        <v>3</v>
      </c>
      <c r="G3" s="42" t="s">
        <v>9</v>
      </c>
      <c r="H3" s="42" t="s">
        <v>11</v>
      </c>
      <c r="I3" s="44" t="s">
        <v>15</v>
      </c>
      <c r="J3" s="42" t="s">
        <v>16</v>
      </c>
      <c r="K3" s="42" t="s">
        <v>17</v>
      </c>
      <c r="L3" s="42" t="s">
        <v>18</v>
      </c>
      <c r="M3" s="33" t="s">
        <v>12</v>
      </c>
      <c r="N3" s="33" t="s">
        <v>13</v>
      </c>
      <c r="O3" s="33" t="s">
        <v>14</v>
      </c>
    </row>
    <row r="4" spans="1:15" s="2" customFormat="1" ht="75" customHeight="1" x14ac:dyDescent="0.15">
      <c r="A4" s="39"/>
      <c r="B4" s="9" t="s">
        <v>10</v>
      </c>
      <c r="C4" s="41"/>
      <c r="D4" s="43"/>
      <c r="E4" s="43"/>
      <c r="F4" s="43"/>
      <c r="G4" s="43"/>
      <c r="H4" s="43"/>
      <c r="I4" s="45"/>
      <c r="J4" s="43"/>
      <c r="K4" s="43"/>
      <c r="L4" s="43"/>
      <c r="M4" s="33"/>
      <c r="N4" s="33"/>
      <c r="O4" s="33"/>
    </row>
    <row r="5" spans="1:15" s="2" customFormat="1" ht="19.899999999999999" customHeight="1" x14ac:dyDescent="0.15">
      <c r="A5" s="4">
        <v>1</v>
      </c>
      <c r="B5" s="6">
        <v>2</v>
      </c>
      <c r="C5" s="5">
        <v>3</v>
      </c>
      <c r="D5" s="4">
        <v>4</v>
      </c>
      <c r="E5" s="6">
        <v>5</v>
      </c>
      <c r="F5" s="5">
        <v>6</v>
      </c>
      <c r="G5" s="6">
        <v>7</v>
      </c>
      <c r="H5" s="5">
        <v>8</v>
      </c>
      <c r="I5" s="4">
        <v>9</v>
      </c>
      <c r="J5" s="6">
        <v>10</v>
      </c>
      <c r="K5" s="5">
        <v>11</v>
      </c>
      <c r="L5" s="4">
        <v>12</v>
      </c>
      <c r="M5" s="7">
        <v>13</v>
      </c>
      <c r="N5" s="7">
        <v>14</v>
      </c>
      <c r="O5" s="7">
        <v>15</v>
      </c>
    </row>
    <row r="6" spans="1:15" s="2" customFormat="1" ht="108.75" customHeight="1" x14ac:dyDescent="0.15">
      <c r="A6" s="13">
        <v>1</v>
      </c>
      <c r="B6" s="19" t="s">
        <v>48</v>
      </c>
      <c r="C6" s="10">
        <v>1</v>
      </c>
      <c r="D6" s="10" t="s">
        <v>26</v>
      </c>
      <c r="E6" s="10"/>
      <c r="F6" s="10"/>
      <c r="G6" s="10"/>
      <c r="H6" s="11">
        <v>150</v>
      </c>
      <c r="I6" s="11">
        <v>225</v>
      </c>
      <c r="J6" s="12"/>
      <c r="K6" s="12">
        <f t="shared" ref="K6:K20" si="0">H6*J6</f>
        <v>0</v>
      </c>
      <c r="L6" s="12">
        <f t="shared" ref="L6:L20" si="1">I6*J6</f>
        <v>0</v>
      </c>
      <c r="M6" s="29"/>
      <c r="N6" s="18">
        <f>K6+(K6*M6)</f>
        <v>0</v>
      </c>
      <c r="O6" s="12">
        <f>L6+(L6*M6)</f>
        <v>0</v>
      </c>
    </row>
    <row r="7" spans="1:15" s="2" customFormat="1" ht="40.15" customHeight="1" x14ac:dyDescent="0.15">
      <c r="A7" s="13">
        <v>2</v>
      </c>
      <c r="B7" s="19" t="s">
        <v>27</v>
      </c>
      <c r="C7" s="10">
        <v>2</v>
      </c>
      <c r="D7" s="10" t="s">
        <v>8</v>
      </c>
      <c r="E7" s="10"/>
      <c r="F7" s="10"/>
      <c r="G7" s="10"/>
      <c r="H7" s="11">
        <v>1300</v>
      </c>
      <c r="I7" s="11">
        <v>1950</v>
      </c>
      <c r="J7" s="12"/>
      <c r="K7" s="12">
        <f t="shared" si="0"/>
        <v>0</v>
      </c>
      <c r="L7" s="12">
        <f t="shared" si="1"/>
        <v>0</v>
      </c>
      <c r="M7" s="29"/>
      <c r="N7" s="18">
        <f t="shared" ref="N7:N20" si="2">K7+(K7*M7)</f>
        <v>0</v>
      </c>
      <c r="O7" s="12">
        <f t="shared" ref="O7:O20" si="3">L7+(L7*M7)</f>
        <v>0</v>
      </c>
    </row>
    <row r="8" spans="1:15" s="2" customFormat="1" ht="69" customHeight="1" x14ac:dyDescent="0.15">
      <c r="A8" s="13">
        <v>3</v>
      </c>
      <c r="B8" s="19" t="s">
        <v>25</v>
      </c>
      <c r="C8" s="10">
        <v>3</v>
      </c>
      <c r="D8" s="10" t="s">
        <v>8</v>
      </c>
      <c r="E8" s="10"/>
      <c r="F8" s="10"/>
      <c r="G8" s="10"/>
      <c r="H8" s="11">
        <v>70</v>
      </c>
      <c r="I8" s="11">
        <v>105</v>
      </c>
      <c r="J8" s="12"/>
      <c r="K8" s="12">
        <f t="shared" si="0"/>
        <v>0</v>
      </c>
      <c r="L8" s="12">
        <f t="shared" si="1"/>
        <v>0</v>
      </c>
      <c r="M8" s="29"/>
      <c r="N8" s="18">
        <f t="shared" si="2"/>
        <v>0</v>
      </c>
      <c r="O8" s="12">
        <f t="shared" si="3"/>
        <v>0</v>
      </c>
    </row>
    <row r="9" spans="1:15" s="2" customFormat="1" ht="42.6" customHeight="1" x14ac:dyDescent="0.15">
      <c r="A9" s="13">
        <v>4</v>
      </c>
      <c r="B9" s="19" t="s">
        <v>28</v>
      </c>
      <c r="C9" s="10">
        <v>4</v>
      </c>
      <c r="D9" s="10" t="s">
        <v>8</v>
      </c>
      <c r="E9" s="10"/>
      <c r="F9" s="10"/>
      <c r="G9" s="10"/>
      <c r="H9" s="11">
        <v>100</v>
      </c>
      <c r="I9" s="11">
        <v>150</v>
      </c>
      <c r="J9" s="12"/>
      <c r="K9" s="12">
        <f t="shared" si="0"/>
        <v>0</v>
      </c>
      <c r="L9" s="12">
        <f t="shared" si="1"/>
        <v>0</v>
      </c>
      <c r="M9" s="29"/>
      <c r="N9" s="18">
        <f t="shared" si="2"/>
        <v>0</v>
      </c>
      <c r="O9" s="12">
        <f t="shared" si="3"/>
        <v>0</v>
      </c>
    </row>
    <row r="10" spans="1:15" s="2" customFormat="1" ht="41.45" customHeight="1" x14ac:dyDescent="0.15">
      <c r="A10" s="13">
        <v>5</v>
      </c>
      <c r="B10" s="26" t="s">
        <v>29</v>
      </c>
      <c r="C10" s="10">
        <v>5</v>
      </c>
      <c r="D10" s="22" t="s">
        <v>8</v>
      </c>
      <c r="E10" s="22"/>
      <c r="F10" s="22"/>
      <c r="G10" s="22"/>
      <c r="H10" s="23">
        <v>140</v>
      </c>
      <c r="I10" s="23">
        <v>210</v>
      </c>
      <c r="J10" s="24"/>
      <c r="K10" s="24">
        <f t="shared" si="0"/>
        <v>0</v>
      </c>
      <c r="L10" s="24">
        <f t="shared" si="1"/>
        <v>0</v>
      </c>
      <c r="M10" s="30"/>
      <c r="N10" s="25">
        <f t="shared" si="2"/>
        <v>0</v>
      </c>
      <c r="O10" s="24">
        <f t="shared" si="3"/>
        <v>0</v>
      </c>
    </row>
    <row r="11" spans="1:15" s="2" customFormat="1" ht="55.15" customHeight="1" x14ac:dyDescent="0.15">
      <c r="A11" s="13">
        <v>6</v>
      </c>
      <c r="B11" s="19" t="s">
        <v>30</v>
      </c>
      <c r="C11" s="10">
        <v>6</v>
      </c>
      <c r="D11" s="10" t="s">
        <v>26</v>
      </c>
      <c r="E11" s="10"/>
      <c r="F11" s="10"/>
      <c r="G11" s="10"/>
      <c r="H11" s="11">
        <v>120</v>
      </c>
      <c r="I11" s="11">
        <v>180</v>
      </c>
      <c r="J11" s="12"/>
      <c r="K11" s="12">
        <f t="shared" si="0"/>
        <v>0</v>
      </c>
      <c r="L11" s="12">
        <f t="shared" si="1"/>
        <v>0</v>
      </c>
      <c r="M11" s="29"/>
      <c r="N11" s="18">
        <f t="shared" si="2"/>
        <v>0</v>
      </c>
      <c r="O11" s="12">
        <f t="shared" si="3"/>
        <v>0</v>
      </c>
    </row>
    <row r="12" spans="1:15" s="2" customFormat="1" ht="79.900000000000006" customHeight="1" x14ac:dyDescent="0.15">
      <c r="A12" s="13">
        <v>7</v>
      </c>
      <c r="B12" s="19" t="s">
        <v>31</v>
      </c>
      <c r="C12" s="10">
        <v>7</v>
      </c>
      <c r="D12" s="10" t="s">
        <v>8</v>
      </c>
      <c r="E12" s="10"/>
      <c r="F12" s="10"/>
      <c r="G12" s="10"/>
      <c r="H12" s="11">
        <v>50</v>
      </c>
      <c r="I12" s="11">
        <v>75</v>
      </c>
      <c r="J12" s="12"/>
      <c r="K12" s="12">
        <f t="shared" si="0"/>
        <v>0</v>
      </c>
      <c r="L12" s="12">
        <f t="shared" si="1"/>
        <v>0</v>
      </c>
      <c r="M12" s="29"/>
      <c r="N12" s="18">
        <f t="shared" si="2"/>
        <v>0</v>
      </c>
      <c r="O12" s="12">
        <f t="shared" si="3"/>
        <v>0</v>
      </c>
    </row>
    <row r="13" spans="1:15" s="2" customFormat="1" ht="37.9" customHeight="1" x14ac:dyDescent="0.15">
      <c r="A13" s="13">
        <v>8</v>
      </c>
      <c r="B13" s="19" t="s">
        <v>32</v>
      </c>
      <c r="C13" s="10">
        <v>8</v>
      </c>
      <c r="D13" s="10" t="s">
        <v>8</v>
      </c>
      <c r="E13" s="10"/>
      <c r="F13" s="10"/>
      <c r="G13" s="10"/>
      <c r="H13" s="11">
        <v>5</v>
      </c>
      <c r="I13" s="11">
        <v>7</v>
      </c>
      <c r="J13" s="12"/>
      <c r="K13" s="12">
        <f t="shared" si="0"/>
        <v>0</v>
      </c>
      <c r="L13" s="12">
        <f t="shared" si="1"/>
        <v>0</v>
      </c>
      <c r="M13" s="29"/>
      <c r="N13" s="18">
        <f t="shared" si="2"/>
        <v>0</v>
      </c>
      <c r="O13" s="12">
        <f t="shared" si="3"/>
        <v>0</v>
      </c>
    </row>
    <row r="14" spans="1:15" s="2" customFormat="1" ht="36" customHeight="1" x14ac:dyDescent="0.15">
      <c r="A14" s="13">
        <v>9</v>
      </c>
      <c r="B14" s="19" t="s">
        <v>33</v>
      </c>
      <c r="C14" s="10">
        <v>9</v>
      </c>
      <c r="D14" s="10" t="s">
        <v>8</v>
      </c>
      <c r="E14" s="10"/>
      <c r="F14" s="10"/>
      <c r="G14" s="10"/>
      <c r="H14" s="11">
        <v>50</v>
      </c>
      <c r="I14" s="11">
        <v>75</v>
      </c>
      <c r="J14" s="12"/>
      <c r="K14" s="12">
        <f t="shared" si="0"/>
        <v>0</v>
      </c>
      <c r="L14" s="12">
        <f t="shared" si="1"/>
        <v>0</v>
      </c>
      <c r="M14" s="29"/>
      <c r="N14" s="18">
        <f t="shared" si="2"/>
        <v>0</v>
      </c>
      <c r="O14" s="12">
        <f t="shared" si="3"/>
        <v>0</v>
      </c>
    </row>
    <row r="15" spans="1:15" s="2" customFormat="1" ht="48.6" customHeight="1" x14ac:dyDescent="0.15">
      <c r="A15" s="13">
        <v>10</v>
      </c>
      <c r="B15" s="19" t="s">
        <v>34</v>
      </c>
      <c r="C15" s="10">
        <v>10</v>
      </c>
      <c r="D15" s="10" t="s">
        <v>8</v>
      </c>
      <c r="E15" s="10"/>
      <c r="F15" s="10"/>
      <c r="G15" s="10"/>
      <c r="H15" s="11">
        <v>10</v>
      </c>
      <c r="I15" s="11">
        <v>15</v>
      </c>
      <c r="J15" s="12"/>
      <c r="K15" s="12">
        <f t="shared" si="0"/>
        <v>0</v>
      </c>
      <c r="L15" s="12">
        <f t="shared" si="1"/>
        <v>0</v>
      </c>
      <c r="M15" s="29"/>
      <c r="N15" s="18">
        <f t="shared" si="2"/>
        <v>0</v>
      </c>
      <c r="O15" s="12">
        <f t="shared" si="3"/>
        <v>0</v>
      </c>
    </row>
    <row r="16" spans="1:15" s="2" customFormat="1" ht="50.45" customHeight="1" x14ac:dyDescent="0.15">
      <c r="A16" s="13">
        <v>11</v>
      </c>
      <c r="B16" s="19" t="s">
        <v>35</v>
      </c>
      <c r="C16" s="10">
        <v>11</v>
      </c>
      <c r="D16" s="10" t="s">
        <v>8</v>
      </c>
      <c r="E16" s="10"/>
      <c r="F16" s="10"/>
      <c r="G16" s="10"/>
      <c r="H16" s="11">
        <v>10</v>
      </c>
      <c r="I16" s="11">
        <v>15</v>
      </c>
      <c r="J16" s="12"/>
      <c r="K16" s="12">
        <f t="shared" si="0"/>
        <v>0</v>
      </c>
      <c r="L16" s="12">
        <f t="shared" si="1"/>
        <v>0</v>
      </c>
      <c r="M16" s="29"/>
      <c r="N16" s="18">
        <f t="shared" si="2"/>
        <v>0</v>
      </c>
      <c r="O16" s="12">
        <f t="shared" si="3"/>
        <v>0</v>
      </c>
    </row>
    <row r="17" spans="1:15" s="2" customFormat="1" ht="45.6" customHeight="1" x14ac:dyDescent="0.15">
      <c r="A17" s="13">
        <v>12</v>
      </c>
      <c r="B17" s="19" t="s">
        <v>37</v>
      </c>
      <c r="C17" s="10">
        <v>12</v>
      </c>
      <c r="D17" s="10" t="s">
        <v>8</v>
      </c>
      <c r="E17" s="10"/>
      <c r="F17" s="10"/>
      <c r="G17" s="10"/>
      <c r="H17" s="11">
        <v>20</v>
      </c>
      <c r="I17" s="11">
        <v>30</v>
      </c>
      <c r="J17" s="12"/>
      <c r="K17" s="12">
        <f t="shared" si="0"/>
        <v>0</v>
      </c>
      <c r="L17" s="12">
        <f t="shared" si="1"/>
        <v>0</v>
      </c>
      <c r="M17" s="29"/>
      <c r="N17" s="18">
        <f t="shared" si="2"/>
        <v>0</v>
      </c>
      <c r="O17" s="12">
        <f t="shared" si="3"/>
        <v>0</v>
      </c>
    </row>
    <row r="18" spans="1:15" s="2" customFormat="1" ht="43.9" customHeight="1" x14ac:dyDescent="0.15">
      <c r="A18" s="13">
        <v>13</v>
      </c>
      <c r="B18" s="19" t="s">
        <v>36</v>
      </c>
      <c r="C18" s="10">
        <v>13</v>
      </c>
      <c r="D18" s="10" t="s">
        <v>8</v>
      </c>
      <c r="E18" s="10"/>
      <c r="F18" s="10"/>
      <c r="G18" s="10"/>
      <c r="H18" s="11">
        <v>5</v>
      </c>
      <c r="I18" s="11">
        <v>7</v>
      </c>
      <c r="J18" s="12"/>
      <c r="K18" s="12">
        <f t="shared" ref="K18:K19" si="4">H18*J18</f>
        <v>0</v>
      </c>
      <c r="L18" s="12">
        <f t="shared" ref="L18:L19" si="5">I18*J18</f>
        <v>0</v>
      </c>
      <c r="M18" s="29"/>
      <c r="N18" s="18">
        <f t="shared" ref="N18:N19" si="6">K18+(K18*M18)</f>
        <v>0</v>
      </c>
      <c r="O18" s="12">
        <f t="shared" ref="O18:O19" si="7">L18+(L18*M18)</f>
        <v>0</v>
      </c>
    </row>
    <row r="19" spans="1:15" s="2" customFormat="1" ht="67.5" customHeight="1" x14ac:dyDescent="0.15">
      <c r="A19" s="13">
        <v>14</v>
      </c>
      <c r="B19" s="16" t="s">
        <v>23</v>
      </c>
      <c r="C19" s="10">
        <v>14</v>
      </c>
      <c r="D19" s="10" t="s">
        <v>8</v>
      </c>
      <c r="E19" s="10"/>
      <c r="F19" s="10"/>
      <c r="G19" s="10"/>
      <c r="H19" s="11">
        <v>10</v>
      </c>
      <c r="I19" s="11">
        <v>15</v>
      </c>
      <c r="J19" s="12"/>
      <c r="K19" s="12">
        <f t="shared" si="4"/>
        <v>0</v>
      </c>
      <c r="L19" s="12">
        <f t="shared" si="5"/>
        <v>0</v>
      </c>
      <c r="M19" s="29"/>
      <c r="N19" s="18">
        <f t="shared" si="6"/>
        <v>0</v>
      </c>
      <c r="O19" s="12">
        <f t="shared" si="7"/>
        <v>0</v>
      </c>
    </row>
    <row r="20" spans="1:15" s="2" customFormat="1" ht="81.599999999999994" customHeight="1" x14ac:dyDescent="0.15">
      <c r="A20" s="13">
        <v>15</v>
      </c>
      <c r="B20" s="16" t="s">
        <v>21</v>
      </c>
      <c r="C20" s="10">
        <v>15</v>
      </c>
      <c r="D20" s="10" t="s">
        <v>22</v>
      </c>
      <c r="E20" s="10"/>
      <c r="F20" s="10"/>
      <c r="G20" s="10"/>
      <c r="H20" s="11">
        <v>30</v>
      </c>
      <c r="I20" s="11">
        <v>45</v>
      </c>
      <c r="J20" s="12"/>
      <c r="K20" s="12">
        <f t="shared" si="0"/>
        <v>0</v>
      </c>
      <c r="L20" s="12">
        <f t="shared" si="1"/>
        <v>0</v>
      </c>
      <c r="M20" s="29"/>
      <c r="N20" s="18">
        <f t="shared" si="2"/>
        <v>0</v>
      </c>
      <c r="O20" s="12">
        <f t="shared" si="3"/>
        <v>0</v>
      </c>
    </row>
    <row r="21" spans="1:15" s="2" customFormat="1" ht="81.599999999999994" customHeight="1" x14ac:dyDescent="0.15">
      <c r="A21" s="13">
        <v>16</v>
      </c>
      <c r="B21" s="19" t="s">
        <v>24</v>
      </c>
      <c r="C21" s="10">
        <v>16</v>
      </c>
      <c r="D21" s="20" t="s">
        <v>8</v>
      </c>
      <c r="E21" s="17"/>
      <c r="F21" s="17"/>
      <c r="G21" s="17"/>
      <c r="H21" s="21">
        <v>50</v>
      </c>
      <c r="I21" s="21">
        <v>75</v>
      </c>
      <c r="J21" s="12"/>
      <c r="K21" s="12">
        <f>H21*J21</f>
        <v>0</v>
      </c>
      <c r="L21" s="12">
        <f>I21*J21</f>
        <v>0</v>
      </c>
      <c r="M21" s="29"/>
      <c r="N21" s="18">
        <f>K21+(K21*M21)</f>
        <v>0</v>
      </c>
      <c r="O21" s="12">
        <f>L21+(L21*M21)</f>
        <v>0</v>
      </c>
    </row>
    <row r="22" spans="1:15" s="2" customFormat="1" ht="77.25" customHeight="1" x14ac:dyDescent="0.15">
      <c r="A22" s="13">
        <v>17</v>
      </c>
      <c r="B22" s="19" t="s">
        <v>49</v>
      </c>
      <c r="C22" s="10">
        <v>17</v>
      </c>
      <c r="D22" s="20" t="s">
        <v>8</v>
      </c>
      <c r="E22" s="17"/>
      <c r="F22" s="17"/>
      <c r="G22" s="17"/>
      <c r="H22" s="21">
        <v>17</v>
      </c>
      <c r="I22" s="21">
        <v>25</v>
      </c>
      <c r="J22" s="12"/>
      <c r="K22" s="12">
        <f>H22*J22</f>
        <v>0</v>
      </c>
      <c r="L22" s="12">
        <f>I22*J22</f>
        <v>0</v>
      </c>
      <c r="M22" s="29"/>
      <c r="N22" s="18">
        <f>K22+(K22*M22)</f>
        <v>0</v>
      </c>
      <c r="O22" s="12">
        <f>L22+(L22*M22)</f>
        <v>0</v>
      </c>
    </row>
    <row r="23" spans="1:15" s="2" customFormat="1" ht="39" customHeight="1" x14ac:dyDescent="0.15">
      <c r="A23" s="13">
        <v>18</v>
      </c>
      <c r="B23" s="19" t="s">
        <v>50</v>
      </c>
      <c r="C23" s="10">
        <v>18</v>
      </c>
      <c r="D23" s="20" t="s">
        <v>8</v>
      </c>
      <c r="E23" s="17"/>
      <c r="F23" s="17"/>
      <c r="G23" s="17"/>
      <c r="H23" s="21">
        <v>15</v>
      </c>
      <c r="I23" s="21">
        <v>22</v>
      </c>
      <c r="J23" s="12"/>
      <c r="K23" s="12">
        <f t="shared" ref="K23:K27" si="8">H23*J23</f>
        <v>0</v>
      </c>
      <c r="L23" s="12">
        <f t="shared" ref="L23:L27" si="9">I23*J23</f>
        <v>0</v>
      </c>
      <c r="M23" s="29"/>
      <c r="N23" s="18">
        <f t="shared" ref="N23:N27" si="10">K23+(K23*M23)</f>
        <v>0</v>
      </c>
      <c r="O23" s="12">
        <f t="shared" ref="O23:O27" si="11">L23+(L23*M23)</f>
        <v>0</v>
      </c>
    </row>
    <row r="24" spans="1:15" s="2" customFormat="1" ht="42.75" customHeight="1" x14ac:dyDescent="0.15">
      <c r="A24" s="13">
        <v>19</v>
      </c>
      <c r="B24" s="19" t="s">
        <v>58</v>
      </c>
      <c r="C24" s="10">
        <v>19</v>
      </c>
      <c r="D24" s="20" t="s">
        <v>8</v>
      </c>
      <c r="E24" s="17"/>
      <c r="F24" s="17"/>
      <c r="G24" s="17"/>
      <c r="H24" s="21">
        <v>50</v>
      </c>
      <c r="I24" s="21">
        <v>75</v>
      </c>
      <c r="J24" s="12"/>
      <c r="K24" s="12">
        <f t="shared" si="8"/>
        <v>0</v>
      </c>
      <c r="L24" s="12">
        <f t="shared" si="9"/>
        <v>0</v>
      </c>
      <c r="M24" s="29"/>
      <c r="N24" s="18">
        <f t="shared" si="10"/>
        <v>0</v>
      </c>
      <c r="O24" s="12">
        <f t="shared" si="11"/>
        <v>0</v>
      </c>
    </row>
    <row r="25" spans="1:15" s="2" customFormat="1" ht="42.75" customHeight="1" x14ac:dyDescent="0.15">
      <c r="A25" s="13">
        <v>20</v>
      </c>
      <c r="B25" s="19" t="s">
        <v>51</v>
      </c>
      <c r="C25" s="10">
        <v>20</v>
      </c>
      <c r="D25" s="20" t="s">
        <v>8</v>
      </c>
      <c r="E25" s="17"/>
      <c r="F25" s="17"/>
      <c r="G25" s="17"/>
      <c r="H25" s="21">
        <v>50</v>
      </c>
      <c r="I25" s="21">
        <v>75</v>
      </c>
      <c r="J25" s="12"/>
      <c r="K25" s="12">
        <f t="shared" si="8"/>
        <v>0</v>
      </c>
      <c r="L25" s="12">
        <f t="shared" si="9"/>
        <v>0</v>
      </c>
      <c r="M25" s="29"/>
      <c r="N25" s="18">
        <f t="shared" si="10"/>
        <v>0</v>
      </c>
      <c r="O25" s="12">
        <f t="shared" si="11"/>
        <v>0</v>
      </c>
    </row>
    <row r="26" spans="1:15" s="2" customFormat="1" ht="43.5" customHeight="1" x14ac:dyDescent="0.15">
      <c r="A26" s="13">
        <v>21</v>
      </c>
      <c r="B26" s="19" t="s">
        <v>53</v>
      </c>
      <c r="C26" s="10">
        <v>21</v>
      </c>
      <c r="D26" s="20" t="s">
        <v>8</v>
      </c>
      <c r="E26" s="17"/>
      <c r="F26" s="17"/>
      <c r="G26" s="17"/>
      <c r="H26" s="21">
        <v>12</v>
      </c>
      <c r="I26" s="21">
        <v>18</v>
      </c>
      <c r="J26" s="12"/>
      <c r="K26" s="12">
        <f t="shared" si="8"/>
        <v>0</v>
      </c>
      <c r="L26" s="12">
        <f t="shared" si="9"/>
        <v>0</v>
      </c>
      <c r="M26" s="29"/>
      <c r="N26" s="18">
        <f t="shared" si="10"/>
        <v>0</v>
      </c>
      <c r="O26" s="12">
        <f t="shared" si="11"/>
        <v>0</v>
      </c>
    </row>
    <row r="27" spans="1:15" s="2" customFormat="1" ht="43.5" customHeight="1" x14ac:dyDescent="0.15">
      <c r="A27" s="13">
        <v>22</v>
      </c>
      <c r="B27" s="19" t="s">
        <v>52</v>
      </c>
      <c r="C27" s="10">
        <v>22</v>
      </c>
      <c r="D27" s="20" t="s">
        <v>8</v>
      </c>
      <c r="E27" s="17"/>
      <c r="F27" s="17"/>
      <c r="G27" s="17"/>
      <c r="H27" s="21">
        <v>17</v>
      </c>
      <c r="I27" s="21">
        <v>25</v>
      </c>
      <c r="J27" s="12"/>
      <c r="K27" s="12">
        <f t="shared" si="8"/>
        <v>0</v>
      </c>
      <c r="L27" s="12">
        <f t="shared" si="9"/>
        <v>0</v>
      </c>
      <c r="M27" s="29"/>
      <c r="N27" s="18">
        <f t="shared" si="10"/>
        <v>0</v>
      </c>
      <c r="O27" s="12">
        <f t="shared" si="11"/>
        <v>0</v>
      </c>
    </row>
    <row r="28" spans="1:15" s="2" customFormat="1" ht="48" customHeight="1" x14ac:dyDescent="0.15">
      <c r="A28" s="13">
        <v>23</v>
      </c>
      <c r="B28" s="19" t="s">
        <v>40</v>
      </c>
      <c r="C28" s="10">
        <v>23</v>
      </c>
      <c r="D28" s="20" t="s">
        <v>38</v>
      </c>
      <c r="E28" s="17"/>
      <c r="F28" s="17"/>
      <c r="G28" s="17"/>
      <c r="H28" s="21">
        <v>480</v>
      </c>
      <c r="I28" s="21">
        <v>720</v>
      </c>
      <c r="J28" s="12"/>
      <c r="K28" s="12">
        <f t="shared" ref="K28:K33" si="12">H28*J28</f>
        <v>0</v>
      </c>
      <c r="L28" s="12">
        <f t="shared" ref="L28:L33" si="13">I28*J28</f>
        <v>0</v>
      </c>
      <c r="M28" s="29"/>
      <c r="N28" s="18">
        <f t="shared" ref="N28:N33" si="14">K28+(K28*M28)</f>
        <v>0</v>
      </c>
      <c r="O28" s="12">
        <f t="shared" ref="O28:O33" si="15">L28+(L28*M28)</f>
        <v>0</v>
      </c>
    </row>
    <row r="29" spans="1:15" s="2" customFormat="1" ht="43.9" customHeight="1" x14ac:dyDescent="0.15">
      <c r="A29" s="13">
        <v>24</v>
      </c>
      <c r="B29" s="19" t="s">
        <v>39</v>
      </c>
      <c r="C29" s="10">
        <v>24</v>
      </c>
      <c r="D29" s="20" t="s">
        <v>38</v>
      </c>
      <c r="E29" s="17"/>
      <c r="F29" s="17"/>
      <c r="G29" s="17"/>
      <c r="H29" s="21">
        <v>80</v>
      </c>
      <c r="I29" s="21">
        <v>120</v>
      </c>
      <c r="J29" s="12"/>
      <c r="K29" s="12">
        <f t="shared" si="12"/>
        <v>0</v>
      </c>
      <c r="L29" s="12">
        <f t="shared" si="13"/>
        <v>0</v>
      </c>
      <c r="M29" s="29"/>
      <c r="N29" s="18">
        <f t="shared" si="14"/>
        <v>0</v>
      </c>
      <c r="O29" s="12">
        <f t="shared" si="15"/>
        <v>0</v>
      </c>
    </row>
    <row r="30" spans="1:15" s="2" customFormat="1" ht="31.9" customHeight="1" x14ac:dyDescent="0.15">
      <c r="A30" s="13">
        <v>25</v>
      </c>
      <c r="B30" s="19" t="s">
        <v>41</v>
      </c>
      <c r="C30" s="10">
        <v>25</v>
      </c>
      <c r="D30" s="20" t="s">
        <v>42</v>
      </c>
      <c r="E30" s="17"/>
      <c r="F30" s="17"/>
      <c r="G30" s="17"/>
      <c r="H30" s="21">
        <v>300</v>
      </c>
      <c r="I30" s="21">
        <v>450</v>
      </c>
      <c r="J30" s="12"/>
      <c r="K30" s="12">
        <f t="shared" si="12"/>
        <v>0</v>
      </c>
      <c r="L30" s="12">
        <f t="shared" si="13"/>
        <v>0</v>
      </c>
      <c r="M30" s="29"/>
      <c r="N30" s="18">
        <f t="shared" si="14"/>
        <v>0</v>
      </c>
      <c r="O30" s="12">
        <f t="shared" si="15"/>
        <v>0</v>
      </c>
    </row>
    <row r="31" spans="1:15" s="2" customFormat="1" ht="31.9" customHeight="1" x14ac:dyDescent="0.15">
      <c r="A31" s="13">
        <v>26</v>
      </c>
      <c r="B31" s="19" t="s">
        <v>43</v>
      </c>
      <c r="C31" s="10">
        <v>26</v>
      </c>
      <c r="D31" s="20" t="s">
        <v>8</v>
      </c>
      <c r="E31" s="17"/>
      <c r="F31" s="17"/>
      <c r="G31" s="17"/>
      <c r="H31" s="21">
        <v>30</v>
      </c>
      <c r="I31" s="21">
        <v>45</v>
      </c>
      <c r="J31" s="12"/>
      <c r="K31" s="12">
        <f t="shared" si="12"/>
        <v>0</v>
      </c>
      <c r="L31" s="12">
        <f t="shared" si="13"/>
        <v>0</v>
      </c>
      <c r="M31" s="29"/>
      <c r="N31" s="18">
        <f t="shared" si="14"/>
        <v>0</v>
      </c>
      <c r="O31" s="12">
        <f t="shared" si="15"/>
        <v>0</v>
      </c>
    </row>
    <row r="32" spans="1:15" s="2" customFormat="1" ht="31.9" customHeight="1" x14ac:dyDescent="0.15">
      <c r="A32" s="13">
        <v>27</v>
      </c>
      <c r="B32" s="19" t="s">
        <v>44</v>
      </c>
      <c r="C32" s="10">
        <v>27</v>
      </c>
      <c r="D32" s="20" t="s">
        <v>8</v>
      </c>
      <c r="E32" s="17"/>
      <c r="F32" s="17"/>
      <c r="G32" s="17"/>
      <c r="H32" s="21">
        <v>650</v>
      </c>
      <c r="I32" s="21">
        <v>975</v>
      </c>
      <c r="J32" s="12"/>
      <c r="K32" s="12">
        <f t="shared" si="12"/>
        <v>0</v>
      </c>
      <c r="L32" s="12">
        <f t="shared" si="13"/>
        <v>0</v>
      </c>
      <c r="M32" s="29"/>
      <c r="N32" s="18">
        <f t="shared" si="14"/>
        <v>0</v>
      </c>
      <c r="O32" s="12">
        <f t="shared" si="15"/>
        <v>0</v>
      </c>
    </row>
    <row r="33" spans="1:15" s="2" customFormat="1" ht="31.9" customHeight="1" x14ac:dyDescent="0.15">
      <c r="A33" s="13">
        <v>28</v>
      </c>
      <c r="B33" s="19" t="s">
        <v>45</v>
      </c>
      <c r="C33" s="10">
        <v>28</v>
      </c>
      <c r="D33" s="20" t="s">
        <v>8</v>
      </c>
      <c r="E33" s="17"/>
      <c r="F33" s="17"/>
      <c r="G33" s="17"/>
      <c r="H33" s="21">
        <v>300</v>
      </c>
      <c r="I33" s="21">
        <v>450</v>
      </c>
      <c r="J33" s="12"/>
      <c r="K33" s="12">
        <f t="shared" si="12"/>
        <v>0</v>
      </c>
      <c r="L33" s="12">
        <f t="shared" si="13"/>
        <v>0</v>
      </c>
      <c r="M33" s="29"/>
      <c r="N33" s="18">
        <f t="shared" si="14"/>
        <v>0</v>
      </c>
      <c r="O33" s="12">
        <f t="shared" si="15"/>
        <v>0</v>
      </c>
    </row>
    <row r="34" spans="1:15" s="2" customFormat="1" ht="29.45" customHeight="1" x14ac:dyDescent="0.15">
      <c r="A34" s="13">
        <v>29</v>
      </c>
      <c r="B34" s="19" t="s">
        <v>46</v>
      </c>
      <c r="C34" s="10">
        <v>29</v>
      </c>
      <c r="D34" s="20" t="s">
        <v>8</v>
      </c>
      <c r="E34" s="27"/>
      <c r="F34" s="27"/>
      <c r="G34" s="27"/>
      <c r="H34" s="28">
        <v>480</v>
      </c>
      <c r="I34" s="28">
        <v>720</v>
      </c>
      <c r="J34" s="27"/>
      <c r="K34" s="12">
        <f>H34*J34</f>
        <v>0</v>
      </c>
      <c r="L34" s="12">
        <f>I34*J34</f>
        <v>0</v>
      </c>
      <c r="M34" s="31"/>
      <c r="N34" s="18">
        <f>K34+(K34*M34)</f>
        <v>0</v>
      </c>
      <c r="O34" s="12">
        <f>L34+(L34*M34)</f>
        <v>0</v>
      </c>
    </row>
    <row r="35" spans="1:15" s="2" customFormat="1" ht="18" customHeight="1" x14ac:dyDescent="0.15">
      <c r="A35" s="13">
        <v>30</v>
      </c>
      <c r="B35" s="19" t="s">
        <v>54</v>
      </c>
      <c r="C35" s="10">
        <v>30</v>
      </c>
      <c r="D35" s="20" t="s">
        <v>8</v>
      </c>
      <c r="E35" s="27"/>
      <c r="F35" s="27"/>
      <c r="G35" s="27"/>
      <c r="H35" s="28">
        <v>400</v>
      </c>
      <c r="I35" s="28">
        <v>600</v>
      </c>
      <c r="J35" s="27"/>
      <c r="K35" s="12">
        <f>H35*J35</f>
        <v>0</v>
      </c>
      <c r="L35" s="12">
        <f>I35*J35</f>
        <v>0</v>
      </c>
      <c r="M35" s="31"/>
      <c r="N35" s="18">
        <f>K35+(K35*M35)</f>
        <v>0</v>
      </c>
      <c r="O35" s="12">
        <f>L35+(L35*M35)</f>
        <v>0</v>
      </c>
    </row>
    <row r="36" spans="1:15" ht="54" x14ac:dyDescent="0.2">
      <c r="A36" s="13">
        <v>31</v>
      </c>
      <c r="B36" s="19" t="s">
        <v>55</v>
      </c>
      <c r="C36" s="13">
        <v>31</v>
      </c>
      <c r="D36" s="20" t="s">
        <v>56</v>
      </c>
      <c r="E36" s="32"/>
      <c r="F36" s="32"/>
      <c r="G36" s="32"/>
      <c r="H36" s="28">
        <v>150</v>
      </c>
      <c r="I36" s="28">
        <v>225</v>
      </c>
      <c r="J36" s="32"/>
      <c r="K36" s="12">
        <f>H36*J36</f>
        <v>0</v>
      </c>
      <c r="L36" s="12">
        <f>I36*J36</f>
        <v>0</v>
      </c>
      <c r="M36" s="32"/>
      <c r="N36" s="18">
        <f>K36+(K36*M36)</f>
        <v>0</v>
      </c>
      <c r="O36" s="12">
        <f>L36+(L36*M36)</f>
        <v>0</v>
      </c>
    </row>
    <row r="37" spans="1:15" s="2" customFormat="1" ht="24" customHeight="1" x14ac:dyDescent="0.25">
      <c r="A37" s="49" t="s">
        <v>4</v>
      </c>
      <c r="B37" s="50"/>
      <c r="C37" s="50"/>
      <c r="D37" s="50"/>
      <c r="E37" s="50"/>
      <c r="F37" s="50"/>
      <c r="G37" s="50"/>
      <c r="H37" s="50"/>
      <c r="I37" s="50"/>
      <c r="J37" s="51"/>
      <c r="K37" s="14">
        <f>SUM(K6:K21)</f>
        <v>0</v>
      </c>
      <c r="L37" s="14">
        <f>SUM(L6:L21)</f>
        <v>0</v>
      </c>
      <c r="M37" s="15"/>
      <c r="N37" s="14">
        <f>SUM(N6:N21)</f>
        <v>0</v>
      </c>
      <c r="O37" s="14">
        <f>SUM(O6:O21)</f>
        <v>0</v>
      </c>
    </row>
    <row r="39" spans="1:15" x14ac:dyDescent="0.2">
      <c r="A39" s="46"/>
      <c r="B39" s="46"/>
      <c r="C39" s="46"/>
      <c r="D39" s="46"/>
      <c r="E39" s="46"/>
      <c r="F39" s="46"/>
      <c r="G39" s="46"/>
      <c r="H39" s="46"/>
      <c r="I39" s="46"/>
      <c r="J39" s="46"/>
      <c r="K39" s="46"/>
      <c r="L39" s="46"/>
    </row>
    <row r="40" spans="1:15" x14ac:dyDescent="0.2">
      <c r="A40" s="46" t="s">
        <v>5</v>
      </c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</row>
    <row r="41" spans="1:15" x14ac:dyDescent="0.2">
      <c r="A41" s="46" t="s">
        <v>20</v>
      </c>
      <c r="B41" s="46"/>
      <c r="C41" s="46"/>
      <c r="D41" s="46"/>
      <c r="E41" s="46"/>
      <c r="F41" s="46"/>
      <c r="G41" s="46"/>
      <c r="H41" s="46"/>
      <c r="I41" s="46"/>
      <c r="J41" s="46"/>
      <c r="K41" s="46"/>
      <c r="L41" s="46"/>
    </row>
    <row r="43" spans="1:15" ht="13.9" customHeight="1" x14ac:dyDescent="0.2">
      <c r="A43" s="47"/>
      <c r="B43" s="47"/>
      <c r="C43" s="47"/>
      <c r="D43" s="47"/>
      <c r="E43" s="47"/>
      <c r="F43" s="47"/>
      <c r="G43" s="47"/>
      <c r="H43" s="47"/>
      <c r="I43" s="47"/>
      <c r="J43" s="47"/>
      <c r="K43" s="47"/>
      <c r="L43" s="47"/>
    </row>
    <row r="44" spans="1:15" ht="13.9" customHeight="1" x14ac:dyDescent="0.2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</row>
    <row r="45" spans="1:15" ht="13.9" customHeight="1" x14ac:dyDescent="0.2">
      <c r="A45" s="48" t="s">
        <v>2</v>
      </c>
      <c r="B45" s="48"/>
      <c r="C45" s="48"/>
      <c r="D45" s="48"/>
      <c r="E45" s="48"/>
      <c r="F45" s="48"/>
      <c r="G45" s="48"/>
      <c r="H45" s="48"/>
      <c r="I45" s="48"/>
      <c r="J45" s="48"/>
      <c r="K45" s="48"/>
      <c r="L45" s="48"/>
    </row>
  </sheetData>
  <mergeCells count="22">
    <mergeCell ref="A41:L41"/>
    <mergeCell ref="A43:L43"/>
    <mergeCell ref="A45:L45"/>
    <mergeCell ref="A37:J37"/>
    <mergeCell ref="A39:L39"/>
    <mergeCell ref="A40:L40"/>
    <mergeCell ref="O3:O4"/>
    <mergeCell ref="A1:O1"/>
    <mergeCell ref="A2:O2"/>
    <mergeCell ref="A3:A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</mergeCells>
  <pageMargins left="0.25" right="0.25" top="0.75" bottom="0.75" header="0.3" footer="0.3"/>
  <pageSetup paperSize="9" scale="3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zad. nr 2</vt:lpstr>
      <vt:lpstr>zad. nr 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Paweł</dc:creator>
  <cp:lastModifiedBy>Ania</cp:lastModifiedBy>
  <cp:lastPrinted>2023-07-12T16:53:55Z</cp:lastPrinted>
  <dcterms:created xsi:type="dcterms:W3CDTF">2021-08-26T16:14:46Z</dcterms:created>
  <dcterms:modified xsi:type="dcterms:W3CDTF">2023-07-18T13:43:45Z</dcterms:modified>
</cp:coreProperties>
</file>