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ostępowania\2023\BS.2611.11.2023 - Materiały biurowe - 2 części\9-Zmiana nr 2 swz\"/>
    </mc:Choice>
  </mc:AlternateContent>
  <xr:revisionPtr revIDLastSave="0" documentId="13_ncr:1_{3E8F8C1A-46B0-46CD-86B7-98B4B6CA1A98}" xr6:coauthVersionLast="47" xr6:coauthVersionMax="47" xr10:uidLastSave="{00000000-0000-0000-0000-000000000000}"/>
  <bookViews>
    <workbookView xWindow="-120" yWindow="-120" windowWidth="29040" windowHeight="17640" tabRatio="616" xr2:uid="{7BF08ED3-24D5-424D-AD60-744967027F3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51" i="1" l="1"/>
  <c r="U151" i="1" s="1"/>
  <c r="T153" i="1"/>
  <c r="U153" i="1" s="1"/>
  <c r="T152" i="1"/>
  <c r="U152" i="1" s="1"/>
  <c r="U126" i="1" l="1"/>
  <c r="W126" i="1" s="1"/>
  <c r="T8" i="1"/>
  <c r="T9" i="1"/>
  <c r="U9" i="1" s="1"/>
  <c r="W9" i="1" s="1"/>
  <c r="T10" i="1"/>
  <c r="U10" i="1" s="1"/>
  <c r="W10" i="1" s="1"/>
  <c r="T11" i="1"/>
  <c r="U11" i="1" s="1"/>
  <c r="W11" i="1" s="1"/>
  <c r="T12" i="1"/>
  <c r="T13" i="1"/>
  <c r="U13" i="1" s="1"/>
  <c r="W13" i="1" s="1"/>
  <c r="T14" i="1"/>
  <c r="U14" i="1" s="1"/>
  <c r="W14" i="1" s="1"/>
  <c r="T15" i="1"/>
  <c r="T16" i="1"/>
  <c r="U16" i="1" s="1"/>
  <c r="W16" i="1" s="1"/>
  <c r="T17" i="1"/>
  <c r="T18" i="1"/>
  <c r="U18" i="1" s="1"/>
  <c r="W18" i="1" s="1"/>
  <c r="T19" i="1"/>
  <c r="U19" i="1" s="1"/>
  <c r="W19" i="1" s="1"/>
  <c r="T20" i="1"/>
  <c r="U20" i="1" s="1"/>
  <c r="W20" i="1" s="1"/>
  <c r="T21" i="1"/>
  <c r="U21" i="1" s="1"/>
  <c r="W21" i="1" s="1"/>
  <c r="T22" i="1"/>
  <c r="U22" i="1" s="1"/>
  <c r="W22" i="1" s="1"/>
  <c r="T23" i="1"/>
  <c r="T24" i="1"/>
  <c r="U24" i="1" s="1"/>
  <c r="W24" i="1" s="1"/>
  <c r="T25" i="1"/>
  <c r="U25" i="1" s="1"/>
  <c r="W25" i="1" s="1"/>
  <c r="T26" i="1"/>
  <c r="U26" i="1" s="1"/>
  <c r="W26" i="1" s="1"/>
  <c r="T27" i="1"/>
  <c r="T28" i="1"/>
  <c r="U28" i="1" s="1"/>
  <c r="W28" i="1" s="1"/>
  <c r="T29" i="1"/>
  <c r="U29" i="1" s="1"/>
  <c r="W29" i="1" s="1"/>
  <c r="T30" i="1"/>
  <c r="T31" i="1"/>
  <c r="T32" i="1"/>
  <c r="U32" i="1" s="1"/>
  <c r="W32" i="1" s="1"/>
  <c r="T33" i="1"/>
  <c r="U34" i="1"/>
  <c r="W34" i="1" s="1"/>
  <c r="U35" i="1"/>
  <c r="W35" i="1" s="1"/>
  <c r="T36" i="1"/>
  <c r="U36" i="1" s="1"/>
  <c r="W36" i="1" s="1"/>
  <c r="T37" i="1"/>
  <c r="U37" i="1" s="1"/>
  <c r="W37" i="1" s="1"/>
  <c r="U38" i="1"/>
  <c r="W38" i="1" s="1"/>
  <c r="T39" i="1"/>
  <c r="T40" i="1"/>
  <c r="U40" i="1" s="1"/>
  <c r="W40" i="1" s="1"/>
  <c r="T41" i="1"/>
  <c r="U41" i="1" s="1"/>
  <c r="W41" i="1" s="1"/>
  <c r="T42" i="1"/>
  <c r="T43" i="1"/>
  <c r="U43" i="1" s="1"/>
  <c r="W43" i="1" s="1"/>
  <c r="T44" i="1"/>
  <c r="U44" i="1" s="1"/>
  <c r="W44" i="1" s="1"/>
  <c r="T45" i="1"/>
  <c r="T46" i="1"/>
  <c r="T47" i="1"/>
  <c r="U47" i="1" s="1"/>
  <c r="W47" i="1" s="1"/>
  <c r="T48" i="1"/>
  <c r="U48" i="1" s="1"/>
  <c r="W48" i="1" s="1"/>
  <c r="T49" i="1"/>
  <c r="U49" i="1" s="1"/>
  <c r="W49" i="1" s="1"/>
  <c r="T50" i="1"/>
  <c r="U50" i="1" s="1"/>
  <c r="W50" i="1" s="1"/>
  <c r="T51" i="1"/>
  <c r="U51" i="1" s="1"/>
  <c r="W51" i="1" s="1"/>
  <c r="T52" i="1"/>
  <c r="T53" i="1"/>
  <c r="U53" i="1" s="1"/>
  <c r="W53" i="1" s="1"/>
  <c r="T54" i="1"/>
  <c r="U54" i="1" s="1"/>
  <c r="W54" i="1" s="1"/>
  <c r="T55" i="1"/>
  <c r="T56" i="1"/>
  <c r="T57" i="1"/>
  <c r="U57" i="1" s="1"/>
  <c r="W57" i="1" s="1"/>
  <c r="T58" i="1"/>
  <c r="U58" i="1" s="1"/>
  <c r="W58" i="1" s="1"/>
  <c r="T59" i="1"/>
  <c r="T60" i="1"/>
  <c r="T61" i="1"/>
  <c r="T62" i="1"/>
  <c r="U62" i="1" s="1"/>
  <c r="W62" i="1" s="1"/>
  <c r="T63" i="1"/>
  <c r="U63" i="1" s="1"/>
  <c r="W63" i="1" s="1"/>
  <c r="T64" i="1"/>
  <c r="T65" i="1"/>
  <c r="U65" i="1" s="1"/>
  <c r="W65" i="1" s="1"/>
  <c r="T66" i="1"/>
  <c r="T67" i="1"/>
  <c r="T68" i="1"/>
  <c r="U68" i="1" s="1"/>
  <c r="W68" i="1" s="1"/>
  <c r="T69" i="1"/>
  <c r="U69" i="1" s="1"/>
  <c r="W69" i="1" s="1"/>
  <c r="T70" i="1"/>
  <c r="T71" i="1"/>
  <c r="U71" i="1" s="1"/>
  <c r="W71" i="1" s="1"/>
  <c r="T72" i="1"/>
  <c r="U72" i="1" s="1"/>
  <c r="W72" i="1" s="1"/>
  <c r="T73" i="1"/>
  <c r="U73" i="1" s="1"/>
  <c r="W73" i="1" s="1"/>
  <c r="T74" i="1"/>
  <c r="U74" i="1" s="1"/>
  <c r="W74" i="1" s="1"/>
  <c r="T75" i="1"/>
  <c r="T76" i="1"/>
  <c r="T77" i="1"/>
  <c r="U77" i="1" s="1"/>
  <c r="W77" i="1" s="1"/>
  <c r="T78" i="1"/>
  <c r="U78" i="1" s="1"/>
  <c r="W78" i="1" s="1"/>
  <c r="T79" i="1"/>
  <c r="T80" i="1"/>
  <c r="T81" i="1"/>
  <c r="U81" i="1" s="1"/>
  <c r="W81" i="1" s="1"/>
  <c r="T82" i="1"/>
  <c r="T83" i="1"/>
  <c r="T84" i="1"/>
  <c r="U84" i="1" s="1"/>
  <c r="W84" i="1" s="1"/>
  <c r="T85" i="1"/>
  <c r="U85" i="1" s="1"/>
  <c r="W85" i="1" s="1"/>
  <c r="T86" i="1"/>
  <c r="T87" i="1"/>
  <c r="T88" i="1"/>
  <c r="T89" i="1"/>
  <c r="T90" i="1"/>
  <c r="T91" i="1"/>
  <c r="U91" i="1" s="1"/>
  <c r="W91" i="1" s="1"/>
  <c r="T92" i="1"/>
  <c r="U92" i="1" s="1"/>
  <c r="W92" i="1" s="1"/>
  <c r="T93" i="1"/>
  <c r="U93" i="1" s="1"/>
  <c r="W93" i="1" s="1"/>
  <c r="T94" i="1"/>
  <c r="T95" i="1"/>
  <c r="T96" i="1"/>
  <c r="U96" i="1" s="1"/>
  <c r="W96" i="1" s="1"/>
  <c r="T97" i="1"/>
  <c r="T98" i="1"/>
  <c r="T99" i="1"/>
  <c r="U99" i="1" s="1"/>
  <c r="W99" i="1" s="1"/>
  <c r="T100" i="1"/>
  <c r="T101" i="1"/>
  <c r="U101" i="1" s="1"/>
  <c r="W101" i="1" s="1"/>
  <c r="T102" i="1"/>
  <c r="U102" i="1" s="1"/>
  <c r="W102" i="1" s="1"/>
  <c r="T103" i="1"/>
  <c r="U103" i="1" s="1"/>
  <c r="W103" i="1" s="1"/>
  <c r="T104" i="1"/>
  <c r="U104" i="1" s="1"/>
  <c r="W104" i="1" s="1"/>
  <c r="T105" i="1"/>
  <c r="T106" i="1"/>
  <c r="U106" i="1" s="1"/>
  <c r="W106" i="1" s="1"/>
  <c r="T107" i="1"/>
  <c r="U107" i="1" s="1"/>
  <c r="W107" i="1" s="1"/>
  <c r="T108" i="1"/>
  <c r="U108" i="1" s="1"/>
  <c r="W108" i="1" s="1"/>
  <c r="T109" i="1"/>
  <c r="U109" i="1" s="1"/>
  <c r="W109" i="1" s="1"/>
  <c r="T110" i="1"/>
  <c r="U110" i="1" s="1"/>
  <c r="W110" i="1" s="1"/>
  <c r="T111" i="1"/>
  <c r="T112" i="1"/>
  <c r="T113" i="1"/>
  <c r="T114" i="1"/>
  <c r="U114" i="1" s="1"/>
  <c r="W114" i="1" s="1"/>
  <c r="T115" i="1"/>
  <c r="U115" i="1" s="1"/>
  <c r="W115" i="1" s="1"/>
  <c r="T116" i="1"/>
  <c r="U116" i="1" s="1"/>
  <c r="W116" i="1" s="1"/>
  <c r="T117" i="1"/>
  <c r="U117" i="1" s="1"/>
  <c r="W117" i="1" s="1"/>
  <c r="T118" i="1"/>
  <c r="T119" i="1"/>
  <c r="U119" i="1" s="1"/>
  <c r="W119" i="1" s="1"/>
  <c r="T120" i="1"/>
  <c r="U120" i="1" s="1"/>
  <c r="W120" i="1" s="1"/>
  <c r="T121" i="1"/>
  <c r="U121" i="1" s="1"/>
  <c r="W121" i="1" s="1"/>
  <c r="T122" i="1"/>
  <c r="U122" i="1" s="1"/>
  <c r="W122" i="1" s="1"/>
  <c r="T123" i="1"/>
  <c r="U123" i="1" s="1"/>
  <c r="W123" i="1" s="1"/>
  <c r="T124" i="1"/>
  <c r="T125" i="1"/>
  <c r="T127" i="1"/>
  <c r="T128" i="1"/>
  <c r="T129" i="1"/>
  <c r="U129" i="1" s="1"/>
  <c r="W129" i="1" s="1"/>
  <c r="T130" i="1"/>
  <c r="U130" i="1" s="1"/>
  <c r="W130" i="1" s="1"/>
  <c r="T131" i="1"/>
  <c r="T132" i="1"/>
  <c r="T133" i="1"/>
  <c r="U133" i="1" s="1"/>
  <c r="W133" i="1" s="1"/>
  <c r="T134" i="1"/>
  <c r="T135" i="1"/>
  <c r="T136" i="1"/>
  <c r="T137" i="1"/>
  <c r="U137" i="1" s="1"/>
  <c r="W137" i="1" s="1"/>
  <c r="T138" i="1"/>
  <c r="U138" i="1" s="1"/>
  <c r="W138" i="1" s="1"/>
  <c r="T139" i="1"/>
  <c r="T140" i="1"/>
  <c r="T141" i="1"/>
  <c r="U141" i="1" s="1"/>
  <c r="W141" i="1" s="1"/>
  <c r="T142" i="1"/>
  <c r="U142" i="1" s="1"/>
  <c r="W142" i="1" s="1"/>
  <c r="T143" i="1"/>
  <c r="U143" i="1" s="1"/>
  <c r="W143" i="1" s="1"/>
  <c r="U8" i="1" l="1"/>
  <c r="W8" i="1" s="1"/>
  <c r="V154" i="1"/>
  <c r="U31" i="1"/>
  <c r="W31" i="1" s="1"/>
  <c r="U56" i="1"/>
  <c r="W56" i="1" s="1"/>
  <c r="U94" i="1"/>
  <c r="W94" i="1" s="1"/>
  <c r="U83" i="1"/>
  <c r="W83" i="1" s="1"/>
  <c r="U75" i="1"/>
  <c r="W75" i="1" s="1"/>
  <c r="U136" i="1"/>
  <c r="W136" i="1" s="1"/>
  <c r="U128" i="1"/>
  <c r="W128" i="1" s="1"/>
  <c r="U86" i="1"/>
  <c r="W86" i="1" s="1"/>
  <c r="U79" i="1"/>
  <c r="W79" i="1" s="1"/>
  <c r="U70" i="1"/>
  <c r="W70" i="1" s="1"/>
  <c r="U45" i="1"/>
  <c r="W45" i="1" s="1"/>
  <c r="U139" i="1"/>
  <c r="W139" i="1" s="1"/>
  <c r="U89" i="1"/>
  <c r="W89" i="1" s="1"/>
  <c r="U82" i="1"/>
  <c r="W82" i="1" s="1"/>
  <c r="U140" i="1"/>
  <c r="W140" i="1" s="1"/>
  <c r="U134" i="1"/>
  <c r="W134" i="1" s="1"/>
  <c r="U127" i="1"/>
  <c r="W127" i="1" s="1"/>
  <c r="U135" i="1"/>
  <c r="W135" i="1" s="1"/>
  <c r="U64" i="1"/>
  <c r="W64" i="1" s="1"/>
  <c r="U42" i="1"/>
  <c r="W42" i="1" s="1"/>
  <c r="U17" i="1"/>
  <c r="W17" i="1" s="1"/>
  <c r="U132" i="1"/>
  <c r="W132" i="1" s="1"/>
  <c r="U100" i="1"/>
  <c r="W100" i="1" s="1"/>
  <c r="U66" i="1"/>
  <c r="W66" i="1" s="1"/>
  <c r="U59" i="1"/>
  <c r="W59" i="1" s="1"/>
  <c r="U55" i="1"/>
  <c r="W55" i="1" s="1"/>
  <c r="U111" i="1"/>
  <c r="W111" i="1" s="1"/>
  <c r="U131" i="1"/>
  <c r="W131" i="1" s="1"/>
  <c r="U113" i="1"/>
  <c r="W113" i="1" s="1"/>
  <c r="U124" i="1"/>
  <c r="W124" i="1" s="1"/>
  <c r="U118" i="1"/>
  <c r="W118" i="1" s="1"/>
  <c r="U112" i="1"/>
  <c r="W112" i="1" s="1"/>
  <c r="U105" i="1"/>
  <c r="W105" i="1" s="1"/>
  <c r="U98" i="1"/>
  <c r="W98" i="1" s="1"/>
  <c r="U95" i="1"/>
  <c r="W95" i="1" s="1"/>
  <c r="U87" i="1"/>
  <c r="W87" i="1" s="1"/>
  <c r="U80" i="1"/>
  <c r="W80" i="1" s="1"/>
  <c r="U67" i="1"/>
  <c r="W67" i="1" s="1"/>
  <c r="U61" i="1"/>
  <c r="W61" i="1" s="1"/>
  <c r="U60" i="1"/>
  <c r="W60" i="1" s="1"/>
  <c r="U52" i="1"/>
  <c r="W52" i="1" s="1"/>
  <c r="U46" i="1"/>
  <c r="W46" i="1" s="1"/>
  <c r="U39" i="1"/>
  <c r="W39" i="1" s="1"/>
  <c r="U33" i="1"/>
  <c r="W33" i="1" s="1"/>
  <c r="U27" i="1"/>
  <c r="W27" i="1" s="1"/>
  <c r="U15" i="1"/>
  <c r="W15" i="1" s="1"/>
  <c r="U97" i="1"/>
  <c r="W97" i="1" s="1"/>
  <c r="U76" i="1"/>
  <c r="W76" i="1" s="1"/>
  <c r="U30" i="1"/>
  <c r="W30" i="1" s="1"/>
  <c r="U23" i="1"/>
  <c r="W23" i="1" s="1"/>
  <c r="U12" i="1"/>
  <c r="W12" i="1" s="1"/>
  <c r="U88" i="1"/>
  <c r="W88" i="1" s="1"/>
  <c r="U125" i="1"/>
  <c r="W125" i="1" s="1"/>
  <c r="U90" i="1"/>
  <c r="W90" i="1" s="1"/>
  <c r="W144" i="1" l="1"/>
  <c r="V144" i="1"/>
  <c r="U144" i="1"/>
</calcChain>
</file>

<file path=xl/sharedStrings.xml><?xml version="1.0" encoding="utf-8"?>
<sst xmlns="http://schemas.openxmlformats.org/spreadsheetml/2006/main" count="482" uniqueCount="323">
  <si>
    <t>Lp.</t>
  </si>
  <si>
    <t>Jednostka miary</t>
  </si>
  <si>
    <t>1.</t>
  </si>
  <si>
    <t>2.</t>
  </si>
  <si>
    <t xml:space="preserve">bateria alkaiczna LR03, typ (AAA), 1.5 V </t>
  </si>
  <si>
    <t>3.</t>
  </si>
  <si>
    <t>bateria alkaiczna LR06, typ (AA), 1.5 V</t>
  </si>
  <si>
    <t>4.</t>
  </si>
  <si>
    <t>blok biurowy w kratkę, w formacie A6, 100 kartek</t>
  </si>
  <si>
    <t>5.</t>
  </si>
  <si>
    <t>blok biurowy w kratkę, w formacie A4, 100 kartek</t>
  </si>
  <si>
    <t>6.</t>
  </si>
  <si>
    <t>blok biurowy w kratkę, w formacie A5, 100 kartek</t>
  </si>
  <si>
    <t>7.</t>
  </si>
  <si>
    <t>8.</t>
  </si>
  <si>
    <t>9.</t>
  </si>
  <si>
    <t>brulion w formacie A5, kartki w kratkę, 96 kartek, twarda oprawa</t>
  </si>
  <si>
    <t>10.</t>
  </si>
  <si>
    <t>cienkopis, grubość linii pisania 0,3-0,4 mm, różne kolory w tym czerwony, niebieski, czarny, zielony</t>
  </si>
  <si>
    <t>11.</t>
  </si>
  <si>
    <t>datownik samotuszujący, wysokość cyfr/liter 3,8 mm(+/-0,2mm), wersja daty iso, obudowa plastikowa</t>
  </si>
  <si>
    <t>12.</t>
  </si>
  <si>
    <t>13.</t>
  </si>
  <si>
    <t>14.</t>
  </si>
  <si>
    <t xml:space="preserve">dziurkacz dziurkujący do 40 kartek, metalowy, posiadający uchwyt z blokadą, ogranicznik formatu A4/US/A5/A6/888, trwałe, stalowe ostrza, pojemnik na ścinki </t>
  </si>
  <si>
    <t>15.</t>
  </si>
  <si>
    <t>długopis żelowy, automatyczny, z gumowym uchwytem, z widocznym poziomem tuszu, grubość linii pisania 0,3-0,4 mm, różne kolory w tym niebieski, czarny, zielony, czerwony</t>
  </si>
  <si>
    <t>16.</t>
  </si>
  <si>
    <t>długopis jednorazowy, atrament na bazie oleju, szybkoschnący, trwały, grubość linii pisania 0,2-0,3 mm, długość linii pisania 3000- 3500m, skuwka w kolorze tuszu, kolor niebieski, czarny</t>
  </si>
  <si>
    <t>17.</t>
  </si>
  <si>
    <t>długopis automatyczny, w obudowie wskazującej na kolor tuszu, z gumowym uchwytem, grubość linii pisania 0,3-0,4 mm, długość linii pisania 2000- 2500m, różne kolory np. niebieski, czarny, czerwony, zielony</t>
  </si>
  <si>
    <t>18.</t>
  </si>
  <si>
    <t>etykiety uniwersalne, białe, samoprzylepne 210mmx297mm do drukarek laserowych, atramentowych i kserokopiarek, opakowanie 100 arkuszy</t>
  </si>
  <si>
    <t>19.</t>
  </si>
  <si>
    <t>20.</t>
  </si>
  <si>
    <t>fastykuła format A4, z twardej tektury, gramatura 900- 1000 g/m2</t>
  </si>
  <si>
    <t>21.</t>
  </si>
  <si>
    <t>foliopis uniwersalny do pisania po niemal każdej gładkiej powierzchni: szkło, folia, etykiety, płyty cd, posiadający niezmywalny, szybko schnący tusz, trwałe kolory, końcówka pisania o grubości  0,5- 0,7 mm, różne kolory w tym zielony, czarny, czerwony, niebieski</t>
  </si>
  <si>
    <t>22.</t>
  </si>
  <si>
    <t>grzbiet do bindowania 8 mm (+/- 0,5mm) kolory czarny lub niebieski lub biały</t>
  </si>
  <si>
    <t>23.</t>
  </si>
  <si>
    <t>grzbiet do bindowania 14 mm (+/- 0,5mm) kolory czarny lub niebieski lub biały</t>
  </si>
  <si>
    <t>24.</t>
  </si>
  <si>
    <t>gumka do mazania,miękka, nie niszcząca ścieranej powierzchni, wielkość średnia 25x45x10 mm (+/- 5 mm)</t>
  </si>
  <si>
    <t>25.</t>
  </si>
  <si>
    <t>kalkulator 12 pozycyjny, posiadający duży wyświetlacz, funkcję zaokrąglania wyników, obliczania marży, sprawdzania i poprawiania obliczeń,  klawisz podwójnego zera, klawisz cofania, klawisz zmiany znaku +/-, podwójnie zasilany, wymiary 147mm(+/-20mm)x 196 mm(+/-20mm) (szer. x dł.)</t>
  </si>
  <si>
    <t>26.</t>
  </si>
  <si>
    <t>27.</t>
  </si>
  <si>
    <t xml:space="preserve">klej w sztyfcie o pojemności 15- 17gram, do klejenia papieru, tektury, zdjęć, nie zawierający rozpuszczalników, łatwo zmywalny, nie marszczący klejonego papieru </t>
  </si>
  <si>
    <t>28.</t>
  </si>
  <si>
    <t>klipy do dokumentów czarne, metalowe 15mm, opakowanie 12 sztuk</t>
  </si>
  <si>
    <t>29.</t>
  </si>
  <si>
    <t>klipy do dokumentów czarne, metalowe 19mm, opakowanie 12 sztuk</t>
  </si>
  <si>
    <t>30.</t>
  </si>
  <si>
    <t>klipy do dokumentów czarne, metalowe 25mm, opakowanie 12 sztuk</t>
  </si>
  <si>
    <t>31.</t>
  </si>
  <si>
    <t>klipy do dokumentów czarne, metalowe 32mm, opakowanie 12 sztuk</t>
  </si>
  <si>
    <t>32.</t>
  </si>
  <si>
    <t>klipy do dokumentów czarne, metalowe 41 mm, opakowanie 12 sztuk</t>
  </si>
  <si>
    <t>33.</t>
  </si>
  <si>
    <t>34.</t>
  </si>
  <si>
    <t>35.</t>
  </si>
  <si>
    <t xml:space="preserve">kołonotatnik 80 kartkowy, w formacie A5, posiadający kartki w kratkę, miękką, lakierowaną lub laminowaną okładkę, dodatkową perforację ułatwiającą wyrywanie kartek 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</si>
  <si>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</si>
  <si>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</si>
  <si>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</si>
  <si>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</si>
  <si>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</si>
  <si>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</si>
  <si>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</si>
  <si>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</si>
  <si>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</si>
  <si>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</si>
  <si>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</si>
  <si>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</si>
  <si>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korektor szybkoschnący, z cienką metalową końcówką, pojemność płynu 7-10 ml</t>
  </si>
  <si>
    <t>48.</t>
  </si>
  <si>
    <t>korektor w taśmie, ekologiczny, posiadający automatyczny napinacz taśmy, idealnie kryjący, szerokość taśmy 4,5mm(+/-0,5mm), długość taśmy korekcyjnej 6-10 m</t>
  </si>
  <si>
    <t>49.</t>
  </si>
  <si>
    <t>kostka papierowa biała 83 (+2)x83 (+2)x40 (+5) mm, 400 kartek, klejona wzdłuż jednego boku</t>
  </si>
  <si>
    <t>50.</t>
  </si>
  <si>
    <t>kostka papierowa kolorowa 83 (+2)x83 (+2)x40 (+5) mm, 400 kartek, klejona wzdłuż jednego boku</t>
  </si>
  <si>
    <t>51.</t>
  </si>
  <si>
    <t>koszulki A4, wykonane z przezroczystej folii PP, antystatyczne, posiadające wzmocniony pasek z perforacją, grubość folii 45-55 mic, otwierane z góry, opakowanie 100 sztuk</t>
  </si>
  <si>
    <t>52.</t>
  </si>
  <si>
    <t>koszulki A4+ Max, wykonane z przezroczystej folii,  antystatyczne, posiadające wzmocniony pasek z perforacją, grubość folii 90-100 mic, otwierane z góry,</t>
  </si>
  <si>
    <t>53.</t>
  </si>
  <si>
    <t>koszulki A4, wykonane z przezroczystej folii, na katalogi lub dużą ilość dokumentów, grubość folii 130- 150 mic, posiadające harmonijkowy brzeg, otwierane z góry</t>
  </si>
  <si>
    <t>54.</t>
  </si>
  <si>
    <t>55.</t>
  </si>
  <si>
    <t>linijka plastikowa, przeźroczysta, długość 20cm</t>
  </si>
  <si>
    <t>56.</t>
  </si>
  <si>
    <t>linijka plastikowa, przeźroczysta, długość 30cm</t>
  </si>
  <si>
    <t>57.</t>
  </si>
  <si>
    <t>58.</t>
  </si>
  <si>
    <t>markery do tablicy suchościeralnej, 4 sztuki w zestawie (kolor czarny/niebieski/zielony/czerwony) z gabką magnetyczną</t>
  </si>
  <si>
    <t>zestaw</t>
  </si>
  <si>
    <t>59.</t>
  </si>
  <si>
    <t>marker permanentny, uniwersalny, odporny na działanie wody, okrągła końcówka, kolor czarny</t>
  </si>
  <si>
    <t>60.</t>
  </si>
  <si>
    <t>notes samoprzylepny, 100 kartek w bloczku, rozmiar 126mm(+/-2mm)x76mm(+/-2mm)</t>
  </si>
  <si>
    <t>61.</t>
  </si>
  <si>
    <t>notes samoprzylepny, 100 kartek w bloczku, rozmiar 38mm(+/-2mm)x51mm(+/-2mm)</t>
  </si>
  <si>
    <t>62.</t>
  </si>
  <si>
    <t xml:space="preserve">notes samoprzylepny, 100 kartek w bloczku, rozmiar 76mm(+/-2mm)x76mm(+/-2mm)  </t>
  </si>
  <si>
    <t>63.</t>
  </si>
  <si>
    <t>nożyczki biurowe z ostrzem ze stali nierdzewnej, rękojeść z niełamliwego plastiku, długości 21 cm (+/-2cm)</t>
  </si>
  <si>
    <t>64.</t>
  </si>
  <si>
    <t>ofertówka format A4, wykonana z bezbarwnej folii PCV, zgrzana w literę "L", o grubości 120-150 mic</t>
  </si>
  <si>
    <t>65.</t>
  </si>
  <si>
    <t>ołówek automatyczny, z wbudowaną gumką, średnica grafitu 0,5 mm, HB</t>
  </si>
  <si>
    <t>66.</t>
  </si>
  <si>
    <t xml:space="preserve">papier do drukarek laserowych i kserokopiarek, format A4, satynowany obustronnie, do kolorowych wydruków,  gramatura 100 g/m2, ryza 250 arkuszy </t>
  </si>
  <si>
    <t xml:space="preserve">ryza </t>
  </si>
  <si>
    <t>67.</t>
  </si>
  <si>
    <t xml:space="preserve">papier do drukarek laserowych i kserokopiarek, format A4, satynowany obustronnie,  do kolorowych wydruków,  gramatura 200 g/m2 ryza 250 arkuszy </t>
  </si>
  <si>
    <t>69.</t>
  </si>
  <si>
    <t>70.</t>
  </si>
  <si>
    <t>71.</t>
  </si>
  <si>
    <t>72.</t>
  </si>
  <si>
    <t>papier pakowy w rolce, kolor brązowy, rolka zabezpieczona folią ochronną, szerokość rolki 1 m, długość 10 m</t>
  </si>
  <si>
    <t>73.</t>
  </si>
  <si>
    <t>pendrive o pojemności 16 GB, 2.0 USB, z zatyczką</t>
  </si>
  <si>
    <t>74.</t>
  </si>
  <si>
    <t>pinezki do tablic, kolorowe, tzw. beczułki, opakowanie 50 sztuk</t>
  </si>
  <si>
    <t>75.</t>
  </si>
  <si>
    <t>76.</t>
  </si>
  <si>
    <t>pióro SXN-101-07 Blue Jetstream (Zamawiający wymaga dostarczenia takiego rodzaju długopisu, ponieważ posiada do niego wkłady)</t>
  </si>
  <si>
    <t>77.</t>
  </si>
  <si>
    <t>płyn do czyszczenia tablic suchościeralnych, antystatyczny, w sprayu, opakowanie 250 ml</t>
  </si>
  <si>
    <t>78.</t>
  </si>
  <si>
    <t>79.</t>
  </si>
  <si>
    <t>płyta DVD-R 4,7 GB, 16x, w papierowej kopercie</t>
  </si>
  <si>
    <t>80.</t>
  </si>
  <si>
    <t>81.</t>
  </si>
  <si>
    <t xml:space="preserve">pojemnik, format A4, szerokość grzbietu 70 mm, wykonany z folii PCV, składany, na grzbiecie etykieta do opisu </t>
  </si>
  <si>
    <t>82.</t>
  </si>
  <si>
    <t>pojemnik magnetyczny na spinacze, transparentny, bez spinaczy</t>
  </si>
  <si>
    <t>83.</t>
  </si>
  <si>
    <t>półka na dokumenty o wymiarach 250mm(+/-5mm)x65mm(+/-5mm)x345mm(+/-5mm), wykonana z wytrzymałego plastiku, z możliwością łączenia półek w pionie lub pod skosem, bezbarwna</t>
  </si>
  <si>
    <t>84.</t>
  </si>
  <si>
    <t>85.</t>
  </si>
  <si>
    <t>przekładki wąskie, kartonowe, do segregatorów, wymiar 235 lub  240x105mm, 1/3 A4,  różne kolory np. czerwony, zielony, niebieski, żółty, opakowanie 100 sztuk</t>
  </si>
  <si>
    <t>86.</t>
  </si>
  <si>
    <t>przybornik na biurko plastikowy, transparentny, z miejscem na karteczki, drobne przedmioty, długopisy, nożyczki długości ok. 20 cm</t>
  </si>
  <si>
    <t>87.</t>
  </si>
  <si>
    <t>rozszywacz z obudową wykonaną z trwałego  tworzywa i metalową konstrukcją</t>
  </si>
  <si>
    <t>88.</t>
  </si>
  <si>
    <t>89.</t>
  </si>
  <si>
    <t>90.</t>
  </si>
  <si>
    <t>segregator format A4, dwuringowy, z mechanizmem dźwigniowym, szerokość grzbietu 75mm, oklejony na zewnątrz folią pp, wewnątrz szarym papierem, z wymienną etykietą oraz otworem na palec na grzbiecie, na dolnych krawędziach metalowe okucia, różne kolory w tym pomarańczowy, popielaty, borowy, żółty, zielony, czerwony, niebieski</t>
  </si>
  <si>
    <t>91.</t>
  </si>
  <si>
    <t>skoroszyt format A4, wykonany z folii pp lub PCV, przeźroczysta przednia okładka, tylna kolorowa, na grzbiecie wymienny papierowy pasek do opisu, różne kolory w tym popielaty</t>
  </si>
  <si>
    <t>92.</t>
  </si>
  <si>
    <t>skoroszyt format A4, wykonany z folii pp lub PCV, przeźroczysta przednia okładka, tylna kolorowa, na grzbiecie wymienny papierowy pasek do opisu, ze standardową perforacją na grzbiecie do wpinania do segregatora, różne kolory</t>
  </si>
  <si>
    <t>93.</t>
  </si>
  <si>
    <t>skoroszyt z klipsem, format A4, na dokumenty bez konieczności ich dziurkowania, można spiąć do 30 kartek, różne kolory</t>
  </si>
  <si>
    <t>94.</t>
  </si>
  <si>
    <t>skorowidz, format A4, twarda oprawa, 96 kartek w kratkę</t>
  </si>
  <si>
    <t>95.</t>
  </si>
  <si>
    <t>spinacz do papieru okrągły, metalowy, 28mm, w opakowaniu 100 sztuk</t>
  </si>
  <si>
    <t>96.</t>
  </si>
  <si>
    <t>spinacz do papieru okrągły, metalowy, 50mm, w opakowaniu 100 sztuk</t>
  </si>
  <si>
    <t>97.</t>
  </si>
  <si>
    <t xml:space="preserve">spinacz do papieru krzyżowy, metalowy, 41mm, w opakowaniu 50 sztuk </t>
  </si>
  <si>
    <t>98.</t>
  </si>
  <si>
    <t xml:space="preserve">spinacz do papieru krzyżowy, metalowy, 70mm, w opakowaniu 12 sztuk </t>
  </si>
  <si>
    <t>99.</t>
  </si>
  <si>
    <t>sznurek pakowy, jutowy, waga 0,5 kg, 250 mb</t>
  </si>
  <si>
    <t>100.</t>
  </si>
  <si>
    <t>101.</t>
  </si>
  <si>
    <t>taśma klejąca przeźroczysta, szerokość 12mm(+/-1mm), długość 20-25m</t>
  </si>
  <si>
    <t>102.</t>
  </si>
  <si>
    <t>taśma klejąca przeźroczysta szerokość 18mm(+/-1mm), długość 20-25m</t>
  </si>
  <si>
    <t>103.</t>
  </si>
  <si>
    <t>taśma klejąca przeźroczysta szerokość 24mm(+/-1mm), długość 20-25m</t>
  </si>
  <si>
    <t>104.</t>
  </si>
  <si>
    <t>taśma klejąca w pudełku, szerokość 19mm(+/-1mm), długość 30-35m, można po niej pisać,nie widać jej na fotokopiach</t>
  </si>
  <si>
    <t>105.</t>
  </si>
  <si>
    <t>taśma pakowa szerokość 45mm(+/-3mm), długość 50-66m, transparentna</t>
  </si>
  <si>
    <t>106.</t>
  </si>
  <si>
    <t>taśma dwustronna szerokość 50mm(+/-2mm) minimalna długość 10m</t>
  </si>
  <si>
    <t>107.</t>
  </si>
  <si>
    <t>teczka format A4, z gumką, wykonana z twardej tektury o gramaturze 400- 450g/m2, jednostronnie barwiona, powlekana folią polipropylenową, różne kolory np. zielony, czerwony, niebieski, czarny</t>
  </si>
  <si>
    <t>108.</t>
  </si>
  <si>
    <t>teczka format A4, z gumką, wykonana z kartonu o gramaturze 300g/m2, lakierowana, różne kolory np. zielony, czerwony, niebieski, czarny</t>
  </si>
  <si>
    <t>109.</t>
  </si>
  <si>
    <t xml:space="preserve">teczka wiązana, format A4, kartonowa, biała, wykonana z kartonu bezkwasowego o gramaturze  350g/m2, ph &gt; 7.0  </t>
  </si>
  <si>
    <t>110.</t>
  </si>
  <si>
    <t>teczka do podpisu format A4, grzbiet teczki harmonijkowy, okładka przednia i tylna gruba, powlekana sztuczną skórą, kartki wewnętrzne na 20 przegródek, na przedniej okładce okienko z szybką, pod którą można umieszczać napisy, kolor granatowy lub czarny lub bordowy</t>
  </si>
  <si>
    <t>111.</t>
  </si>
  <si>
    <t>teczka, format A4, z rączką, szerokość grzbietu 40mm, wykonana z tektury o grubości 2mm, zamykana na zamek z tworzywa, różne kolory np. zielony, czerwony, niebieski, czarny</t>
  </si>
  <si>
    <t>112.</t>
  </si>
  <si>
    <t>teczka skrzydłowa, format A4, wykonana z twardej tektury o grubości 2mm, pokryta folią polipropylenową, szerokość grzbietu 40mm, zamykana na 2 rzepy lub gumkę, różne kolory np. zielony, czerwony, niebieski, czarny</t>
  </si>
  <si>
    <t>113.</t>
  </si>
  <si>
    <t>114.</t>
  </si>
  <si>
    <t>temperówka metalowa podwójna, do standardowych ołówków oraz szerokich ok. 11,6 mm</t>
  </si>
  <si>
    <t>115.</t>
  </si>
  <si>
    <t>tusz wodny do znakowania papieru, dokumentów, idealny do stempli z gumową lub polimerową płytką stemplującą, kolor czerwony/czarny/niebieski/zielony, pojemność 25-30 ml</t>
  </si>
  <si>
    <t>116.</t>
  </si>
  <si>
    <t>wąsy do wpinania do segregatorów, wykonane z folii PP,wąsy metalowe, wymiar 150x 38 mm, kolor granatowy</t>
  </si>
  <si>
    <t>117.</t>
  </si>
  <si>
    <t>118.</t>
  </si>
  <si>
    <t>zakładki indeksujące papierowe, 20mm(+/-2mm)x50mm(+/-2mm), 4 kolory w opakowaniu</t>
  </si>
  <si>
    <t>119.</t>
  </si>
  <si>
    <t>zakładki indeksujące 25mm(+/-2mm)x43mm(+/-2mm), przeźroczyste, nie zakrywające tekstu, można po nich pisać, możliwość wielokrotnego przyklejania i odklejania bez niszczenia dokumentów, z dyspenserem, dostępne w różnych kolorach, opakowanie 50 sztuk</t>
  </si>
  <si>
    <t>120.</t>
  </si>
  <si>
    <t xml:space="preserve">zakładki indeksujące 12mm(+/-2mm)x45mm(+/-2mm), wykonane z folii pp, wielorazowe, substancja klejąca usuwalna za pomocą wody, kolory neonowe, opakowanie 5 kolorów po 20-25 szt.  </t>
  </si>
  <si>
    <t>121.</t>
  </si>
  <si>
    <t>zakreślacz fluorescencyjny, z klipsem, nietoksyczny, do pisania na wszystkich rodzajach papieru, nie pozostawiający smug, gwarantujący wyraźną widoczność zakreślenia jak i zakreślonego tekstu na kserokopiach, szerokość linii od 1 do 5 mm, różne kolory w tym żółty, zielony, niebieski, pomarańczowy</t>
  </si>
  <si>
    <t>122.</t>
  </si>
  <si>
    <t>zawieszki/identyfikatory do kluczy, różne kolory, wykonane z tworzywa sztucznego, zawierające okienko zabezpieczone przezroczystą folią ochronną</t>
  </si>
  <si>
    <t>123.</t>
  </si>
  <si>
    <t>zszywacz mini, rozmiar zszywek 10, metalowy, w obudowie z tworzywa sztucznego</t>
  </si>
  <si>
    <t>124.</t>
  </si>
  <si>
    <t>zszywacz zszywający 35-40 kartek, wykonany z tworzywa sztucznego i metalu lub z metalu, część dolna z antypoślizgową nakładką, części mechaniczne z metalu, zintegrowany rozszywacz, na zszywki 24/6 i 26/6</t>
  </si>
  <si>
    <t>125.</t>
  </si>
  <si>
    <t>zszywki 10, metalowe, w kolorze srebrnym, specjalistyczne zszywki, które bardzo dobrze poddają się pracy zszywacza, trwale zszywają, nie łamią się, opakowanie 1000 sztuk</t>
  </si>
  <si>
    <t>126.</t>
  </si>
  <si>
    <t>zszywki 23/6,  metalowe, w kolorze srebrnym, specjalistyczne zszywki, które bardzo dobrze poddają się pracy zszywacza, trwale zszywają, nie łamią się, opakowanie 1000 sztuk</t>
  </si>
  <si>
    <t>127.</t>
  </si>
  <si>
    <t>128.</t>
  </si>
  <si>
    <t>zszywki 24/6,  metalowe, galwanizowane, w kolorze srebrnym, specjalistyczne zszywki, które bardzo dobrze poddają się pracy zszywacza, trwale zszywają, nie łamią się, opakowanie 1000 sztuk</t>
  </si>
  <si>
    <t>129.</t>
  </si>
  <si>
    <t>zszywki 26/6,  metalowe, w kolorze srebrnym, specjalistyczne zszywki, które bardzo dobrze poddają się pracy zszywacza, trwale zszywają, nie łamią się, opakowanie 1000 sztuk</t>
  </si>
  <si>
    <t>130.</t>
  </si>
  <si>
    <t>Skoroszyt twardy plastikowy z metalową zawieszką umożliwiającą wpięcie do segregatora, w środku blaszka i wąs o długości 16,5 cm, umożliwiający wpięcie dokumentów do 2 cm, wymienny, papierowy pasek do opisu, dwa wycięcia ułatwiające wysuwanie paska, format A4, Tylna okładka kolorowa, przednia przezroczysta, opakowanie 20 szt</t>
  </si>
  <si>
    <t>131.</t>
  </si>
  <si>
    <t>taśma klejąca z podajnikiem (19 mm /8,5m)</t>
  </si>
  <si>
    <t>132.</t>
  </si>
  <si>
    <t>wizytownik, album na 400 wizytówek w rozmiarze 90 x 57 mm, okładka matowa skóropodobna czarna, kolor czarny, rozmiar: 230 x 310mm kieszenie są zgrzane do grzbietu okładki</t>
  </si>
  <si>
    <t>133.</t>
  </si>
  <si>
    <t>134.</t>
  </si>
  <si>
    <t xml:space="preserve">twarde okładki o fakturze skóry w kolorze granatowym z ozdobnym zlotym sznureczkiem format lekko powiększony uwzględniający dokumenya A4 o wymiarach ok. 315 mmx230 mm </t>
  </si>
  <si>
    <t>135.</t>
  </si>
  <si>
    <t>136.</t>
  </si>
  <si>
    <t>ściereczki nasączone do czyszczenia ekranów laptopów, monitorów LCD, smartfonów, skanerów, minilmalna zawartość alkoholu mniejsza niż 1%,antystatyczne, niepozostawiające smug, wykonane z biodegradowalnego włókna opak. 100 szt.</t>
  </si>
  <si>
    <t>koszulki A4, wykonane z przezroczystej folii, na katalogi lub dużą ilość dokumentów, grubość folii 170- 180 mic, poszerzane, posiadające harmonijkowy brzeg, z klapką z góry</t>
  </si>
  <si>
    <t>rysiki do ołówka automatycznego, 0,5 mm, twardość grafitu HB lub B, opak. zawierające 12 sztuk grafitu o długości 6 cm, kolor grafit</t>
  </si>
  <si>
    <t>atramentowy nabój pasujący do pióra firmy Parker, długość 7,5 cm, kolor ciemny niebieski/granatowy, typ standardowy- niezmywalny (np. Quink 1950384)</t>
  </si>
  <si>
    <t xml:space="preserve">zakładki indeksujące 25mm(+/-2mm)x43mm(+/-2mm), wykonane z folii pp o grubości 90-110 micrometr, przeźroczyste, nie zakrywające tekstu, można po nich pisać, możliwość wielokrotnego przyklejania i odklejania bez niszczenia dokumentów, z dyspenserem, dostępne w różnych kolorach, opakowanie 50 sztuk </t>
  </si>
  <si>
    <t xml:space="preserve">dziurkacz dziurkujący do 100 kartek, metalowy, posiadający uchwyt z blokadą, ogranicznik formatu A4/US/A5/A6/888, trwałe, stalowe ostrza, pojemnik na ścinki </t>
  </si>
  <si>
    <t>ołówki zwykłe (zielone) z gumka</t>
  </si>
  <si>
    <t xml:space="preserve">Podkładka pod mysz z żelową poduszką </t>
  </si>
  <si>
    <t>Biuro Księgowości i Instrumentów Finansowych</t>
  </si>
  <si>
    <t>Biuro Spółki</t>
  </si>
  <si>
    <t>Biuro Marketingu i Sprzedaży</t>
  </si>
  <si>
    <t>Biuro Dostępności</t>
  </si>
  <si>
    <t>Zespół ds. Kadr i płac</t>
  </si>
  <si>
    <t>PCNTM</t>
  </si>
  <si>
    <t>PPNT</t>
  </si>
  <si>
    <t>ROWES</t>
  </si>
  <si>
    <t>Dział Wspierania Przedsiębiorczości</t>
  </si>
  <si>
    <t>Inspektor Ochrony Danych</t>
  </si>
  <si>
    <t>Inspektor ds. Jakości</t>
  </si>
  <si>
    <t>Radca Prawny</t>
  </si>
  <si>
    <t>Dział Projektów i Programów Krajowych i Międzynarodowych</t>
  </si>
  <si>
    <t>Stanowisko ds. BHP</t>
  </si>
  <si>
    <t xml:space="preserve">wielkopojemnościowy wkład do długopisu Parker w kolorze niebieskim (końcówka M - średnia) zaprojektowany według technologii Quinkflow. Tusz olejowy. </t>
  </si>
  <si>
    <t>68.</t>
  </si>
  <si>
    <t>koperta B5 (176x250mm), biała, samoprzylepna HK</t>
  </si>
  <si>
    <t>koperta C4 (229x324mm), biała, samoprzylepna HK</t>
  </si>
  <si>
    <t>koperta C6 (114x162mm), biała, samoprzylepna</t>
  </si>
  <si>
    <t>koperta ochronna z zabezpieczeniem powietrznym A11 (120x175mm)</t>
  </si>
  <si>
    <t>koperta ochronna z zabezpieczeniem powietrznym C13 (170x225mm)</t>
  </si>
  <si>
    <t>koperta ochronna z zabezpieczeniem powietrznym G17 (250x350mm)</t>
  </si>
  <si>
    <t xml:space="preserve">podkład na biurko BIUWAR z kalendarzem dwuletnim na lata 2023-2024, z listwą ochronną zabezpieczającą kartki przed zagięciem, wymiar 60x40 cm (+/-5 cm) </t>
  </si>
  <si>
    <t>Zespół ds. obsługi informat. i bezp. systemów informat.</t>
  </si>
  <si>
    <t>koperta C5 (162x229mm), biała, samoprzylepna HK</t>
  </si>
  <si>
    <t>Materiały biurowe z opisem przedmiotu</t>
  </si>
  <si>
    <t xml:space="preserve">Dodatkowe uwagi </t>
  </si>
  <si>
    <t>Suma</t>
  </si>
  <si>
    <t>koperta B4 (250x353mm), biała, samoprzylepna HK</t>
  </si>
  <si>
    <t>Wkład do długopisu Uni SXR-81-07 (Długopis JETSTREAM 101)  niebieski</t>
  </si>
  <si>
    <t>PPNT (20 żółtych, 20 zielonych, 20 niebieskich)</t>
  </si>
  <si>
    <t>PPNT (30 zielonych, 30 niebieskich, 30 czerwonych)</t>
  </si>
  <si>
    <t>Zszywacz zszywający do 25 kartek (papier 80 gsm) wykonany z metalu w obudowie z tworzywa sztucznego. Metalowa stopka obrotowa umożliwia zszywanie otwarte i zamknięte, a 180° otwarcie umożliwia zszywanie tapicerskie. Pojemność magazynka 80 zszywek 24/6 lub 110 26/6. Posiada zintegrowany rozszywacz. Wymiary 35 x 51 x 121. Kolor niebieski. antypoślizgowa plastikowa podstawka</t>
  </si>
  <si>
    <t>Trwała, sztywna osłona do kart plastikowych, wizytówek ze smyczą. Wykonana z przezroczystego tworzywa typu plexi. Wymiary ok 9,2cm x 5,9 cm (wewnątrz 8,6cm x 5,2cm). Długość smyczy - 90 cm, szerokość 8mm w kolorze niebieskim .</t>
  </si>
  <si>
    <t>rolka</t>
  </si>
  <si>
    <t xml:space="preserve">zawieszki/identyfikatory do kluczy, różne kolory, wykonane z tworzywa sztucznego, zawierające okienko zabezpieczone przezroczystą folią ochronną. Wymiar zewnętrzny 60mm x 25 mm, wymiar okienka wewnętrznego 30mm x 15 mm  </t>
  </si>
  <si>
    <t>PPNT (50 niebieski, 50 zielony, 50 żółty, 50 czerwony, 20 pomarańczowy, 20 czarny, 50 popielaty lub szary)</t>
  </si>
  <si>
    <t xml:space="preserve">skoroszyt A4, wpinany do segregatora, wykonany z PCV o grubości 150 µm (przód) oraz 160 µm (tył). Pojemność: 2 cm (ok. 200 kartek). Dwustronnie zapisywalny pasek brzegowy. Wymiary: 235x310 mm, dziurkowanie: 11. </t>
  </si>
  <si>
    <t>PPNT (50 niebieski, 50 czerwony, 50 żółty)</t>
  </si>
  <si>
    <t xml:space="preserve">Taśma biurowa, samoprzylepna, matowa 19 mm x 33 m z podajnikiem </t>
  </si>
  <si>
    <t>kubki plastikowe białe 250ml</t>
  </si>
  <si>
    <t>ROWES (40 niebieskich), PPNT ( 5 zielonych, 5 czerwonych, 20 niebieskich, 5 czarnych), księgowość (100 niebieski, 10 czerwony)</t>
  </si>
  <si>
    <t>kadry (6 niebieskich, 3 czerwone) sekretariat (14 niebieskich, 4 czerwone), IOD (5 niebieskich, 2 czerwone), IT (5 niebieskich, 2 czerwone), PPNT (10 niebieskich, 10 czarnych), księgowość (20 niebieskich, 60 czerwonych)</t>
  </si>
  <si>
    <t>PPNT (5 czarnych, 5 zielonych, 5 czerwonych), księgowość (5 czarnych)</t>
  </si>
  <si>
    <t>IOD (2 żółte), PPNT (12 żółtych, 6 pomarańczowych, 2 zielone), księgowość (10 zieloncyh, 10 niebieskich, 10 pomarańczowych)</t>
  </si>
  <si>
    <t>Kalendarz biurkowy tygodniowy na 2023 r. z podziałem godzinowym. Układ: tydzień na jednej stronie</t>
  </si>
  <si>
    <t>bindownica elektryczna (wygodna dźwignia do dziurkowania, ogranicznik papieru ułatwiający precyzyjne ułożenie papieru, regulator głębokości drukowania 2-5 mm, jednorazowe drukowanie do 25 arkuszy papieru (80g), oprawa dokumentów o objętości do 510 kartek formatu A4</t>
  </si>
  <si>
    <t>sztuka</t>
  </si>
  <si>
    <t>opakowanie</t>
  </si>
  <si>
    <t>okładki do bindowania A4 przezroczyste (opak. / 25 szt.)</t>
  </si>
  <si>
    <t>BS (2 granatowe)</t>
  </si>
  <si>
    <t>kadry (3 zielone, 3 niebieskie) sekretariat (14 niebieskich, 4 czerwone), IOD (5 niebieskich, 2 czerwone), IT (5 niebieskich, 2 czerwone), PPNT (10 czerwonych, 5 zielonych), księgowość (20 niebieskich, 5 czarnych), BS (10 niebieskich)</t>
  </si>
  <si>
    <t>kadry (3 niebieskie), IT (4 niebieskie), PPNT (40 niebieskich), księgowość (niebieski), BS (10 niebieskich)</t>
  </si>
  <si>
    <t>sekretariat (8 niebieskich), PPNT (2 niebieskie), BS (1 niebieski, 1 czerwony)</t>
  </si>
  <si>
    <t>księgowość (3 bordowy)</t>
  </si>
  <si>
    <t>Modyfikator</t>
  </si>
  <si>
    <t>Suma brutto za pozycję w 2022 roku</t>
  </si>
  <si>
    <t>Przewidywana cena brutto za pozycję w 2023 roku</t>
  </si>
  <si>
    <t xml:space="preserve">pudło z litej tektury bezkwasowej WYMIAR: 350x260x110mm (na dokumenty A4) (opakowania, powinny być wykonane z materiału litego bezkwasowego o wskaźniku pH od 7,5 do 10, rezerwie alkalicznej &gt; 0,4 mol/kg i gramaturze od 1100 g/m²) </t>
  </si>
  <si>
    <t>teczka bezkwasowa do archiwizacji A4 (opakowania powinny być wykonane z materiału litego bezkwasowego o wskaźniku pH od 7,5 do 10, rezerwie alkalicznej &gt; 0,4 mol/kg, liczbie Kappa &lt; 5 i gramaturze od 160 do 800 g/m²)  </t>
  </si>
  <si>
    <t>folia laminacyjna A4 100 MIC, rozmiar 216 x 303 mm, wykończenie antystatyczne</t>
  </si>
  <si>
    <t>folia laminacyjna A3 80 MIC, rozmiar 303 x 426 mm, wykończenie antystatyczne</t>
  </si>
  <si>
    <t>Gilotyna A3 (długość cięcia 460mm, solidna konstrukcja z metalu, oznaczenia DIN i kątowe na stole tnącym, format cięcia papieru min. A3, minimalna ilość jednorazowego cięcia arkuszy 25, wysokość cięcia min. 30 g/m²)</t>
  </si>
  <si>
    <t>laminator do papieru  A3 biurowy - do laminowania arkuszy papieru min. A3, laminator dostosowany do laminowania folią o grubości 80 do 250 mic, rodzaj laminacji na gorąco i na zimno</t>
  </si>
  <si>
    <t>Część nr 1</t>
  </si>
  <si>
    <t>Część nr 2</t>
  </si>
  <si>
    <t>Ilość</t>
  </si>
  <si>
    <t xml:space="preserve">Suma </t>
  </si>
  <si>
    <t>klipsy archiwizacyjne, długość wąsów archiwizacyjnych 100 mm, opak. / 100 sztuk</t>
  </si>
  <si>
    <t>taśma biurowa, samoprzylepna, matowa 19 mm x 33 m</t>
  </si>
  <si>
    <r>
      <t xml:space="preserve">Dotyczy postępowania o udzielenie zamówienia publicznego prowadzonego w trybie podstawowym bez negocjacji na podstawie art. 275 pkt 1 Pzp na wykonanie zamówienia pn:  </t>
    </r>
    <r>
      <rPr>
        <b/>
        <sz val="12"/>
        <color theme="1"/>
        <rFont val="Arial"/>
        <family val="2"/>
        <charset val="238"/>
      </rPr>
      <t xml:space="preserve">Dostawa materiałów biurowych. Znak sprawy: BS.2611.11.2023 </t>
    </r>
  </si>
  <si>
    <t>Cena brutto w PLN za pozycję, podać do dwóch miejsc po przecinku.</t>
  </si>
  <si>
    <t>Granatowe okładki do bindowania kartonowe (opak./ 25 szt.)</t>
  </si>
  <si>
    <t>papier do plotera szer. 297mm, dł.50m, gramatura 80g/m2 (otwór wewnętrzny rolki - 50 mm)</t>
  </si>
  <si>
    <t>papier do plotera szer. 420mm dł.50m, gramatura 80g/m2. (otwór wewnętrzny rolki - 50 mm)</t>
  </si>
  <si>
    <t>papier do plotera szer. 610mm dł.50m, gramatura 80g/m2 (otwór wewnętrzny rolki - 50 mm)</t>
  </si>
  <si>
    <t>papier do plotera szer. 914mm, dł.50m, gramatura 80g/m2 (otwór wewnętrzny rolki - 50 mm)</t>
  </si>
  <si>
    <t>papier do plotera szer. 1118mm, dł.50m, gramatura 80g/m2 (otwór wewnętrzny rolki - 50 mm)</t>
  </si>
  <si>
    <r>
      <rPr>
        <b/>
        <sz val="12"/>
        <color rgb="FF7030A0"/>
        <rFont val="Arial"/>
        <family val="2"/>
        <charset val="238"/>
      </rPr>
      <t>Zmieniony</t>
    </r>
    <r>
      <rPr>
        <b/>
        <sz val="12"/>
        <color rgb="FF0070C0"/>
        <rFont val="Arial"/>
        <family val="2"/>
        <charset val="238"/>
      </rPr>
      <t xml:space="preserve"> Załącznik nr 5 do SWZ BS.2611.11.2023 - Formularz wyliczenia ceny ofertowej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</si>
</sst>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theme="1"/>
      <name val="Times"/>
      <family val="1"/>
    </font>
    <font>
      <sz val="16"/>
      <color theme="1"/>
      <name val="Times"/>
      <family val="1"/>
    </font>
    <font>
      <sz val="16"/>
      <color indexed="8"/>
      <name val="Times"/>
      <family val="1"/>
    </font>
    <font>
      <sz val="11"/>
      <color theme="1"/>
      <name val="Times"/>
      <family val="1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2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rgb="FF7030A0"/>
      <name val="Times New Roman"/>
      <family val="1"/>
      <charset val="238"/>
    </font>
    <font>
      <b/>
      <sz val="12"/>
      <color rgb="FF7030A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5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2" fontId="6" fillId="4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2" fontId="5" fillId="5" borderId="7" xfId="0" applyNumberFormat="1" applyFont="1" applyFill="1" applyBorder="1"/>
    <xf numFmtId="2" fontId="5" fillId="5" borderId="3" xfId="0" applyNumberFormat="1" applyFont="1" applyFill="1" applyBorder="1"/>
    <xf numFmtId="2" fontId="5" fillId="5" borderId="8" xfId="0" applyNumberFormat="1" applyFont="1" applyFill="1" applyBorder="1"/>
    <xf numFmtId="2" fontId="3" fillId="5" borderId="9" xfId="0" applyNumberFormat="1" applyFont="1" applyFill="1" applyBorder="1"/>
    <xf numFmtId="2" fontId="3" fillId="5" borderId="10" xfId="0" applyNumberFormat="1" applyFont="1" applyFill="1" applyBorder="1"/>
    <xf numFmtId="2" fontId="6" fillId="5" borderId="1" xfId="0" applyNumberFormat="1" applyFont="1" applyFill="1" applyBorder="1" applyAlignment="1">
      <alignment horizontal="left" vertical="center"/>
    </xf>
    <xf numFmtId="2" fontId="6" fillId="5" borderId="2" xfId="0" applyNumberFormat="1" applyFont="1" applyFill="1" applyBorder="1" applyAlignment="1">
      <alignment horizontal="left" vertical="center"/>
    </xf>
    <xf numFmtId="2" fontId="9" fillId="5" borderId="11" xfId="0" applyNumberFormat="1" applyFont="1" applyFill="1" applyBorder="1"/>
    <xf numFmtId="2" fontId="6" fillId="4" borderId="2" xfId="0" applyNumberFormat="1" applyFont="1" applyFill="1" applyBorder="1" applyAlignment="1">
      <alignment horizontal="left" vertical="center"/>
    </xf>
    <xf numFmtId="2" fontId="9" fillId="4" borderId="11" xfId="0" applyNumberFormat="1" applyFont="1" applyFill="1" applyBorder="1"/>
    <xf numFmtId="0" fontId="11" fillId="0" borderId="0" xfId="0" applyFont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2" fontId="12" fillId="4" borderId="1" xfId="0" applyNumberFormat="1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2" fontId="12" fillId="4" borderId="1" xfId="0" applyNumberFormat="1" applyFont="1" applyFill="1" applyBorder="1" applyAlignment="1">
      <alignment horizontal="left" vertical="center"/>
    </xf>
    <xf numFmtId="2" fontId="13" fillId="4" borderId="1" xfId="0" applyNumberFormat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2" fontId="13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2" fontId="6" fillId="4" borderId="1" xfId="0" applyNumberFormat="1" applyFont="1" applyFill="1" applyBorder="1"/>
    <xf numFmtId="0" fontId="6" fillId="4" borderId="1" xfId="0" applyFont="1" applyFill="1" applyBorder="1"/>
    <xf numFmtId="2" fontId="14" fillId="4" borderId="1" xfId="0" applyNumberFormat="1" applyFont="1" applyFill="1" applyBorder="1"/>
    <xf numFmtId="0" fontId="14" fillId="0" borderId="1" xfId="0" applyFont="1" applyBorder="1" applyAlignment="1">
      <alignment wrapText="1"/>
    </xf>
    <xf numFmtId="0" fontId="14" fillId="0" borderId="0" xfId="0" applyFont="1"/>
    <xf numFmtId="0" fontId="11" fillId="0" borderId="0" xfId="0" applyFont="1" applyAlignment="1">
      <alignment horizontal="right"/>
    </xf>
    <xf numFmtId="2" fontId="11" fillId="4" borderId="7" xfId="0" applyNumberFormat="1" applyFont="1" applyFill="1" applyBorder="1"/>
    <xf numFmtId="2" fontId="11" fillId="4" borderId="3" xfId="0" applyNumberFormat="1" applyFont="1" applyFill="1" applyBorder="1"/>
    <xf numFmtId="2" fontId="11" fillId="4" borderId="8" xfId="0" applyNumberFormat="1" applyFont="1" applyFill="1" applyBorder="1"/>
    <xf numFmtId="2" fontId="11" fillId="4" borderId="9" xfId="0" applyNumberFormat="1" applyFont="1" applyFill="1" applyBorder="1"/>
    <xf numFmtId="2" fontId="11" fillId="4" borderId="10" xfId="0" applyNumberFormat="1" applyFont="1" applyFill="1" applyBorder="1"/>
    <xf numFmtId="2" fontId="6" fillId="0" borderId="6" xfId="0" applyNumberFormat="1" applyFont="1" applyBorder="1"/>
    <xf numFmtId="0" fontId="14" fillId="0" borderId="0" xfId="0" applyFont="1" applyAlignment="1">
      <alignment wrapText="1"/>
    </xf>
    <xf numFmtId="0" fontId="15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2" fontId="14" fillId="5" borderId="1" xfId="0" applyNumberFormat="1" applyFont="1" applyFill="1" applyBorder="1"/>
    <xf numFmtId="0" fontId="17" fillId="4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vertical="center" wrapText="1"/>
    </xf>
    <xf numFmtId="2" fontId="19" fillId="4" borderId="1" xfId="0" applyNumberFormat="1" applyFont="1" applyFill="1" applyBorder="1" applyAlignment="1">
      <alignment horizontal="left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9" fillId="4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 wrapText="1"/>
    </xf>
    <xf numFmtId="2" fontId="7" fillId="4" borderId="1" xfId="0" applyNumberFormat="1" applyFont="1" applyFill="1" applyBorder="1" applyAlignment="1">
      <alignment horizontal="left" vertical="center" wrapText="1"/>
    </xf>
    <xf numFmtId="2" fontId="19" fillId="5" borderId="1" xfId="0" applyNumberFormat="1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2" fontId="7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left" vertical="center" wrapText="1"/>
    </xf>
    <xf numFmtId="2" fontId="7" fillId="5" borderId="2" xfId="0" applyNumberFormat="1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38D12-0FE2-4151-81A4-76E7F8AA6A82}">
  <sheetPr>
    <pageSetUpPr fitToPage="1"/>
  </sheetPr>
  <dimension ref="A1:AB156"/>
  <sheetViews>
    <sheetView tabSelected="1" zoomScaleNormal="100" workbookViewId="0">
      <selection activeCell="AD7" sqref="AD7"/>
    </sheetView>
  </sheetViews>
  <sheetFormatPr defaultRowHeight="15" x14ac:dyDescent="0.25"/>
  <cols>
    <col min="1" max="1" width="5.7109375" bestFit="1" customWidth="1"/>
    <col min="2" max="2" width="45.28515625" bestFit="1" customWidth="1"/>
    <col min="3" max="3" width="16.85546875" customWidth="1"/>
    <col min="4" max="4" width="48.140625" style="1" hidden="1" customWidth="1"/>
    <col min="5" max="5" width="13" style="1" hidden="1" customWidth="1"/>
    <col min="6" max="6" width="30" style="1" hidden="1" customWidth="1"/>
    <col min="7" max="7" width="19.140625" style="1" hidden="1" customWidth="1"/>
    <col min="8" max="8" width="22" style="1" hidden="1" customWidth="1"/>
    <col min="9" max="9" width="9.5703125" style="1" hidden="1" customWidth="1"/>
    <col min="10" max="10" width="62.85546875" style="1" hidden="1" customWidth="1"/>
    <col min="11" max="11" width="8.140625" style="1" hidden="1" customWidth="1"/>
    <col min="12" max="12" width="9.140625" style="1" hidden="1" customWidth="1"/>
    <col min="13" max="13" width="36.42578125" style="1" hidden="1" customWidth="1"/>
    <col min="14" max="14" width="28.28515625" style="1" hidden="1" customWidth="1"/>
    <col min="15" max="15" width="21.42578125" style="1" hidden="1" customWidth="1"/>
    <col min="16" max="16" width="14.85546875" style="1" hidden="1" customWidth="1"/>
    <col min="17" max="17" width="20.5703125" style="1" hidden="1" customWidth="1"/>
    <col min="18" max="18" width="55.42578125" style="1" hidden="1" customWidth="1"/>
    <col min="19" max="19" width="13.42578125" style="1" hidden="1" customWidth="1"/>
    <col min="20" max="20" width="12.140625" style="1" customWidth="1"/>
    <col min="21" max="21" width="18.85546875" style="1" hidden="1" customWidth="1"/>
    <col min="22" max="22" width="20.7109375" style="1" customWidth="1"/>
    <col min="23" max="23" width="21.42578125" style="1" hidden="1" customWidth="1"/>
    <col min="24" max="24" width="47.5703125" style="2" hidden="1" customWidth="1"/>
  </cols>
  <sheetData>
    <row r="1" spans="1:28" ht="15" customHeight="1" x14ac:dyDescent="0.25">
      <c r="A1" s="57" t="s">
        <v>322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9"/>
    </row>
    <row r="2" spans="1:28" ht="15" customHeight="1" x14ac:dyDescent="0.25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2"/>
    </row>
    <row r="3" spans="1:28" ht="84" customHeight="1" thickBot="1" x14ac:dyDescent="0.3">
      <c r="A3" s="63" t="s">
        <v>314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</row>
    <row r="4" spans="1:28" ht="35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8" ht="34.5" customHeight="1" x14ac:dyDescent="0.25">
      <c r="A5" s="73" t="s">
        <v>308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  <c r="W5" s="18"/>
      <c r="X5" s="18"/>
    </row>
    <row r="6" spans="1:28" ht="15.75" customHeight="1" x14ac:dyDescent="0.25">
      <c r="A6" s="68" t="s">
        <v>0</v>
      </c>
      <c r="B6" s="69" t="s">
        <v>269</v>
      </c>
      <c r="C6" s="69" t="s">
        <v>1</v>
      </c>
      <c r="D6" s="53" t="s">
        <v>244</v>
      </c>
      <c r="E6" s="53" t="s">
        <v>245</v>
      </c>
      <c r="F6" s="53" t="s">
        <v>246</v>
      </c>
      <c r="G6" s="53" t="s">
        <v>247</v>
      </c>
      <c r="H6" s="53" t="s">
        <v>248</v>
      </c>
      <c r="I6" s="53" t="s">
        <v>249</v>
      </c>
      <c r="J6" s="53" t="s">
        <v>256</v>
      </c>
      <c r="K6" s="53" t="s">
        <v>250</v>
      </c>
      <c r="L6" s="53" t="s">
        <v>251</v>
      </c>
      <c r="M6" s="53" t="s">
        <v>252</v>
      </c>
      <c r="N6" s="53" t="s">
        <v>253</v>
      </c>
      <c r="O6" s="53" t="s">
        <v>254</v>
      </c>
      <c r="P6" s="53" t="s">
        <v>255</v>
      </c>
      <c r="Q6" s="53" t="s">
        <v>257</v>
      </c>
      <c r="R6" s="70" t="s">
        <v>267</v>
      </c>
      <c r="S6" s="54" t="s">
        <v>299</v>
      </c>
      <c r="T6" s="54" t="s">
        <v>310</v>
      </c>
      <c r="U6" s="54" t="s">
        <v>300</v>
      </c>
      <c r="V6" s="54" t="s">
        <v>315</v>
      </c>
      <c r="W6" s="55" t="s">
        <v>301</v>
      </c>
      <c r="X6" s="66" t="s">
        <v>270</v>
      </c>
      <c r="AB6" s="5"/>
    </row>
    <row r="7" spans="1:28" ht="76.5" customHeight="1" x14ac:dyDescent="0.25">
      <c r="A7" s="68"/>
      <c r="B7" s="69"/>
      <c r="C7" s="69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70"/>
      <c r="S7" s="54"/>
      <c r="T7" s="54"/>
      <c r="U7" s="54"/>
      <c r="V7" s="54"/>
      <c r="W7" s="56"/>
      <c r="X7" s="67"/>
    </row>
    <row r="8" spans="1:28" ht="27" customHeight="1" x14ac:dyDescent="0.25">
      <c r="A8" s="19" t="s">
        <v>2</v>
      </c>
      <c r="B8" s="44" t="s">
        <v>4</v>
      </c>
      <c r="C8" s="20" t="s">
        <v>291</v>
      </c>
      <c r="D8" s="21"/>
      <c r="E8" s="21">
        <v>30</v>
      </c>
      <c r="F8" s="21"/>
      <c r="G8" s="21">
        <v>10</v>
      </c>
      <c r="H8" s="21"/>
      <c r="I8" s="21"/>
      <c r="J8" s="21">
        <v>6</v>
      </c>
      <c r="K8" s="21">
        <v>50</v>
      </c>
      <c r="L8" s="21"/>
      <c r="M8" s="21"/>
      <c r="N8" s="21">
        <v>4</v>
      </c>
      <c r="O8" s="21"/>
      <c r="P8" s="21"/>
      <c r="Q8" s="21"/>
      <c r="R8" s="6">
        <v>50</v>
      </c>
      <c r="S8" s="6"/>
      <c r="T8" s="6">
        <f t="shared" ref="T8:T58" si="0">SUM(D8:S8)</f>
        <v>150</v>
      </c>
      <c r="U8" s="6" t="e">
        <f>#REF!*T8</f>
        <v>#REF!</v>
      </c>
      <c r="V8" s="6"/>
      <c r="W8" s="23" t="e">
        <f t="shared" ref="W8:W11" si="1">U8*1.2</f>
        <v>#REF!</v>
      </c>
      <c r="X8" s="24"/>
    </row>
    <row r="9" spans="1:28" ht="21.75" customHeight="1" x14ac:dyDescent="0.25">
      <c r="A9" s="19" t="s">
        <v>3</v>
      </c>
      <c r="B9" s="44" t="s">
        <v>6</v>
      </c>
      <c r="C9" s="20" t="s">
        <v>291</v>
      </c>
      <c r="D9" s="21"/>
      <c r="E9" s="21">
        <v>30</v>
      </c>
      <c r="F9" s="21"/>
      <c r="G9" s="21">
        <v>10</v>
      </c>
      <c r="H9" s="21"/>
      <c r="I9" s="21"/>
      <c r="J9" s="21">
        <v>58</v>
      </c>
      <c r="K9" s="21">
        <v>50</v>
      </c>
      <c r="L9" s="21"/>
      <c r="M9" s="21">
        <v>14</v>
      </c>
      <c r="N9" s="21">
        <v>4</v>
      </c>
      <c r="O9" s="21"/>
      <c r="P9" s="21"/>
      <c r="Q9" s="21"/>
      <c r="R9" s="6">
        <v>80</v>
      </c>
      <c r="S9" s="6"/>
      <c r="T9" s="6">
        <f t="shared" si="0"/>
        <v>246</v>
      </c>
      <c r="U9" s="6" t="e">
        <f>#REF!*T9</f>
        <v>#REF!</v>
      </c>
      <c r="V9" s="6"/>
      <c r="W9" s="23" t="e">
        <f t="shared" si="1"/>
        <v>#REF!</v>
      </c>
      <c r="X9" s="24"/>
    </row>
    <row r="10" spans="1:28" ht="20.25" customHeight="1" x14ac:dyDescent="0.25">
      <c r="A10" s="19" t="s">
        <v>5</v>
      </c>
      <c r="B10" s="44" t="s">
        <v>8</v>
      </c>
      <c r="C10" s="20" t="s">
        <v>291</v>
      </c>
      <c r="D10" s="21"/>
      <c r="E10" s="21"/>
      <c r="F10" s="21"/>
      <c r="G10" s="21"/>
      <c r="H10" s="21"/>
      <c r="I10" s="21"/>
      <c r="J10" s="21">
        <v>2</v>
      </c>
      <c r="K10" s="21"/>
      <c r="L10" s="21"/>
      <c r="M10" s="21"/>
      <c r="N10" s="21"/>
      <c r="O10" s="21"/>
      <c r="P10" s="21"/>
      <c r="Q10" s="21"/>
      <c r="R10" s="6"/>
      <c r="S10" s="6"/>
      <c r="T10" s="6">
        <f t="shared" si="0"/>
        <v>2</v>
      </c>
      <c r="U10" s="6" t="e">
        <f>#REF!*T10</f>
        <v>#REF!</v>
      </c>
      <c r="V10" s="6"/>
      <c r="W10" s="23" t="e">
        <f t="shared" si="1"/>
        <v>#REF!</v>
      </c>
      <c r="X10" s="24"/>
    </row>
    <row r="11" spans="1:28" ht="26.25" customHeight="1" x14ac:dyDescent="0.25">
      <c r="A11" s="19" t="s">
        <v>7</v>
      </c>
      <c r="B11" s="44" t="s">
        <v>10</v>
      </c>
      <c r="C11" s="20" t="s">
        <v>291</v>
      </c>
      <c r="D11" s="21"/>
      <c r="E11" s="21"/>
      <c r="F11" s="21"/>
      <c r="G11" s="21"/>
      <c r="H11" s="21"/>
      <c r="I11" s="21"/>
      <c r="J11" s="21">
        <v>2</v>
      </c>
      <c r="K11" s="21"/>
      <c r="L11" s="21"/>
      <c r="M11" s="21">
        <v>5</v>
      </c>
      <c r="N11" s="21">
        <v>1</v>
      </c>
      <c r="O11" s="21"/>
      <c r="P11" s="21"/>
      <c r="Q11" s="21"/>
      <c r="R11" s="6">
        <v>2</v>
      </c>
      <c r="S11" s="6"/>
      <c r="T11" s="6">
        <f t="shared" si="0"/>
        <v>10</v>
      </c>
      <c r="U11" s="6" t="e">
        <f>#REF!*T11</f>
        <v>#REF!</v>
      </c>
      <c r="V11" s="6"/>
      <c r="W11" s="23" t="e">
        <f t="shared" si="1"/>
        <v>#REF!</v>
      </c>
      <c r="X11" s="24"/>
    </row>
    <row r="12" spans="1:28" ht="25.5" customHeight="1" x14ac:dyDescent="0.25">
      <c r="A12" s="19" t="s">
        <v>9</v>
      </c>
      <c r="B12" s="44" t="s">
        <v>12</v>
      </c>
      <c r="C12" s="20" t="s">
        <v>291</v>
      </c>
      <c r="D12" s="21"/>
      <c r="E12" s="21"/>
      <c r="F12" s="21"/>
      <c r="G12" s="21"/>
      <c r="H12" s="21"/>
      <c r="I12" s="21"/>
      <c r="J12" s="21">
        <v>2</v>
      </c>
      <c r="K12" s="21"/>
      <c r="L12" s="21"/>
      <c r="M12" s="21">
        <v>10</v>
      </c>
      <c r="N12" s="21"/>
      <c r="O12" s="21"/>
      <c r="P12" s="21"/>
      <c r="Q12" s="21"/>
      <c r="R12" s="6"/>
      <c r="S12" s="6"/>
      <c r="T12" s="6">
        <f t="shared" si="0"/>
        <v>12</v>
      </c>
      <c r="U12" s="6" t="e">
        <f>#REF!*T12</f>
        <v>#REF!</v>
      </c>
      <c r="V12" s="6"/>
      <c r="W12" s="23" t="e">
        <f t="shared" ref="W12:W58" si="2">U12*1.2</f>
        <v>#REF!</v>
      </c>
      <c r="X12" s="24"/>
    </row>
    <row r="13" spans="1:28" ht="38.25" customHeight="1" x14ac:dyDescent="0.25">
      <c r="A13" s="19" t="s">
        <v>11</v>
      </c>
      <c r="B13" s="44" t="s">
        <v>16</v>
      </c>
      <c r="C13" s="20" t="s">
        <v>291</v>
      </c>
      <c r="D13" s="21"/>
      <c r="E13" s="21"/>
      <c r="F13" s="21"/>
      <c r="G13" s="21"/>
      <c r="H13" s="21"/>
      <c r="I13" s="21"/>
      <c r="J13" s="21">
        <v>4</v>
      </c>
      <c r="K13" s="21"/>
      <c r="L13" s="21"/>
      <c r="M13" s="21"/>
      <c r="N13" s="21"/>
      <c r="O13" s="21"/>
      <c r="P13" s="21"/>
      <c r="Q13" s="21"/>
      <c r="R13" s="6"/>
      <c r="S13" s="6"/>
      <c r="T13" s="6">
        <f t="shared" si="0"/>
        <v>4</v>
      </c>
      <c r="U13" s="6" t="e">
        <f>#REF!*T13</f>
        <v>#REF!</v>
      </c>
      <c r="V13" s="6"/>
      <c r="W13" s="23" t="e">
        <f t="shared" si="2"/>
        <v>#REF!</v>
      </c>
      <c r="X13" s="24"/>
    </row>
    <row r="14" spans="1:28" ht="36.75" customHeight="1" x14ac:dyDescent="0.25">
      <c r="A14" s="19" t="s">
        <v>13</v>
      </c>
      <c r="B14" s="44" t="s">
        <v>18</v>
      </c>
      <c r="C14" s="20" t="s">
        <v>291</v>
      </c>
      <c r="D14" s="21">
        <v>25</v>
      </c>
      <c r="E14" s="21">
        <v>24</v>
      </c>
      <c r="F14" s="21"/>
      <c r="G14" s="21"/>
      <c r="H14" s="21">
        <v>6</v>
      </c>
      <c r="I14" s="21"/>
      <c r="J14" s="21">
        <v>22</v>
      </c>
      <c r="K14" s="21">
        <v>15</v>
      </c>
      <c r="L14" s="21"/>
      <c r="M14" s="21"/>
      <c r="N14" s="21">
        <v>7</v>
      </c>
      <c r="O14" s="21"/>
      <c r="P14" s="21"/>
      <c r="Q14" s="21"/>
      <c r="R14" s="6">
        <v>5</v>
      </c>
      <c r="S14" s="6"/>
      <c r="T14" s="6">
        <f t="shared" si="0"/>
        <v>104</v>
      </c>
      <c r="U14" s="6" t="e">
        <f>#REF!*T14</f>
        <v>#REF!</v>
      </c>
      <c r="V14" s="6"/>
      <c r="W14" s="23" t="e">
        <f t="shared" si="2"/>
        <v>#REF!</v>
      </c>
      <c r="X14" s="24" t="s">
        <v>295</v>
      </c>
    </row>
    <row r="15" spans="1:28" ht="36.75" customHeight="1" x14ac:dyDescent="0.25">
      <c r="A15" s="19" t="s">
        <v>14</v>
      </c>
      <c r="B15" s="44" t="s">
        <v>20</v>
      </c>
      <c r="C15" s="20" t="s">
        <v>291</v>
      </c>
      <c r="D15" s="21"/>
      <c r="E15" s="21"/>
      <c r="F15" s="21"/>
      <c r="G15" s="21"/>
      <c r="H15" s="21"/>
      <c r="I15" s="21"/>
      <c r="J15" s="21">
        <v>1</v>
      </c>
      <c r="K15" s="21"/>
      <c r="L15" s="21"/>
      <c r="M15" s="21">
        <v>5</v>
      </c>
      <c r="N15" s="21"/>
      <c r="O15" s="21"/>
      <c r="P15" s="21"/>
      <c r="Q15" s="21"/>
      <c r="R15" s="6"/>
      <c r="S15" s="6"/>
      <c r="T15" s="6">
        <f t="shared" si="0"/>
        <v>6</v>
      </c>
      <c r="U15" s="6" t="e">
        <f>#REF!*T15</f>
        <v>#REF!</v>
      </c>
      <c r="V15" s="6"/>
      <c r="W15" s="23" t="e">
        <f t="shared" si="2"/>
        <v>#REF!</v>
      </c>
      <c r="X15" s="24"/>
    </row>
    <row r="16" spans="1:28" ht="63" customHeight="1" x14ac:dyDescent="0.25">
      <c r="A16" s="19" t="s">
        <v>15</v>
      </c>
      <c r="B16" s="44" t="s">
        <v>24</v>
      </c>
      <c r="C16" s="20" t="s">
        <v>291</v>
      </c>
      <c r="D16" s="21">
        <v>5</v>
      </c>
      <c r="E16" s="21"/>
      <c r="F16" s="21"/>
      <c r="G16" s="21"/>
      <c r="H16" s="21"/>
      <c r="I16" s="21"/>
      <c r="J16" s="21">
        <v>1</v>
      </c>
      <c r="K16" s="21">
        <v>2</v>
      </c>
      <c r="L16" s="21"/>
      <c r="M16" s="21">
        <v>4</v>
      </c>
      <c r="N16" s="21"/>
      <c r="O16" s="21"/>
      <c r="P16" s="21"/>
      <c r="Q16" s="21"/>
      <c r="R16" s="6"/>
      <c r="S16" s="6"/>
      <c r="T16" s="6">
        <f t="shared" si="0"/>
        <v>12</v>
      </c>
      <c r="U16" s="6" t="e">
        <f>#REF!*T16</f>
        <v>#REF!</v>
      </c>
      <c r="V16" s="6"/>
      <c r="W16" s="23" t="e">
        <f t="shared" si="2"/>
        <v>#REF!</v>
      </c>
      <c r="X16" s="24"/>
    </row>
    <row r="17" spans="1:24" ht="60.75" customHeight="1" x14ac:dyDescent="0.25">
      <c r="A17" s="19" t="s">
        <v>17</v>
      </c>
      <c r="B17" s="44" t="s">
        <v>26</v>
      </c>
      <c r="C17" s="20" t="s">
        <v>291</v>
      </c>
      <c r="D17" s="21">
        <v>110</v>
      </c>
      <c r="E17" s="21"/>
      <c r="F17" s="21"/>
      <c r="G17" s="21"/>
      <c r="H17" s="21"/>
      <c r="I17" s="21"/>
      <c r="J17" s="21">
        <v>16</v>
      </c>
      <c r="K17" s="21">
        <v>35</v>
      </c>
      <c r="L17" s="21">
        <v>40</v>
      </c>
      <c r="M17" s="21">
        <v>50</v>
      </c>
      <c r="N17" s="21"/>
      <c r="O17" s="21"/>
      <c r="P17" s="21"/>
      <c r="Q17" s="21"/>
      <c r="R17" s="6"/>
      <c r="S17" s="6"/>
      <c r="T17" s="6">
        <f t="shared" si="0"/>
        <v>251</v>
      </c>
      <c r="U17" s="6" t="e">
        <f>#REF!*T17</f>
        <v>#REF!</v>
      </c>
      <c r="V17" s="6"/>
      <c r="W17" s="23" t="e">
        <f t="shared" si="2"/>
        <v>#REF!</v>
      </c>
      <c r="X17" s="24" t="s">
        <v>285</v>
      </c>
    </row>
    <row r="18" spans="1:24" ht="66" customHeight="1" x14ac:dyDescent="0.25">
      <c r="A18" s="19" t="s">
        <v>19</v>
      </c>
      <c r="B18" s="44" t="s">
        <v>28</v>
      </c>
      <c r="C18" s="20" t="s">
        <v>291</v>
      </c>
      <c r="D18" s="21">
        <v>30</v>
      </c>
      <c r="E18" s="21">
        <v>10</v>
      </c>
      <c r="F18" s="21"/>
      <c r="G18" s="21"/>
      <c r="H18" s="21">
        <v>3</v>
      </c>
      <c r="I18" s="21"/>
      <c r="J18" s="21"/>
      <c r="K18" s="21">
        <v>46</v>
      </c>
      <c r="L18" s="21"/>
      <c r="M18" s="21"/>
      <c r="N18" s="21"/>
      <c r="O18" s="21"/>
      <c r="P18" s="21"/>
      <c r="Q18" s="21"/>
      <c r="R18" s="6">
        <v>4</v>
      </c>
      <c r="S18" s="6"/>
      <c r="T18" s="6">
        <f t="shared" si="0"/>
        <v>93</v>
      </c>
      <c r="U18" s="6" t="e">
        <f>#REF!*T18</f>
        <v>#REF!</v>
      </c>
      <c r="V18" s="6"/>
      <c r="W18" s="23" t="e">
        <f t="shared" si="2"/>
        <v>#REF!</v>
      </c>
      <c r="X18" s="25" t="s">
        <v>296</v>
      </c>
    </row>
    <row r="19" spans="1:24" ht="76.5" customHeight="1" x14ac:dyDescent="0.25">
      <c r="A19" s="19" t="s">
        <v>21</v>
      </c>
      <c r="B19" s="44" t="s">
        <v>30</v>
      </c>
      <c r="C19" s="20" t="s">
        <v>291</v>
      </c>
      <c r="D19" s="21">
        <v>80</v>
      </c>
      <c r="E19" s="21">
        <v>18</v>
      </c>
      <c r="F19" s="21"/>
      <c r="G19" s="21"/>
      <c r="H19" s="21">
        <v>9</v>
      </c>
      <c r="I19" s="21"/>
      <c r="J19" s="21">
        <v>43</v>
      </c>
      <c r="K19" s="21">
        <v>26</v>
      </c>
      <c r="L19" s="21"/>
      <c r="M19" s="21">
        <v>45</v>
      </c>
      <c r="N19" s="21">
        <v>7</v>
      </c>
      <c r="O19" s="21"/>
      <c r="P19" s="21"/>
      <c r="Q19" s="21"/>
      <c r="R19" s="6">
        <v>5</v>
      </c>
      <c r="S19" s="6"/>
      <c r="T19" s="6">
        <f t="shared" si="0"/>
        <v>233</v>
      </c>
      <c r="U19" s="6" t="e">
        <f>#REF!*T19</f>
        <v>#REF!</v>
      </c>
      <c r="V19" s="6"/>
      <c r="W19" s="23" t="e">
        <f t="shared" si="2"/>
        <v>#REF!</v>
      </c>
      <c r="X19" s="24" t="s">
        <v>286</v>
      </c>
    </row>
    <row r="20" spans="1:24" ht="60" customHeight="1" x14ac:dyDescent="0.25">
      <c r="A20" s="19" t="s">
        <v>22</v>
      </c>
      <c r="B20" s="44" t="s">
        <v>32</v>
      </c>
      <c r="C20" s="20" t="s">
        <v>292</v>
      </c>
      <c r="D20" s="21"/>
      <c r="E20" s="21">
        <v>1</v>
      </c>
      <c r="F20" s="21"/>
      <c r="G20" s="21">
        <v>5</v>
      </c>
      <c r="H20" s="21"/>
      <c r="I20" s="21"/>
      <c r="J20" s="21">
        <v>29</v>
      </c>
      <c r="K20" s="21">
        <v>2</v>
      </c>
      <c r="L20" s="21"/>
      <c r="M20" s="21">
        <v>7</v>
      </c>
      <c r="N20" s="21"/>
      <c r="O20" s="21"/>
      <c r="P20" s="21"/>
      <c r="Q20" s="21"/>
      <c r="R20" s="6"/>
      <c r="S20" s="6">
        <v>-30</v>
      </c>
      <c r="T20" s="6">
        <f t="shared" si="0"/>
        <v>14</v>
      </c>
      <c r="U20" s="6" t="e">
        <f>#REF!*T20</f>
        <v>#REF!</v>
      </c>
      <c r="V20" s="6"/>
      <c r="W20" s="23" t="e">
        <f t="shared" si="2"/>
        <v>#REF!</v>
      </c>
      <c r="X20" s="24"/>
    </row>
    <row r="21" spans="1:24" ht="39.75" customHeight="1" x14ac:dyDescent="0.25">
      <c r="A21" s="19" t="s">
        <v>23</v>
      </c>
      <c r="B21" s="44" t="s">
        <v>35</v>
      </c>
      <c r="C21" s="20" t="s">
        <v>291</v>
      </c>
      <c r="D21" s="21">
        <v>500</v>
      </c>
      <c r="E21" s="21">
        <v>20</v>
      </c>
      <c r="F21" s="21"/>
      <c r="G21" s="21">
        <v>50</v>
      </c>
      <c r="H21" s="21">
        <v>40</v>
      </c>
      <c r="I21" s="21"/>
      <c r="J21" s="21">
        <v>620</v>
      </c>
      <c r="K21" s="21">
        <v>300</v>
      </c>
      <c r="L21" s="21"/>
      <c r="M21" s="21"/>
      <c r="N21" s="21">
        <v>10</v>
      </c>
      <c r="O21" s="21"/>
      <c r="P21" s="21"/>
      <c r="Q21" s="21"/>
      <c r="R21" s="6">
        <v>6</v>
      </c>
      <c r="S21" s="6">
        <v>-646</v>
      </c>
      <c r="T21" s="6">
        <f t="shared" si="0"/>
        <v>900</v>
      </c>
      <c r="U21" s="6" t="e">
        <f>#REF!*T21</f>
        <v>#REF!</v>
      </c>
      <c r="V21" s="6"/>
      <c r="W21" s="23" t="e">
        <f t="shared" si="2"/>
        <v>#REF!</v>
      </c>
      <c r="X21" s="24"/>
    </row>
    <row r="22" spans="1:24" ht="90" customHeight="1" x14ac:dyDescent="0.25">
      <c r="A22" s="19" t="s">
        <v>25</v>
      </c>
      <c r="B22" s="44" t="s">
        <v>37</v>
      </c>
      <c r="C22" s="20" t="s">
        <v>291</v>
      </c>
      <c r="D22" s="21">
        <v>20</v>
      </c>
      <c r="E22" s="21"/>
      <c r="F22" s="21"/>
      <c r="G22" s="21"/>
      <c r="H22" s="21"/>
      <c r="I22" s="21"/>
      <c r="J22" s="21">
        <v>9</v>
      </c>
      <c r="K22" s="21">
        <v>15</v>
      </c>
      <c r="L22" s="21"/>
      <c r="M22" s="21">
        <v>8</v>
      </c>
      <c r="N22" s="21"/>
      <c r="O22" s="21"/>
      <c r="P22" s="21"/>
      <c r="Q22" s="21"/>
      <c r="R22" s="6">
        <v>5</v>
      </c>
      <c r="S22" s="6"/>
      <c r="T22" s="6">
        <f t="shared" si="0"/>
        <v>57</v>
      </c>
      <c r="U22" s="6" t="e">
        <f>#REF!*T22</f>
        <v>#REF!</v>
      </c>
      <c r="V22" s="6"/>
      <c r="W22" s="23" t="e">
        <f t="shared" si="2"/>
        <v>#REF!</v>
      </c>
      <c r="X22" s="24" t="s">
        <v>287</v>
      </c>
    </row>
    <row r="23" spans="1:24" ht="35.25" customHeight="1" x14ac:dyDescent="0.25">
      <c r="A23" s="19" t="s">
        <v>27</v>
      </c>
      <c r="B23" s="44" t="s">
        <v>39</v>
      </c>
      <c r="C23" s="20" t="s">
        <v>291</v>
      </c>
      <c r="D23" s="21"/>
      <c r="E23" s="21">
        <v>10</v>
      </c>
      <c r="F23" s="21"/>
      <c r="G23" s="21"/>
      <c r="H23" s="21"/>
      <c r="I23" s="21"/>
      <c r="J23" s="21"/>
      <c r="K23" s="21"/>
      <c r="L23" s="21"/>
      <c r="M23" s="21"/>
      <c r="N23" s="21">
        <v>5</v>
      </c>
      <c r="O23" s="21"/>
      <c r="P23" s="21"/>
      <c r="Q23" s="21"/>
      <c r="R23" s="6">
        <v>3</v>
      </c>
      <c r="S23" s="6"/>
      <c r="T23" s="6">
        <f t="shared" si="0"/>
        <v>18</v>
      </c>
      <c r="U23" s="6" t="e">
        <f>#REF!*T23</f>
        <v>#REF!</v>
      </c>
      <c r="V23" s="6"/>
      <c r="W23" s="23" t="e">
        <f t="shared" si="2"/>
        <v>#REF!</v>
      </c>
      <c r="X23" s="24"/>
    </row>
    <row r="24" spans="1:24" ht="34.5" customHeight="1" x14ac:dyDescent="0.25">
      <c r="A24" s="19" t="s">
        <v>29</v>
      </c>
      <c r="B24" s="44" t="s">
        <v>41</v>
      </c>
      <c r="C24" s="20" t="s">
        <v>291</v>
      </c>
      <c r="D24" s="21"/>
      <c r="E24" s="21">
        <v>10</v>
      </c>
      <c r="F24" s="21"/>
      <c r="G24" s="21"/>
      <c r="H24" s="21">
        <v>10</v>
      </c>
      <c r="I24" s="21"/>
      <c r="J24" s="21"/>
      <c r="K24" s="21"/>
      <c r="L24" s="21"/>
      <c r="M24" s="21"/>
      <c r="N24" s="21">
        <v>5</v>
      </c>
      <c r="O24" s="21"/>
      <c r="P24" s="21"/>
      <c r="Q24" s="21"/>
      <c r="R24" s="6">
        <v>3</v>
      </c>
      <c r="S24" s="6"/>
      <c r="T24" s="6">
        <f t="shared" si="0"/>
        <v>28</v>
      </c>
      <c r="U24" s="6" t="e">
        <f>#REF!*T24</f>
        <v>#REF!</v>
      </c>
      <c r="V24" s="6"/>
      <c r="W24" s="23" t="e">
        <f t="shared" si="2"/>
        <v>#REF!</v>
      </c>
      <c r="X24" s="24"/>
    </row>
    <row r="25" spans="1:24" ht="49.5" customHeight="1" x14ac:dyDescent="0.25">
      <c r="A25" s="19" t="s">
        <v>31</v>
      </c>
      <c r="B25" s="44" t="s">
        <v>43</v>
      </c>
      <c r="C25" s="19" t="s">
        <v>291</v>
      </c>
      <c r="D25" s="21">
        <v>15</v>
      </c>
      <c r="E25" s="21">
        <v>1</v>
      </c>
      <c r="F25" s="26"/>
      <c r="G25" s="26"/>
      <c r="H25" s="21"/>
      <c r="I25" s="21"/>
      <c r="J25" s="21"/>
      <c r="K25" s="21">
        <v>10</v>
      </c>
      <c r="L25" s="26"/>
      <c r="M25" s="26">
        <v>11</v>
      </c>
      <c r="N25" s="26"/>
      <c r="O25" s="26"/>
      <c r="P25" s="26"/>
      <c r="Q25" s="26"/>
      <c r="R25" s="6">
        <v>1</v>
      </c>
      <c r="S25" s="6"/>
      <c r="T25" s="6">
        <f t="shared" si="0"/>
        <v>38</v>
      </c>
      <c r="U25" s="6" t="e">
        <f>#REF!*T25</f>
        <v>#REF!</v>
      </c>
      <c r="V25" s="6"/>
      <c r="W25" s="23" t="e">
        <f t="shared" si="2"/>
        <v>#REF!</v>
      </c>
      <c r="X25" s="24"/>
    </row>
    <row r="26" spans="1:24" ht="101.25" customHeight="1" x14ac:dyDescent="0.25">
      <c r="A26" s="19" t="s">
        <v>33</v>
      </c>
      <c r="B26" s="44" t="s">
        <v>45</v>
      </c>
      <c r="C26" s="20" t="s">
        <v>291</v>
      </c>
      <c r="D26" s="21">
        <v>2</v>
      </c>
      <c r="E26" s="21"/>
      <c r="F26" s="21"/>
      <c r="G26" s="21">
        <v>1</v>
      </c>
      <c r="H26" s="21"/>
      <c r="I26" s="21"/>
      <c r="J26" s="21">
        <v>3</v>
      </c>
      <c r="K26" s="21">
        <v>2</v>
      </c>
      <c r="L26" s="21"/>
      <c r="M26" s="21">
        <v>2</v>
      </c>
      <c r="N26" s="21"/>
      <c r="O26" s="21"/>
      <c r="P26" s="21"/>
      <c r="Q26" s="21"/>
      <c r="R26" s="6"/>
      <c r="S26" s="6"/>
      <c r="T26" s="6">
        <f t="shared" si="0"/>
        <v>10</v>
      </c>
      <c r="U26" s="6" t="e">
        <f>#REF!*T26</f>
        <v>#REF!</v>
      </c>
      <c r="V26" s="6"/>
      <c r="W26" s="23" t="e">
        <f t="shared" si="2"/>
        <v>#REF!</v>
      </c>
      <c r="X26" s="24"/>
    </row>
    <row r="27" spans="1:24" ht="61.5" customHeight="1" x14ac:dyDescent="0.25">
      <c r="A27" s="19" t="s">
        <v>34</v>
      </c>
      <c r="B27" s="44" t="s">
        <v>48</v>
      </c>
      <c r="C27" s="20" t="s">
        <v>291</v>
      </c>
      <c r="D27" s="21">
        <v>15</v>
      </c>
      <c r="E27" s="21"/>
      <c r="F27" s="21"/>
      <c r="G27" s="21"/>
      <c r="H27" s="21"/>
      <c r="I27" s="21"/>
      <c r="J27" s="21">
        <v>13</v>
      </c>
      <c r="K27" s="21">
        <v>5</v>
      </c>
      <c r="L27" s="21"/>
      <c r="M27" s="21">
        <v>2</v>
      </c>
      <c r="N27" s="21"/>
      <c r="O27" s="21"/>
      <c r="P27" s="21"/>
      <c r="Q27" s="21"/>
      <c r="R27" s="6">
        <v>2</v>
      </c>
      <c r="S27" s="6">
        <v>-13</v>
      </c>
      <c r="T27" s="6">
        <f t="shared" si="0"/>
        <v>24</v>
      </c>
      <c r="U27" s="6" t="e">
        <f>#REF!*T27</f>
        <v>#REF!</v>
      </c>
      <c r="V27" s="6"/>
      <c r="W27" s="23" t="e">
        <f t="shared" si="2"/>
        <v>#REF!</v>
      </c>
      <c r="X27" s="24"/>
    </row>
    <row r="28" spans="1:24" ht="33" customHeight="1" x14ac:dyDescent="0.25">
      <c r="A28" s="19" t="s">
        <v>36</v>
      </c>
      <c r="B28" s="44" t="s">
        <v>50</v>
      </c>
      <c r="C28" s="20" t="s">
        <v>292</v>
      </c>
      <c r="D28" s="21">
        <v>5</v>
      </c>
      <c r="E28" s="21">
        <v>35</v>
      </c>
      <c r="F28" s="21"/>
      <c r="G28" s="21"/>
      <c r="H28" s="21"/>
      <c r="I28" s="21"/>
      <c r="J28" s="21">
        <v>2</v>
      </c>
      <c r="K28" s="21">
        <v>6</v>
      </c>
      <c r="L28" s="21"/>
      <c r="M28" s="21">
        <v>10</v>
      </c>
      <c r="N28" s="21">
        <v>5</v>
      </c>
      <c r="O28" s="21"/>
      <c r="P28" s="21"/>
      <c r="Q28" s="21"/>
      <c r="R28" s="6">
        <v>3</v>
      </c>
      <c r="S28" s="6">
        <v>-18</v>
      </c>
      <c r="T28" s="6">
        <f t="shared" si="0"/>
        <v>48</v>
      </c>
      <c r="U28" s="6" t="e">
        <f>#REF!*T28</f>
        <v>#REF!</v>
      </c>
      <c r="V28" s="6"/>
      <c r="W28" s="23" t="e">
        <f t="shared" si="2"/>
        <v>#REF!</v>
      </c>
      <c r="X28" s="24"/>
    </row>
    <row r="29" spans="1:24" ht="34.5" customHeight="1" x14ac:dyDescent="0.25">
      <c r="A29" s="19" t="s">
        <v>38</v>
      </c>
      <c r="B29" s="44" t="s">
        <v>52</v>
      </c>
      <c r="C29" s="20" t="s">
        <v>292</v>
      </c>
      <c r="D29" s="21">
        <v>5</v>
      </c>
      <c r="E29" s="21">
        <v>25</v>
      </c>
      <c r="F29" s="21"/>
      <c r="G29" s="21"/>
      <c r="H29" s="21">
        <v>2</v>
      </c>
      <c r="I29" s="21"/>
      <c r="J29" s="21">
        <v>2</v>
      </c>
      <c r="K29" s="21">
        <v>12</v>
      </c>
      <c r="L29" s="21"/>
      <c r="M29" s="21">
        <v>10</v>
      </c>
      <c r="N29" s="21">
        <v>5</v>
      </c>
      <c r="O29" s="21"/>
      <c r="P29" s="21"/>
      <c r="Q29" s="21"/>
      <c r="R29" s="6">
        <v>3</v>
      </c>
      <c r="S29" s="6">
        <v>-40</v>
      </c>
      <c r="T29" s="6">
        <f t="shared" si="0"/>
        <v>24</v>
      </c>
      <c r="U29" s="6" t="e">
        <f>#REF!*T29</f>
        <v>#REF!</v>
      </c>
      <c r="V29" s="6"/>
      <c r="W29" s="23" t="e">
        <f t="shared" si="2"/>
        <v>#REF!</v>
      </c>
      <c r="X29" s="24"/>
    </row>
    <row r="30" spans="1:24" ht="36.75" customHeight="1" x14ac:dyDescent="0.25">
      <c r="A30" s="19" t="s">
        <v>40</v>
      </c>
      <c r="B30" s="44" t="s">
        <v>54</v>
      </c>
      <c r="C30" s="20" t="s">
        <v>292</v>
      </c>
      <c r="D30" s="21">
        <v>10</v>
      </c>
      <c r="E30" s="21">
        <v>15</v>
      </c>
      <c r="F30" s="21"/>
      <c r="G30" s="21"/>
      <c r="H30" s="21"/>
      <c r="I30" s="21"/>
      <c r="J30" s="21">
        <v>2</v>
      </c>
      <c r="K30" s="21">
        <v>12</v>
      </c>
      <c r="L30" s="21"/>
      <c r="M30" s="21">
        <v>10</v>
      </c>
      <c r="N30" s="21">
        <v>5</v>
      </c>
      <c r="O30" s="21"/>
      <c r="P30" s="21"/>
      <c r="Q30" s="21"/>
      <c r="R30" s="6">
        <v>3</v>
      </c>
      <c r="S30" s="6">
        <v>-45</v>
      </c>
      <c r="T30" s="6">
        <f t="shared" si="0"/>
        <v>12</v>
      </c>
      <c r="U30" s="6" t="e">
        <f>#REF!*T30</f>
        <v>#REF!</v>
      </c>
      <c r="V30" s="6"/>
      <c r="W30" s="23" t="e">
        <f t="shared" si="2"/>
        <v>#REF!</v>
      </c>
      <c r="X30" s="24"/>
    </row>
    <row r="31" spans="1:24" ht="33" customHeight="1" x14ac:dyDescent="0.25">
      <c r="A31" s="19" t="s">
        <v>42</v>
      </c>
      <c r="B31" s="44" t="s">
        <v>56</v>
      </c>
      <c r="C31" s="20" t="s">
        <v>292</v>
      </c>
      <c r="D31" s="21">
        <v>5</v>
      </c>
      <c r="E31" s="21">
        <v>15</v>
      </c>
      <c r="F31" s="21"/>
      <c r="G31" s="21"/>
      <c r="H31" s="21">
        <v>2</v>
      </c>
      <c r="I31" s="21"/>
      <c r="J31" s="21">
        <v>2</v>
      </c>
      <c r="K31" s="21">
        <v>12</v>
      </c>
      <c r="L31" s="21"/>
      <c r="M31" s="21">
        <v>10</v>
      </c>
      <c r="N31" s="21">
        <v>5</v>
      </c>
      <c r="O31" s="21"/>
      <c r="P31" s="21"/>
      <c r="Q31" s="21"/>
      <c r="R31" s="6">
        <v>3</v>
      </c>
      <c r="S31" s="6">
        <v>-42</v>
      </c>
      <c r="T31" s="6">
        <f t="shared" si="0"/>
        <v>12</v>
      </c>
      <c r="U31" s="6" t="e">
        <f>#REF!*T31</f>
        <v>#REF!</v>
      </c>
      <c r="V31" s="6"/>
      <c r="W31" s="23" t="e">
        <f t="shared" si="2"/>
        <v>#REF!</v>
      </c>
      <c r="X31" s="24"/>
    </row>
    <row r="32" spans="1:24" ht="36" customHeight="1" x14ac:dyDescent="0.25">
      <c r="A32" s="19" t="s">
        <v>44</v>
      </c>
      <c r="B32" s="44" t="s">
        <v>58</v>
      </c>
      <c r="C32" s="20" t="s">
        <v>292</v>
      </c>
      <c r="D32" s="21">
        <v>5</v>
      </c>
      <c r="E32" s="21"/>
      <c r="F32" s="21"/>
      <c r="G32" s="21"/>
      <c r="H32" s="21"/>
      <c r="I32" s="21"/>
      <c r="J32" s="21">
        <v>2</v>
      </c>
      <c r="K32" s="21">
        <v>12</v>
      </c>
      <c r="L32" s="21"/>
      <c r="M32" s="21">
        <v>2</v>
      </c>
      <c r="N32" s="21"/>
      <c r="O32" s="21"/>
      <c r="P32" s="21"/>
      <c r="Q32" s="21"/>
      <c r="R32" s="6">
        <v>3</v>
      </c>
      <c r="S32" s="6">
        <v>-12</v>
      </c>
      <c r="T32" s="6">
        <f t="shared" si="0"/>
        <v>12</v>
      </c>
      <c r="U32" s="6" t="e">
        <f>#REF!*T32</f>
        <v>#REF!</v>
      </c>
      <c r="V32" s="6"/>
      <c r="W32" s="23" t="e">
        <f t="shared" si="2"/>
        <v>#REF!</v>
      </c>
      <c r="X32" s="24"/>
    </row>
    <row r="33" spans="1:24" ht="60" customHeight="1" x14ac:dyDescent="0.25">
      <c r="A33" s="19" t="s">
        <v>46</v>
      </c>
      <c r="B33" s="44" t="s">
        <v>62</v>
      </c>
      <c r="C33" s="20" t="s">
        <v>291</v>
      </c>
      <c r="D33" s="21"/>
      <c r="E33" s="21"/>
      <c r="F33" s="21"/>
      <c r="G33" s="21">
        <v>10</v>
      </c>
      <c r="H33" s="21">
        <v>3</v>
      </c>
      <c r="I33" s="21"/>
      <c r="J33" s="21">
        <v>4</v>
      </c>
      <c r="K33" s="21"/>
      <c r="L33" s="21"/>
      <c r="M33" s="21"/>
      <c r="N33" s="21"/>
      <c r="O33" s="21"/>
      <c r="P33" s="21"/>
      <c r="Q33" s="21"/>
      <c r="R33" s="6"/>
      <c r="S33" s="6"/>
      <c r="T33" s="6">
        <f t="shared" si="0"/>
        <v>17</v>
      </c>
      <c r="U33" s="6" t="e">
        <f>#REF!*T33</f>
        <v>#REF!</v>
      </c>
      <c r="V33" s="6"/>
      <c r="W33" s="23" t="e">
        <f t="shared" si="2"/>
        <v>#REF!</v>
      </c>
      <c r="X33" s="24"/>
    </row>
    <row r="34" spans="1:24" ht="24.75" customHeight="1" x14ac:dyDescent="0.25">
      <c r="A34" s="19" t="s">
        <v>47</v>
      </c>
      <c r="B34" s="44" t="s">
        <v>272</v>
      </c>
      <c r="C34" s="20" t="s">
        <v>291</v>
      </c>
      <c r="D34" s="21"/>
      <c r="E34" s="21">
        <v>50</v>
      </c>
      <c r="F34" s="21"/>
      <c r="G34" s="21"/>
      <c r="H34" s="21"/>
      <c r="I34" s="21"/>
      <c r="J34" s="21">
        <v>50</v>
      </c>
      <c r="K34" s="21">
        <v>10</v>
      </c>
      <c r="L34" s="21"/>
      <c r="M34" s="21">
        <v>100</v>
      </c>
      <c r="N34" s="21">
        <v>15</v>
      </c>
      <c r="O34" s="21"/>
      <c r="P34" s="21"/>
      <c r="Q34" s="21"/>
      <c r="R34" s="6"/>
      <c r="S34" s="6"/>
      <c r="T34" s="6">
        <v>250</v>
      </c>
      <c r="U34" s="6" t="e">
        <f>#REF!*T34</f>
        <v>#REF!</v>
      </c>
      <c r="V34" s="6"/>
      <c r="W34" s="23" t="e">
        <f t="shared" si="2"/>
        <v>#REF!</v>
      </c>
      <c r="X34" s="24"/>
    </row>
    <row r="35" spans="1:24" ht="24.75" customHeight="1" x14ac:dyDescent="0.25">
      <c r="A35" s="19" t="s">
        <v>49</v>
      </c>
      <c r="B35" s="44" t="s">
        <v>260</v>
      </c>
      <c r="C35" s="20" t="s">
        <v>291</v>
      </c>
      <c r="D35" s="21"/>
      <c r="E35" s="21">
        <v>50</v>
      </c>
      <c r="F35" s="21"/>
      <c r="G35" s="21"/>
      <c r="H35" s="21"/>
      <c r="I35" s="21"/>
      <c r="J35" s="21">
        <v>90</v>
      </c>
      <c r="K35" s="21">
        <v>10</v>
      </c>
      <c r="L35" s="21"/>
      <c r="M35" s="21">
        <v>200</v>
      </c>
      <c r="N35" s="21">
        <v>15</v>
      </c>
      <c r="O35" s="21"/>
      <c r="P35" s="21"/>
      <c r="Q35" s="21"/>
      <c r="R35" s="6">
        <v>20</v>
      </c>
      <c r="S35" s="6"/>
      <c r="T35" s="6">
        <v>500</v>
      </c>
      <c r="U35" s="6" t="e">
        <f>#REF!*T35</f>
        <v>#REF!</v>
      </c>
      <c r="V35" s="6"/>
      <c r="W35" s="23" t="e">
        <f t="shared" si="2"/>
        <v>#REF!</v>
      </c>
      <c r="X35" s="24"/>
    </row>
    <row r="36" spans="1:24" ht="24.75" customHeight="1" x14ac:dyDescent="0.25">
      <c r="A36" s="19" t="s">
        <v>51</v>
      </c>
      <c r="B36" s="44" t="s">
        <v>261</v>
      </c>
      <c r="C36" s="20" t="s">
        <v>291</v>
      </c>
      <c r="D36" s="21"/>
      <c r="E36" s="21">
        <v>600</v>
      </c>
      <c r="F36" s="21"/>
      <c r="G36" s="21"/>
      <c r="H36" s="21"/>
      <c r="I36" s="21"/>
      <c r="J36" s="21">
        <v>85</v>
      </c>
      <c r="K36" s="21">
        <v>30</v>
      </c>
      <c r="L36" s="21"/>
      <c r="M36" s="21">
        <v>300</v>
      </c>
      <c r="N36" s="21">
        <v>15</v>
      </c>
      <c r="O36" s="21"/>
      <c r="P36" s="21"/>
      <c r="Q36" s="21"/>
      <c r="R36" s="6">
        <v>20</v>
      </c>
      <c r="S36" s="6">
        <v>-800</v>
      </c>
      <c r="T36" s="6">
        <f t="shared" si="0"/>
        <v>250</v>
      </c>
      <c r="U36" s="6" t="e">
        <f>#REF!*T36</f>
        <v>#REF!</v>
      </c>
      <c r="V36" s="6"/>
      <c r="W36" s="23" t="e">
        <f t="shared" si="2"/>
        <v>#REF!</v>
      </c>
      <c r="X36" s="24"/>
    </row>
    <row r="37" spans="1:24" ht="25.5" customHeight="1" x14ac:dyDescent="0.25">
      <c r="A37" s="19" t="s">
        <v>53</v>
      </c>
      <c r="B37" s="44" t="s">
        <v>268</v>
      </c>
      <c r="C37" s="20" t="s">
        <v>291</v>
      </c>
      <c r="D37" s="21">
        <v>300</v>
      </c>
      <c r="E37" s="21">
        <v>50</v>
      </c>
      <c r="F37" s="21"/>
      <c r="G37" s="21"/>
      <c r="H37" s="21"/>
      <c r="I37" s="21"/>
      <c r="J37" s="21">
        <v>35</v>
      </c>
      <c r="K37" s="21">
        <v>30</v>
      </c>
      <c r="L37" s="21"/>
      <c r="M37" s="21">
        <v>200</v>
      </c>
      <c r="N37" s="21">
        <v>15</v>
      </c>
      <c r="O37" s="21"/>
      <c r="P37" s="21"/>
      <c r="Q37" s="21"/>
      <c r="R37" s="6">
        <v>20</v>
      </c>
      <c r="S37" s="6"/>
      <c r="T37" s="6">
        <f t="shared" si="0"/>
        <v>650</v>
      </c>
      <c r="U37" s="6" t="e">
        <f>#REF!*T37</f>
        <v>#REF!</v>
      </c>
      <c r="V37" s="6"/>
      <c r="W37" s="23" t="e">
        <f t="shared" si="2"/>
        <v>#REF!</v>
      </c>
      <c r="X37" s="24"/>
    </row>
    <row r="38" spans="1:24" ht="21" customHeight="1" x14ac:dyDescent="0.25">
      <c r="A38" s="19" t="s">
        <v>55</v>
      </c>
      <c r="B38" s="44" t="s">
        <v>262</v>
      </c>
      <c r="C38" s="20" t="s">
        <v>291</v>
      </c>
      <c r="D38" s="21"/>
      <c r="E38" s="21">
        <v>700</v>
      </c>
      <c r="F38" s="21"/>
      <c r="G38" s="21"/>
      <c r="H38" s="21"/>
      <c r="I38" s="21"/>
      <c r="J38" s="21">
        <v>170</v>
      </c>
      <c r="K38" s="21"/>
      <c r="L38" s="21"/>
      <c r="M38" s="21">
        <v>50</v>
      </c>
      <c r="N38" s="21">
        <v>15</v>
      </c>
      <c r="O38" s="21"/>
      <c r="P38" s="21"/>
      <c r="Q38" s="21"/>
      <c r="R38" s="6"/>
      <c r="S38" s="6"/>
      <c r="T38" s="6">
        <v>950</v>
      </c>
      <c r="U38" s="6" t="e">
        <f>#REF!*T38</f>
        <v>#REF!</v>
      </c>
      <c r="V38" s="6"/>
      <c r="W38" s="23" t="e">
        <f t="shared" si="2"/>
        <v>#REF!</v>
      </c>
      <c r="X38" s="24"/>
    </row>
    <row r="39" spans="1:24" ht="33" customHeight="1" x14ac:dyDescent="0.25">
      <c r="A39" s="19" t="s">
        <v>57</v>
      </c>
      <c r="B39" s="44" t="s">
        <v>263</v>
      </c>
      <c r="C39" s="20" t="s">
        <v>291</v>
      </c>
      <c r="D39" s="21"/>
      <c r="E39" s="21">
        <v>10</v>
      </c>
      <c r="F39" s="21"/>
      <c r="G39" s="21"/>
      <c r="H39" s="21"/>
      <c r="I39" s="21"/>
      <c r="J39" s="21"/>
      <c r="K39" s="21"/>
      <c r="L39" s="21"/>
      <c r="M39" s="21"/>
      <c r="N39" s="21">
        <v>2</v>
      </c>
      <c r="O39" s="21"/>
      <c r="P39" s="21"/>
      <c r="Q39" s="21"/>
      <c r="R39" s="6"/>
      <c r="S39" s="6">
        <v>8</v>
      </c>
      <c r="T39" s="6">
        <f t="shared" si="0"/>
        <v>20</v>
      </c>
      <c r="U39" s="6" t="e">
        <f>#REF!*T39</f>
        <v>#REF!</v>
      </c>
      <c r="V39" s="6"/>
      <c r="W39" s="23" t="e">
        <f t="shared" si="2"/>
        <v>#REF!</v>
      </c>
      <c r="X39" s="24"/>
    </row>
    <row r="40" spans="1:24" ht="37.5" customHeight="1" x14ac:dyDescent="0.25">
      <c r="A40" s="19" t="s">
        <v>59</v>
      </c>
      <c r="B40" s="44" t="s">
        <v>264</v>
      </c>
      <c r="C40" s="20" t="s">
        <v>291</v>
      </c>
      <c r="D40" s="21"/>
      <c r="E40" s="21">
        <v>10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6"/>
      <c r="S40" s="6">
        <v>0</v>
      </c>
      <c r="T40" s="6">
        <f t="shared" si="0"/>
        <v>10</v>
      </c>
      <c r="U40" s="6" t="e">
        <f>#REF!*T40</f>
        <v>#REF!</v>
      </c>
      <c r="V40" s="6"/>
      <c r="W40" s="23" t="e">
        <f t="shared" si="2"/>
        <v>#REF!</v>
      </c>
      <c r="X40" s="24"/>
    </row>
    <row r="41" spans="1:24" ht="34.5" customHeight="1" x14ac:dyDescent="0.25">
      <c r="A41" s="19" t="s">
        <v>60</v>
      </c>
      <c r="B41" s="44" t="s">
        <v>265</v>
      </c>
      <c r="C41" s="20" t="s">
        <v>291</v>
      </c>
      <c r="D41" s="21"/>
      <c r="E41" s="21">
        <v>10</v>
      </c>
      <c r="F41" s="21"/>
      <c r="G41" s="21"/>
      <c r="H41" s="21"/>
      <c r="I41" s="21"/>
      <c r="J41" s="21">
        <v>5</v>
      </c>
      <c r="K41" s="21"/>
      <c r="L41" s="21"/>
      <c r="M41" s="21"/>
      <c r="N41" s="21"/>
      <c r="O41" s="21"/>
      <c r="P41" s="21"/>
      <c r="Q41" s="21"/>
      <c r="R41" s="6"/>
      <c r="S41" s="6">
        <v>-5</v>
      </c>
      <c r="T41" s="6">
        <f t="shared" si="0"/>
        <v>10</v>
      </c>
      <c r="U41" s="6" t="e">
        <f>#REF!*T41</f>
        <v>#REF!</v>
      </c>
      <c r="V41" s="6"/>
      <c r="W41" s="23" t="e">
        <f t="shared" si="2"/>
        <v>#REF!</v>
      </c>
      <c r="X41" s="24"/>
    </row>
    <row r="42" spans="1:24" ht="33" customHeight="1" x14ac:dyDescent="0.25">
      <c r="A42" s="19" t="s">
        <v>61</v>
      </c>
      <c r="B42" s="44" t="s">
        <v>75</v>
      </c>
      <c r="C42" s="20" t="s">
        <v>291</v>
      </c>
      <c r="D42" s="21">
        <v>5</v>
      </c>
      <c r="E42" s="21">
        <v>2</v>
      </c>
      <c r="F42" s="21"/>
      <c r="G42" s="21"/>
      <c r="H42" s="21"/>
      <c r="I42" s="21"/>
      <c r="J42" s="21">
        <v>2</v>
      </c>
      <c r="K42" s="21">
        <v>8</v>
      </c>
      <c r="L42" s="21"/>
      <c r="M42" s="21">
        <v>3</v>
      </c>
      <c r="N42" s="21"/>
      <c r="O42" s="21"/>
      <c r="P42" s="21"/>
      <c r="Q42" s="21"/>
      <c r="R42" s="6"/>
      <c r="S42" s="6">
        <v>-5</v>
      </c>
      <c r="T42" s="6">
        <f t="shared" si="0"/>
        <v>15</v>
      </c>
      <c r="U42" s="6" t="e">
        <f>#REF!*T42</f>
        <v>#REF!</v>
      </c>
      <c r="V42" s="6"/>
      <c r="W42" s="23" t="e">
        <f t="shared" si="2"/>
        <v>#REF!</v>
      </c>
      <c r="X42" s="24"/>
    </row>
    <row r="43" spans="1:24" ht="62.25" customHeight="1" x14ac:dyDescent="0.25">
      <c r="A43" s="19" t="s">
        <v>63</v>
      </c>
      <c r="B43" s="44" t="s">
        <v>77</v>
      </c>
      <c r="C43" s="20" t="s">
        <v>291</v>
      </c>
      <c r="D43" s="21">
        <v>10</v>
      </c>
      <c r="E43" s="21"/>
      <c r="F43" s="21"/>
      <c r="G43" s="21">
        <v>10</v>
      </c>
      <c r="H43" s="21">
        <v>3</v>
      </c>
      <c r="I43" s="21"/>
      <c r="J43" s="21">
        <v>11</v>
      </c>
      <c r="K43" s="21">
        <v>8</v>
      </c>
      <c r="L43" s="21"/>
      <c r="M43" s="21">
        <v>8</v>
      </c>
      <c r="N43" s="21"/>
      <c r="O43" s="21"/>
      <c r="P43" s="21"/>
      <c r="Q43" s="21"/>
      <c r="R43" s="6"/>
      <c r="S43" s="6">
        <v>-10</v>
      </c>
      <c r="T43" s="6">
        <f t="shared" si="0"/>
        <v>40</v>
      </c>
      <c r="U43" s="6" t="e">
        <f>#REF!*T43</f>
        <v>#REF!</v>
      </c>
      <c r="V43" s="6"/>
      <c r="W43" s="23" t="e">
        <f t="shared" si="2"/>
        <v>#REF!</v>
      </c>
      <c r="X43" s="24"/>
    </row>
    <row r="44" spans="1:24" ht="33" customHeight="1" x14ac:dyDescent="0.25">
      <c r="A44" s="19" t="s">
        <v>64</v>
      </c>
      <c r="B44" s="44" t="s">
        <v>79</v>
      </c>
      <c r="C44" s="20" t="s">
        <v>291</v>
      </c>
      <c r="D44" s="21"/>
      <c r="E44" s="21"/>
      <c r="F44" s="27"/>
      <c r="G44" s="27"/>
      <c r="H44" s="21"/>
      <c r="I44" s="21"/>
      <c r="J44" s="21">
        <v>7</v>
      </c>
      <c r="K44" s="21">
        <v>10</v>
      </c>
      <c r="L44" s="27"/>
      <c r="M44" s="27"/>
      <c r="N44" s="27"/>
      <c r="O44" s="27"/>
      <c r="P44" s="27"/>
      <c r="Q44" s="27"/>
      <c r="R44" s="6"/>
      <c r="S44" s="6"/>
      <c r="T44" s="6">
        <f t="shared" si="0"/>
        <v>17</v>
      </c>
      <c r="U44" s="6" t="e">
        <f>#REF!*T44</f>
        <v>#REF!</v>
      </c>
      <c r="V44" s="6"/>
      <c r="W44" s="23" t="e">
        <f t="shared" si="2"/>
        <v>#REF!</v>
      </c>
      <c r="X44" s="24"/>
    </row>
    <row r="45" spans="1:24" ht="37.5" customHeight="1" x14ac:dyDescent="0.25">
      <c r="A45" s="19" t="s">
        <v>65</v>
      </c>
      <c r="B45" s="44" t="s">
        <v>81</v>
      </c>
      <c r="C45" s="20" t="s">
        <v>291</v>
      </c>
      <c r="D45" s="21"/>
      <c r="E45" s="21"/>
      <c r="F45" s="27"/>
      <c r="G45" s="27"/>
      <c r="H45" s="21">
        <v>3</v>
      </c>
      <c r="I45" s="21"/>
      <c r="J45" s="21">
        <v>66</v>
      </c>
      <c r="K45" s="21">
        <v>4</v>
      </c>
      <c r="L45" s="27"/>
      <c r="M45" s="27"/>
      <c r="N45" s="27">
        <v>2</v>
      </c>
      <c r="O45" s="27"/>
      <c r="P45" s="27"/>
      <c r="Q45" s="27"/>
      <c r="R45" s="6">
        <v>5</v>
      </c>
      <c r="S45" s="6">
        <v>-45</v>
      </c>
      <c r="T45" s="6">
        <f t="shared" si="0"/>
        <v>35</v>
      </c>
      <c r="U45" s="6" t="e">
        <f>#REF!*T45</f>
        <v>#REF!</v>
      </c>
      <c r="V45" s="6"/>
      <c r="W45" s="23" t="e">
        <f t="shared" si="2"/>
        <v>#REF!</v>
      </c>
      <c r="X45" s="24"/>
    </row>
    <row r="46" spans="1:24" ht="59.25" customHeight="1" x14ac:dyDescent="0.25">
      <c r="A46" s="19" t="s">
        <v>66</v>
      </c>
      <c r="B46" s="44" t="s">
        <v>83</v>
      </c>
      <c r="C46" s="20" t="s">
        <v>292</v>
      </c>
      <c r="D46" s="21"/>
      <c r="E46" s="21">
        <v>10</v>
      </c>
      <c r="F46" s="21"/>
      <c r="G46" s="27"/>
      <c r="H46" s="21"/>
      <c r="I46" s="21"/>
      <c r="J46" s="21">
        <v>4</v>
      </c>
      <c r="K46" s="21">
        <v>22</v>
      </c>
      <c r="L46" s="21"/>
      <c r="M46" s="21">
        <v>6</v>
      </c>
      <c r="N46" s="21">
        <v>1</v>
      </c>
      <c r="O46" s="21"/>
      <c r="P46" s="21"/>
      <c r="Q46" s="21"/>
      <c r="R46" s="6">
        <v>2</v>
      </c>
      <c r="S46" s="6">
        <v>-20</v>
      </c>
      <c r="T46" s="6">
        <f t="shared" si="0"/>
        <v>25</v>
      </c>
      <c r="U46" s="6" t="e">
        <f>#REF!*T46</f>
        <v>#REF!</v>
      </c>
      <c r="V46" s="6"/>
      <c r="W46" s="23" t="e">
        <f t="shared" si="2"/>
        <v>#REF!</v>
      </c>
      <c r="X46" s="24"/>
    </row>
    <row r="47" spans="1:24" ht="52.5" customHeight="1" x14ac:dyDescent="0.25">
      <c r="A47" s="19" t="s">
        <v>67</v>
      </c>
      <c r="B47" s="44" t="s">
        <v>85</v>
      </c>
      <c r="C47" s="20" t="s">
        <v>291</v>
      </c>
      <c r="D47" s="21">
        <v>60</v>
      </c>
      <c r="E47" s="21">
        <v>300</v>
      </c>
      <c r="F47" s="21"/>
      <c r="G47" s="27"/>
      <c r="H47" s="21"/>
      <c r="I47" s="21"/>
      <c r="J47" s="21">
        <v>40</v>
      </c>
      <c r="K47" s="21">
        <v>50</v>
      </c>
      <c r="L47" s="21"/>
      <c r="M47" s="21"/>
      <c r="N47" s="21"/>
      <c r="O47" s="21"/>
      <c r="P47" s="21"/>
      <c r="Q47" s="21"/>
      <c r="R47" s="6"/>
      <c r="S47" s="6">
        <v>-150</v>
      </c>
      <c r="T47" s="6">
        <f t="shared" si="0"/>
        <v>300</v>
      </c>
      <c r="U47" s="6" t="e">
        <f>#REF!*T47</f>
        <v>#REF!</v>
      </c>
      <c r="V47" s="6"/>
      <c r="W47" s="23" t="e">
        <f t="shared" si="2"/>
        <v>#REF!</v>
      </c>
      <c r="X47" s="24"/>
    </row>
    <row r="48" spans="1:24" ht="60.75" customHeight="1" x14ac:dyDescent="0.25">
      <c r="A48" s="19" t="s">
        <v>68</v>
      </c>
      <c r="B48" s="44" t="s">
        <v>87</v>
      </c>
      <c r="C48" s="20" t="s">
        <v>291</v>
      </c>
      <c r="D48" s="21">
        <v>70</v>
      </c>
      <c r="E48" s="21">
        <v>250</v>
      </c>
      <c r="F48" s="21"/>
      <c r="G48" s="27"/>
      <c r="H48" s="21"/>
      <c r="I48" s="21"/>
      <c r="J48" s="21">
        <v>10</v>
      </c>
      <c r="K48" s="21">
        <v>170</v>
      </c>
      <c r="L48" s="21"/>
      <c r="M48" s="21">
        <v>30</v>
      </c>
      <c r="N48" s="21">
        <v>5</v>
      </c>
      <c r="O48" s="21"/>
      <c r="P48" s="21"/>
      <c r="Q48" s="21"/>
      <c r="R48" s="6"/>
      <c r="S48" s="6">
        <v>-235</v>
      </c>
      <c r="T48" s="6">
        <f t="shared" si="0"/>
        <v>300</v>
      </c>
      <c r="U48" s="6" t="e">
        <f>#REF!*T48</f>
        <v>#REF!</v>
      </c>
      <c r="V48" s="6"/>
      <c r="W48" s="23" t="e">
        <f t="shared" si="2"/>
        <v>#REF!</v>
      </c>
      <c r="X48" s="24"/>
    </row>
    <row r="49" spans="1:24" ht="24" customHeight="1" x14ac:dyDescent="0.25">
      <c r="A49" s="19" t="s">
        <v>69</v>
      </c>
      <c r="B49" s="44" t="s">
        <v>90</v>
      </c>
      <c r="C49" s="20" t="s">
        <v>291</v>
      </c>
      <c r="D49" s="21"/>
      <c r="E49" s="21"/>
      <c r="F49" s="21"/>
      <c r="G49" s="27">
        <v>2</v>
      </c>
      <c r="H49" s="21"/>
      <c r="I49" s="21"/>
      <c r="J49" s="21"/>
      <c r="K49" s="21">
        <v>5</v>
      </c>
      <c r="L49" s="21"/>
      <c r="M49" s="21"/>
      <c r="N49" s="21"/>
      <c r="O49" s="21"/>
      <c r="P49" s="21"/>
      <c r="Q49" s="21"/>
      <c r="R49" s="6"/>
      <c r="S49" s="6"/>
      <c r="T49" s="6">
        <f t="shared" si="0"/>
        <v>7</v>
      </c>
      <c r="U49" s="6" t="e">
        <f>#REF!*T49</f>
        <v>#REF!</v>
      </c>
      <c r="V49" s="6"/>
      <c r="W49" s="23" t="e">
        <f t="shared" si="2"/>
        <v>#REF!</v>
      </c>
      <c r="X49" s="24"/>
    </row>
    <row r="50" spans="1:24" ht="22.5" customHeight="1" x14ac:dyDescent="0.25">
      <c r="A50" s="19" t="s">
        <v>70</v>
      </c>
      <c r="B50" s="44" t="s">
        <v>92</v>
      </c>
      <c r="C50" s="20" t="s">
        <v>291</v>
      </c>
      <c r="D50" s="21"/>
      <c r="E50" s="21"/>
      <c r="F50" s="21"/>
      <c r="G50" s="21">
        <v>2</v>
      </c>
      <c r="H50" s="21"/>
      <c r="I50" s="21"/>
      <c r="J50" s="21"/>
      <c r="K50" s="21">
        <v>5</v>
      </c>
      <c r="L50" s="21"/>
      <c r="M50" s="21">
        <v>2</v>
      </c>
      <c r="N50" s="21"/>
      <c r="O50" s="21"/>
      <c r="P50" s="21"/>
      <c r="Q50" s="21"/>
      <c r="R50" s="6"/>
      <c r="S50" s="6"/>
      <c r="T50" s="6">
        <f t="shared" si="0"/>
        <v>9</v>
      </c>
      <c r="U50" s="6" t="e">
        <f>#REF!*T50</f>
        <v>#REF!</v>
      </c>
      <c r="V50" s="6"/>
      <c r="W50" s="23" t="e">
        <f t="shared" si="2"/>
        <v>#REF!</v>
      </c>
      <c r="X50" s="24"/>
    </row>
    <row r="51" spans="1:24" ht="48.75" customHeight="1" x14ac:dyDescent="0.25">
      <c r="A51" s="19" t="s">
        <v>71</v>
      </c>
      <c r="B51" s="44" t="s">
        <v>95</v>
      </c>
      <c r="C51" s="20" t="s">
        <v>96</v>
      </c>
      <c r="D51" s="21"/>
      <c r="E51" s="21">
        <v>3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6"/>
      <c r="S51" s="6"/>
      <c r="T51" s="6">
        <f t="shared" si="0"/>
        <v>3</v>
      </c>
      <c r="U51" s="6" t="e">
        <f>#REF!*T51</f>
        <v>#REF!</v>
      </c>
      <c r="V51" s="6"/>
      <c r="W51" s="23" t="e">
        <f t="shared" si="2"/>
        <v>#REF!</v>
      </c>
      <c r="X51" s="24"/>
    </row>
    <row r="52" spans="1:24" ht="32.25" customHeight="1" x14ac:dyDescent="0.25">
      <c r="A52" s="19" t="s">
        <v>72</v>
      </c>
      <c r="B52" s="44" t="s">
        <v>98</v>
      </c>
      <c r="C52" s="20" t="s">
        <v>291</v>
      </c>
      <c r="D52" s="21">
        <v>12</v>
      </c>
      <c r="E52" s="21"/>
      <c r="F52" s="21"/>
      <c r="G52" s="21"/>
      <c r="H52" s="21"/>
      <c r="I52" s="21"/>
      <c r="J52" s="21">
        <v>9</v>
      </c>
      <c r="K52" s="21">
        <v>5</v>
      </c>
      <c r="L52" s="21"/>
      <c r="M52" s="21"/>
      <c r="N52" s="21"/>
      <c r="O52" s="21"/>
      <c r="P52" s="21"/>
      <c r="Q52" s="21"/>
      <c r="R52" s="6">
        <v>1</v>
      </c>
      <c r="S52" s="6"/>
      <c r="T52" s="6">
        <f t="shared" si="0"/>
        <v>27</v>
      </c>
      <c r="U52" s="6" t="e">
        <f>#REF!*T52</f>
        <v>#REF!</v>
      </c>
      <c r="V52" s="6"/>
      <c r="W52" s="23" t="e">
        <f t="shared" si="2"/>
        <v>#REF!</v>
      </c>
      <c r="X52" s="24"/>
    </row>
    <row r="53" spans="1:24" ht="38.25" customHeight="1" x14ac:dyDescent="0.25">
      <c r="A53" s="19" t="s">
        <v>73</v>
      </c>
      <c r="B53" s="44" t="s">
        <v>100</v>
      </c>
      <c r="C53" s="20" t="s">
        <v>291</v>
      </c>
      <c r="D53" s="21">
        <v>3</v>
      </c>
      <c r="E53" s="21">
        <v>100</v>
      </c>
      <c r="F53" s="21"/>
      <c r="G53" s="21"/>
      <c r="H53" s="21"/>
      <c r="I53" s="21"/>
      <c r="J53" s="21">
        <v>8</v>
      </c>
      <c r="K53" s="21">
        <v>14</v>
      </c>
      <c r="L53" s="21"/>
      <c r="M53" s="21"/>
      <c r="N53" s="21"/>
      <c r="O53" s="21"/>
      <c r="P53" s="21"/>
      <c r="Q53" s="21"/>
      <c r="R53" s="6"/>
      <c r="S53" s="6">
        <v>-25</v>
      </c>
      <c r="T53" s="6">
        <f t="shared" si="0"/>
        <v>100</v>
      </c>
      <c r="U53" s="6" t="e">
        <f>#REF!*T53</f>
        <v>#REF!</v>
      </c>
      <c r="V53" s="6"/>
      <c r="W53" s="23" t="e">
        <f t="shared" si="2"/>
        <v>#REF!</v>
      </c>
      <c r="X53" s="24"/>
    </row>
    <row r="54" spans="1:24" ht="34.5" customHeight="1" x14ac:dyDescent="0.25">
      <c r="A54" s="19" t="s">
        <v>74</v>
      </c>
      <c r="B54" s="44" t="s">
        <v>102</v>
      </c>
      <c r="C54" s="20" t="s">
        <v>291</v>
      </c>
      <c r="D54" s="21">
        <v>3</v>
      </c>
      <c r="E54" s="21">
        <v>100</v>
      </c>
      <c r="F54" s="21"/>
      <c r="G54" s="21"/>
      <c r="H54" s="21"/>
      <c r="I54" s="21"/>
      <c r="J54" s="21">
        <v>10</v>
      </c>
      <c r="K54" s="21">
        <v>40</v>
      </c>
      <c r="L54" s="21"/>
      <c r="M54" s="21">
        <v>55</v>
      </c>
      <c r="N54" s="21">
        <v>10</v>
      </c>
      <c r="O54" s="21"/>
      <c r="P54" s="21"/>
      <c r="Q54" s="21"/>
      <c r="R54" s="6">
        <v>10</v>
      </c>
      <c r="S54" s="6">
        <v>-28</v>
      </c>
      <c r="T54" s="6">
        <f t="shared" si="0"/>
        <v>200</v>
      </c>
      <c r="U54" s="6" t="e">
        <f>#REF!*T54</f>
        <v>#REF!</v>
      </c>
      <c r="V54" s="6"/>
      <c r="W54" s="23" t="e">
        <f t="shared" si="2"/>
        <v>#REF!</v>
      </c>
      <c r="X54" s="24"/>
    </row>
    <row r="55" spans="1:24" ht="36" customHeight="1" x14ac:dyDescent="0.25">
      <c r="A55" s="19" t="s">
        <v>76</v>
      </c>
      <c r="B55" s="44" t="s">
        <v>104</v>
      </c>
      <c r="C55" s="20" t="s">
        <v>291</v>
      </c>
      <c r="D55" s="21">
        <v>3</v>
      </c>
      <c r="E55" s="21">
        <v>100</v>
      </c>
      <c r="F55" s="21"/>
      <c r="G55" s="21"/>
      <c r="H55" s="21"/>
      <c r="I55" s="21"/>
      <c r="J55" s="21">
        <v>10</v>
      </c>
      <c r="K55" s="21">
        <v>40</v>
      </c>
      <c r="L55" s="21"/>
      <c r="M55" s="21">
        <v>120</v>
      </c>
      <c r="N55" s="21">
        <v>10</v>
      </c>
      <c r="O55" s="21"/>
      <c r="P55" s="21"/>
      <c r="Q55" s="21"/>
      <c r="R55" s="6">
        <v>10</v>
      </c>
      <c r="S55" s="6">
        <v>-101</v>
      </c>
      <c r="T55" s="6">
        <f t="shared" si="0"/>
        <v>192</v>
      </c>
      <c r="U55" s="6" t="e">
        <f>#REF!*T55</f>
        <v>#REF!</v>
      </c>
      <c r="V55" s="6"/>
      <c r="W55" s="23" t="e">
        <f t="shared" si="2"/>
        <v>#REF!</v>
      </c>
      <c r="X55" s="24"/>
    </row>
    <row r="56" spans="1:24" ht="46.5" customHeight="1" x14ac:dyDescent="0.25">
      <c r="A56" s="19" t="s">
        <v>78</v>
      </c>
      <c r="B56" s="44" t="s">
        <v>106</v>
      </c>
      <c r="C56" s="20" t="s">
        <v>291</v>
      </c>
      <c r="D56" s="21">
        <v>2</v>
      </c>
      <c r="E56" s="21"/>
      <c r="F56" s="21"/>
      <c r="G56" s="21">
        <v>1</v>
      </c>
      <c r="H56" s="21"/>
      <c r="I56" s="21"/>
      <c r="J56" s="21">
        <v>2</v>
      </c>
      <c r="K56" s="21">
        <v>4</v>
      </c>
      <c r="L56" s="21"/>
      <c r="M56" s="21">
        <v>3</v>
      </c>
      <c r="N56" s="21"/>
      <c r="O56" s="21"/>
      <c r="P56" s="21"/>
      <c r="Q56" s="21"/>
      <c r="R56" s="6"/>
      <c r="S56" s="6">
        <v>-2</v>
      </c>
      <c r="T56" s="6">
        <f t="shared" si="0"/>
        <v>10</v>
      </c>
      <c r="U56" s="6" t="e">
        <f>#REF!*T56</f>
        <v>#REF!</v>
      </c>
      <c r="V56" s="6"/>
      <c r="W56" s="23" t="e">
        <f t="shared" si="2"/>
        <v>#REF!</v>
      </c>
      <c r="X56" s="24"/>
    </row>
    <row r="57" spans="1:24" ht="35.25" customHeight="1" x14ac:dyDescent="0.25">
      <c r="A57" s="19" t="s">
        <v>80</v>
      </c>
      <c r="B57" s="44" t="s">
        <v>108</v>
      </c>
      <c r="C57" s="20" t="s">
        <v>291</v>
      </c>
      <c r="D57" s="21">
        <v>20</v>
      </c>
      <c r="E57" s="21"/>
      <c r="F57" s="21"/>
      <c r="G57" s="21"/>
      <c r="H57" s="21"/>
      <c r="I57" s="21"/>
      <c r="J57" s="21">
        <v>20</v>
      </c>
      <c r="K57" s="21"/>
      <c r="L57" s="21"/>
      <c r="M57" s="21"/>
      <c r="N57" s="21"/>
      <c r="O57" s="21"/>
      <c r="P57" s="21"/>
      <c r="Q57" s="21"/>
      <c r="R57" s="6"/>
      <c r="S57" s="6"/>
      <c r="T57" s="6">
        <f t="shared" si="0"/>
        <v>40</v>
      </c>
      <c r="U57" s="6" t="e">
        <f>#REF!*T57</f>
        <v>#REF!</v>
      </c>
      <c r="V57" s="6"/>
      <c r="W57" s="23" t="e">
        <f t="shared" si="2"/>
        <v>#REF!</v>
      </c>
      <c r="X57" s="24"/>
    </row>
    <row r="58" spans="1:24" ht="34.5" customHeight="1" x14ac:dyDescent="0.25">
      <c r="A58" s="19" t="s">
        <v>82</v>
      </c>
      <c r="B58" s="44" t="s">
        <v>110</v>
      </c>
      <c r="C58" s="20" t="s">
        <v>291</v>
      </c>
      <c r="D58" s="21">
        <v>5</v>
      </c>
      <c r="E58" s="21"/>
      <c r="F58" s="21"/>
      <c r="G58" s="21"/>
      <c r="H58" s="21"/>
      <c r="I58" s="21"/>
      <c r="J58" s="21">
        <v>9</v>
      </c>
      <c r="K58" s="21">
        <v>5</v>
      </c>
      <c r="L58" s="21"/>
      <c r="M58" s="21"/>
      <c r="N58" s="21"/>
      <c r="O58" s="21"/>
      <c r="P58" s="21"/>
      <c r="Q58" s="21"/>
      <c r="R58" s="6"/>
      <c r="S58" s="6">
        <v>-7</v>
      </c>
      <c r="T58" s="6">
        <f t="shared" si="0"/>
        <v>12</v>
      </c>
      <c r="U58" s="6" t="e">
        <f>#REF!*T58</f>
        <v>#REF!</v>
      </c>
      <c r="V58" s="6"/>
      <c r="W58" s="23" t="e">
        <f t="shared" si="2"/>
        <v>#REF!</v>
      </c>
      <c r="X58" s="24"/>
    </row>
    <row r="59" spans="1:24" ht="50.25" customHeight="1" x14ac:dyDescent="0.25">
      <c r="A59" s="19" t="s">
        <v>84</v>
      </c>
      <c r="B59" s="44" t="s">
        <v>112</v>
      </c>
      <c r="C59" s="20" t="s">
        <v>113</v>
      </c>
      <c r="D59" s="21"/>
      <c r="E59" s="21"/>
      <c r="F59" s="21"/>
      <c r="G59" s="21"/>
      <c r="H59" s="21"/>
      <c r="I59" s="21"/>
      <c r="J59" s="21">
        <v>2</v>
      </c>
      <c r="K59" s="21">
        <v>1</v>
      </c>
      <c r="L59" s="21"/>
      <c r="M59" s="27">
        <v>20</v>
      </c>
      <c r="N59" s="27"/>
      <c r="O59" s="27"/>
      <c r="P59" s="27"/>
      <c r="Q59" s="27"/>
      <c r="R59" s="6"/>
      <c r="S59" s="6"/>
      <c r="T59" s="6">
        <f t="shared" ref="T59:T110" si="3">SUM(D59:S59)</f>
        <v>23</v>
      </c>
      <c r="U59" s="6" t="e">
        <f>#REF!*T59</f>
        <v>#REF!</v>
      </c>
      <c r="V59" s="6"/>
      <c r="W59" s="23" t="e">
        <f t="shared" ref="W59:W110" si="4">U59*1.2</f>
        <v>#REF!</v>
      </c>
      <c r="X59" s="24"/>
    </row>
    <row r="60" spans="1:24" ht="51.75" customHeight="1" x14ac:dyDescent="0.25">
      <c r="A60" s="19" t="s">
        <v>86</v>
      </c>
      <c r="B60" s="44" t="s">
        <v>115</v>
      </c>
      <c r="C60" s="20" t="s">
        <v>113</v>
      </c>
      <c r="D60" s="21"/>
      <c r="E60" s="21">
        <v>1</v>
      </c>
      <c r="F60" s="21"/>
      <c r="G60" s="21"/>
      <c r="H60" s="21"/>
      <c r="I60" s="27"/>
      <c r="J60" s="21">
        <v>1</v>
      </c>
      <c r="K60" s="21"/>
      <c r="L60" s="27"/>
      <c r="M60" s="27"/>
      <c r="N60" s="27"/>
      <c r="O60" s="27"/>
      <c r="P60" s="27"/>
      <c r="Q60" s="27"/>
      <c r="R60" s="6"/>
      <c r="S60" s="6"/>
      <c r="T60" s="6">
        <f t="shared" si="3"/>
        <v>2</v>
      </c>
      <c r="U60" s="6" t="e">
        <f>#REF!*T60</f>
        <v>#REF!</v>
      </c>
      <c r="V60" s="6"/>
      <c r="W60" s="23" t="e">
        <f t="shared" si="4"/>
        <v>#REF!</v>
      </c>
      <c r="X60" s="24"/>
    </row>
    <row r="61" spans="1:24" ht="45.75" customHeight="1" x14ac:dyDescent="0.25">
      <c r="A61" s="19" t="s">
        <v>88</v>
      </c>
      <c r="B61" s="44" t="s">
        <v>120</v>
      </c>
      <c r="C61" s="20" t="s">
        <v>292</v>
      </c>
      <c r="D61" s="21"/>
      <c r="E61" s="21"/>
      <c r="F61" s="21"/>
      <c r="G61" s="21"/>
      <c r="H61" s="21"/>
      <c r="I61" s="21"/>
      <c r="J61" s="21"/>
      <c r="K61" s="21">
        <v>1</v>
      </c>
      <c r="L61" s="21"/>
      <c r="M61" s="21"/>
      <c r="N61" s="21"/>
      <c r="O61" s="21"/>
      <c r="P61" s="21"/>
      <c r="Q61" s="21"/>
      <c r="R61" s="6"/>
      <c r="S61" s="6"/>
      <c r="T61" s="6">
        <f t="shared" si="3"/>
        <v>1</v>
      </c>
      <c r="U61" s="6" t="e">
        <f>#REF!*T61</f>
        <v>#REF!</v>
      </c>
      <c r="V61" s="6"/>
      <c r="W61" s="23" t="e">
        <f t="shared" si="4"/>
        <v>#REF!</v>
      </c>
      <c r="X61" s="24"/>
    </row>
    <row r="62" spans="1:24" ht="24.75" customHeight="1" x14ac:dyDescent="0.25">
      <c r="A62" s="19" t="s">
        <v>89</v>
      </c>
      <c r="B62" s="44" t="s">
        <v>122</v>
      </c>
      <c r="C62" s="20" t="s">
        <v>291</v>
      </c>
      <c r="D62" s="21"/>
      <c r="E62" s="21"/>
      <c r="F62" s="21"/>
      <c r="G62" s="21"/>
      <c r="H62" s="21"/>
      <c r="I62" s="21"/>
      <c r="J62" s="21"/>
      <c r="K62" s="21">
        <v>5</v>
      </c>
      <c r="L62" s="21"/>
      <c r="M62" s="21"/>
      <c r="N62" s="21"/>
      <c r="O62" s="21"/>
      <c r="P62" s="21"/>
      <c r="Q62" s="21"/>
      <c r="R62" s="6">
        <v>15</v>
      </c>
      <c r="S62" s="6"/>
      <c r="T62" s="6">
        <f t="shared" si="3"/>
        <v>20</v>
      </c>
      <c r="U62" s="6" t="e">
        <f>#REF!*T62</f>
        <v>#REF!</v>
      </c>
      <c r="V62" s="6"/>
      <c r="W62" s="23" t="e">
        <f t="shared" si="4"/>
        <v>#REF!</v>
      </c>
      <c r="X62" s="24"/>
    </row>
    <row r="63" spans="1:24" ht="36" customHeight="1" x14ac:dyDescent="0.25">
      <c r="A63" s="19" t="s">
        <v>91</v>
      </c>
      <c r="B63" s="44" t="s">
        <v>124</v>
      </c>
      <c r="C63" s="20" t="s">
        <v>292</v>
      </c>
      <c r="D63" s="21"/>
      <c r="E63" s="21"/>
      <c r="F63" s="21"/>
      <c r="G63" s="21"/>
      <c r="H63" s="21"/>
      <c r="I63" s="21"/>
      <c r="J63" s="21">
        <v>4</v>
      </c>
      <c r="K63" s="21"/>
      <c r="L63" s="21"/>
      <c r="M63" s="21">
        <v>2</v>
      </c>
      <c r="N63" s="21"/>
      <c r="O63" s="21"/>
      <c r="P63" s="21"/>
      <c r="Q63" s="21"/>
      <c r="R63" s="6"/>
      <c r="S63" s="6"/>
      <c r="T63" s="6">
        <f t="shared" si="3"/>
        <v>6</v>
      </c>
      <c r="U63" s="6" t="e">
        <f>#REF!*T63</f>
        <v>#REF!</v>
      </c>
      <c r="V63" s="6"/>
      <c r="W63" s="23" t="e">
        <f t="shared" si="4"/>
        <v>#REF!</v>
      </c>
      <c r="X63" s="24"/>
    </row>
    <row r="64" spans="1:24" ht="51.75" customHeight="1" x14ac:dyDescent="0.25">
      <c r="A64" s="19" t="s">
        <v>93</v>
      </c>
      <c r="B64" s="44" t="s">
        <v>127</v>
      </c>
      <c r="C64" s="20" t="s">
        <v>291</v>
      </c>
      <c r="D64" s="21"/>
      <c r="E64" s="21"/>
      <c r="F64" s="21"/>
      <c r="G64" s="21">
        <v>20</v>
      </c>
      <c r="H64" s="21"/>
      <c r="I64" s="21"/>
      <c r="J64" s="21">
        <v>10</v>
      </c>
      <c r="K64" s="21"/>
      <c r="L64" s="21"/>
      <c r="M64" s="21"/>
      <c r="N64" s="21"/>
      <c r="O64" s="21"/>
      <c r="P64" s="21"/>
      <c r="Q64" s="21"/>
      <c r="R64" s="6"/>
      <c r="S64" s="6">
        <v>-10</v>
      </c>
      <c r="T64" s="6">
        <f t="shared" si="3"/>
        <v>20</v>
      </c>
      <c r="U64" s="6" t="e">
        <f>#REF!*T64</f>
        <v>#REF!</v>
      </c>
      <c r="V64" s="6"/>
      <c r="W64" s="23" t="e">
        <f t="shared" si="4"/>
        <v>#REF!</v>
      </c>
      <c r="X64" s="24"/>
    </row>
    <row r="65" spans="1:24" ht="34.5" customHeight="1" x14ac:dyDescent="0.25">
      <c r="A65" s="19" t="s">
        <v>94</v>
      </c>
      <c r="B65" s="44" t="s">
        <v>129</v>
      </c>
      <c r="C65" s="20" t="s">
        <v>291</v>
      </c>
      <c r="D65" s="21"/>
      <c r="E65" s="21">
        <v>1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6"/>
      <c r="S65" s="6"/>
      <c r="T65" s="6">
        <f t="shared" si="3"/>
        <v>1</v>
      </c>
      <c r="U65" s="6" t="e">
        <f>#REF!*T65</f>
        <v>#REF!</v>
      </c>
      <c r="V65" s="6"/>
      <c r="W65" s="23" t="e">
        <f t="shared" si="4"/>
        <v>#REF!</v>
      </c>
      <c r="X65" s="24"/>
    </row>
    <row r="66" spans="1:24" ht="23.25" customHeight="1" x14ac:dyDescent="0.25">
      <c r="A66" s="19" t="s">
        <v>97</v>
      </c>
      <c r="B66" s="44" t="s">
        <v>132</v>
      </c>
      <c r="C66" s="20" t="s">
        <v>291</v>
      </c>
      <c r="D66" s="21"/>
      <c r="E66" s="21"/>
      <c r="F66" s="21"/>
      <c r="G66" s="21">
        <v>10</v>
      </c>
      <c r="H66" s="21"/>
      <c r="I66" s="21"/>
      <c r="J66" s="21"/>
      <c r="K66" s="21">
        <v>5</v>
      </c>
      <c r="L66" s="21"/>
      <c r="M66" s="21">
        <v>50</v>
      </c>
      <c r="N66" s="21"/>
      <c r="O66" s="21"/>
      <c r="P66" s="21"/>
      <c r="Q66" s="21"/>
      <c r="R66" s="6">
        <v>30</v>
      </c>
      <c r="S66" s="6">
        <v>-55</v>
      </c>
      <c r="T66" s="6">
        <f t="shared" si="3"/>
        <v>40</v>
      </c>
      <c r="U66" s="6" t="e">
        <f>#REF!*T66</f>
        <v>#REF!</v>
      </c>
      <c r="V66" s="6"/>
      <c r="W66" s="23" t="e">
        <f t="shared" si="4"/>
        <v>#REF!</v>
      </c>
      <c r="X66" s="24"/>
    </row>
    <row r="67" spans="1:24" ht="60.75" customHeight="1" x14ac:dyDescent="0.25">
      <c r="A67" s="19" t="s">
        <v>99</v>
      </c>
      <c r="B67" s="44" t="s">
        <v>266</v>
      </c>
      <c r="C67" s="20" t="s">
        <v>291</v>
      </c>
      <c r="D67" s="21"/>
      <c r="E67" s="21"/>
      <c r="F67" s="21"/>
      <c r="G67" s="21"/>
      <c r="H67" s="21"/>
      <c r="I67" s="21"/>
      <c r="J67" s="21">
        <v>7</v>
      </c>
      <c r="K67" s="21"/>
      <c r="L67" s="21"/>
      <c r="M67" s="21"/>
      <c r="N67" s="21"/>
      <c r="O67" s="21"/>
      <c r="P67" s="21"/>
      <c r="Q67" s="21"/>
      <c r="R67" s="6"/>
      <c r="S67" s="6"/>
      <c r="T67" s="6">
        <f t="shared" si="3"/>
        <v>7</v>
      </c>
      <c r="U67" s="6" t="e">
        <f>#REF!*T67</f>
        <v>#REF!</v>
      </c>
      <c r="V67" s="6"/>
      <c r="W67" s="23" t="e">
        <f t="shared" si="4"/>
        <v>#REF!</v>
      </c>
      <c r="X67" s="24"/>
    </row>
    <row r="68" spans="1:24" ht="46.5" customHeight="1" x14ac:dyDescent="0.25">
      <c r="A68" s="19" t="s">
        <v>101</v>
      </c>
      <c r="B68" s="44" t="s">
        <v>135</v>
      </c>
      <c r="C68" s="20" t="s">
        <v>291</v>
      </c>
      <c r="D68" s="21">
        <v>1</v>
      </c>
      <c r="E68" s="21"/>
      <c r="F68" s="21"/>
      <c r="G68" s="21"/>
      <c r="H68" s="21"/>
      <c r="I68" s="21"/>
      <c r="J68" s="21"/>
      <c r="K68" s="21">
        <v>20</v>
      </c>
      <c r="L68" s="21"/>
      <c r="M68" s="21"/>
      <c r="N68" s="21"/>
      <c r="O68" s="21"/>
      <c r="P68" s="21"/>
      <c r="Q68" s="21"/>
      <c r="R68" s="6"/>
      <c r="S68" s="6">
        <v>-11</v>
      </c>
      <c r="T68" s="6">
        <f t="shared" si="3"/>
        <v>10</v>
      </c>
      <c r="U68" s="6" t="e">
        <f>#REF!*T68</f>
        <v>#REF!</v>
      </c>
      <c r="V68" s="6"/>
      <c r="W68" s="23" t="e">
        <f t="shared" si="4"/>
        <v>#REF!</v>
      </c>
      <c r="X68" s="24"/>
    </row>
    <row r="69" spans="1:24" ht="33" customHeight="1" x14ac:dyDescent="0.25">
      <c r="A69" s="19" t="s">
        <v>103</v>
      </c>
      <c r="B69" s="44" t="s">
        <v>137</v>
      </c>
      <c r="C69" s="20" t="s">
        <v>291</v>
      </c>
      <c r="D69" s="21">
        <v>2</v>
      </c>
      <c r="E69" s="21"/>
      <c r="F69" s="21"/>
      <c r="G69" s="21"/>
      <c r="H69" s="21"/>
      <c r="I69" s="21"/>
      <c r="J69" s="21"/>
      <c r="K69" s="21"/>
      <c r="L69" s="21"/>
      <c r="M69" s="21">
        <v>4</v>
      </c>
      <c r="N69" s="21"/>
      <c r="O69" s="21"/>
      <c r="P69" s="21"/>
      <c r="Q69" s="21"/>
      <c r="R69" s="6"/>
      <c r="S69" s="6"/>
      <c r="T69" s="6">
        <f t="shared" si="3"/>
        <v>6</v>
      </c>
      <c r="U69" s="6" t="e">
        <f>#REF!*T69</f>
        <v>#REF!</v>
      </c>
      <c r="V69" s="6"/>
      <c r="W69" s="23" t="e">
        <f t="shared" si="4"/>
        <v>#REF!</v>
      </c>
      <c r="X69" s="24"/>
    </row>
    <row r="70" spans="1:24" ht="59.25" customHeight="1" x14ac:dyDescent="0.25">
      <c r="A70" s="19" t="s">
        <v>105</v>
      </c>
      <c r="B70" s="44" t="s">
        <v>139</v>
      </c>
      <c r="C70" s="20" t="s">
        <v>291</v>
      </c>
      <c r="D70" s="21"/>
      <c r="E70" s="21">
        <v>1</v>
      </c>
      <c r="F70" s="21"/>
      <c r="G70" s="21"/>
      <c r="H70" s="21"/>
      <c r="I70" s="21"/>
      <c r="J70" s="21">
        <v>6</v>
      </c>
      <c r="K70" s="21">
        <v>10</v>
      </c>
      <c r="L70" s="21"/>
      <c r="M70" s="21"/>
      <c r="N70" s="21"/>
      <c r="O70" s="21"/>
      <c r="P70" s="21"/>
      <c r="Q70" s="21"/>
      <c r="R70" s="6"/>
      <c r="S70" s="6"/>
      <c r="T70" s="6">
        <f t="shared" si="3"/>
        <v>17</v>
      </c>
      <c r="U70" s="6" t="e">
        <f>#REF!*T70</f>
        <v>#REF!</v>
      </c>
      <c r="V70" s="6"/>
      <c r="W70" s="23" t="e">
        <f t="shared" si="4"/>
        <v>#REF!</v>
      </c>
      <c r="X70" s="24"/>
    </row>
    <row r="71" spans="1:24" ht="62.25" customHeight="1" x14ac:dyDescent="0.25">
      <c r="A71" s="19" t="s">
        <v>107</v>
      </c>
      <c r="B71" s="44" t="s">
        <v>142</v>
      </c>
      <c r="C71" s="20" t="s">
        <v>292</v>
      </c>
      <c r="D71" s="21">
        <v>1</v>
      </c>
      <c r="E71" s="21">
        <v>3</v>
      </c>
      <c r="F71" s="21"/>
      <c r="G71" s="21"/>
      <c r="H71" s="21"/>
      <c r="I71" s="21"/>
      <c r="J71" s="21">
        <v>14</v>
      </c>
      <c r="K71" s="21">
        <v>3</v>
      </c>
      <c r="L71" s="21"/>
      <c r="M71" s="21">
        <v>15</v>
      </c>
      <c r="N71" s="21">
        <v>1</v>
      </c>
      <c r="O71" s="21"/>
      <c r="P71" s="21"/>
      <c r="Q71" s="21"/>
      <c r="R71" s="6"/>
      <c r="S71" s="6">
        <v>-22</v>
      </c>
      <c r="T71" s="6">
        <f t="shared" si="3"/>
        <v>15</v>
      </c>
      <c r="U71" s="6" t="e">
        <f>#REF!*T71</f>
        <v>#REF!</v>
      </c>
      <c r="V71" s="6"/>
      <c r="W71" s="23" t="e">
        <f t="shared" si="4"/>
        <v>#REF!</v>
      </c>
      <c r="X71" s="24"/>
    </row>
    <row r="72" spans="1:24" ht="48.75" customHeight="1" x14ac:dyDescent="0.25">
      <c r="A72" s="19" t="s">
        <v>109</v>
      </c>
      <c r="B72" s="44" t="s">
        <v>144</v>
      </c>
      <c r="C72" s="20" t="s">
        <v>291</v>
      </c>
      <c r="D72" s="21">
        <v>2</v>
      </c>
      <c r="E72" s="21"/>
      <c r="F72" s="21"/>
      <c r="G72" s="21"/>
      <c r="H72" s="21"/>
      <c r="I72" s="21"/>
      <c r="J72" s="21">
        <v>2</v>
      </c>
      <c r="K72" s="21"/>
      <c r="L72" s="21"/>
      <c r="M72" s="21">
        <v>2</v>
      </c>
      <c r="N72" s="21"/>
      <c r="O72" s="21"/>
      <c r="P72" s="21"/>
      <c r="Q72" s="21"/>
      <c r="R72" s="6"/>
      <c r="S72" s="6"/>
      <c r="T72" s="6">
        <f t="shared" si="3"/>
        <v>6</v>
      </c>
      <c r="U72" s="6" t="e">
        <f>#REF!*T72</f>
        <v>#REF!</v>
      </c>
      <c r="V72" s="6"/>
      <c r="W72" s="23" t="e">
        <f t="shared" si="4"/>
        <v>#REF!</v>
      </c>
      <c r="X72" s="24"/>
    </row>
    <row r="73" spans="1:24" ht="33.75" customHeight="1" x14ac:dyDescent="0.25">
      <c r="A73" s="19" t="s">
        <v>111</v>
      </c>
      <c r="B73" s="44" t="s">
        <v>146</v>
      </c>
      <c r="C73" s="20" t="s">
        <v>291</v>
      </c>
      <c r="D73" s="21">
        <v>3</v>
      </c>
      <c r="E73" s="21"/>
      <c r="F73" s="21"/>
      <c r="G73" s="21"/>
      <c r="H73" s="21"/>
      <c r="I73" s="21"/>
      <c r="J73" s="21">
        <v>3</v>
      </c>
      <c r="K73" s="21">
        <v>3</v>
      </c>
      <c r="L73" s="21"/>
      <c r="M73" s="21">
        <v>8</v>
      </c>
      <c r="N73" s="21">
        <v>1</v>
      </c>
      <c r="O73" s="21"/>
      <c r="P73" s="21"/>
      <c r="Q73" s="21"/>
      <c r="R73" s="6"/>
      <c r="S73" s="6">
        <v>-6</v>
      </c>
      <c r="T73" s="6">
        <f t="shared" si="3"/>
        <v>12</v>
      </c>
      <c r="U73" s="6" t="e">
        <f>#REF!*T73</f>
        <v>#REF!</v>
      </c>
      <c r="V73" s="6"/>
      <c r="W73" s="23" t="e">
        <f t="shared" si="4"/>
        <v>#REF!</v>
      </c>
      <c r="X73" s="24"/>
    </row>
    <row r="74" spans="1:24" ht="102" x14ac:dyDescent="0.25">
      <c r="A74" s="19" t="s">
        <v>114</v>
      </c>
      <c r="B74" s="44" t="s">
        <v>150</v>
      </c>
      <c r="C74" s="20" t="s">
        <v>291</v>
      </c>
      <c r="D74" s="21">
        <v>200</v>
      </c>
      <c r="E74" s="21"/>
      <c r="F74" s="21"/>
      <c r="G74" s="21"/>
      <c r="H74" s="21">
        <v>20</v>
      </c>
      <c r="I74" s="21"/>
      <c r="J74" s="21">
        <v>4</v>
      </c>
      <c r="K74" s="21">
        <v>60</v>
      </c>
      <c r="L74" s="21"/>
      <c r="M74" s="21">
        <v>50</v>
      </c>
      <c r="N74" s="21"/>
      <c r="O74" s="21"/>
      <c r="P74" s="21"/>
      <c r="Q74" s="21"/>
      <c r="R74" s="6"/>
      <c r="S74" s="6">
        <v>-184</v>
      </c>
      <c r="T74" s="6">
        <f t="shared" si="3"/>
        <v>150</v>
      </c>
      <c r="U74" s="6" t="e">
        <f>#REF!*T74</f>
        <v>#REF!</v>
      </c>
      <c r="V74" s="6"/>
      <c r="W74" s="23" t="e">
        <f t="shared" si="4"/>
        <v>#REF!</v>
      </c>
      <c r="X74" s="24" t="s">
        <v>274</v>
      </c>
    </row>
    <row r="75" spans="1:24" ht="63" customHeight="1" x14ac:dyDescent="0.25">
      <c r="A75" s="19" t="s">
        <v>259</v>
      </c>
      <c r="B75" s="44" t="s">
        <v>152</v>
      </c>
      <c r="C75" s="20" t="s">
        <v>291</v>
      </c>
      <c r="D75" s="21">
        <v>10</v>
      </c>
      <c r="E75" s="21">
        <v>10</v>
      </c>
      <c r="F75" s="21"/>
      <c r="G75" s="21"/>
      <c r="H75" s="21"/>
      <c r="I75" s="21"/>
      <c r="J75" s="21"/>
      <c r="K75" s="21"/>
      <c r="L75" s="21"/>
      <c r="M75" s="21"/>
      <c r="N75" s="21">
        <v>10</v>
      </c>
      <c r="O75" s="21"/>
      <c r="P75" s="21"/>
      <c r="Q75" s="21"/>
      <c r="R75" s="6"/>
      <c r="S75" s="6"/>
      <c r="T75" s="6">
        <f t="shared" si="3"/>
        <v>30</v>
      </c>
      <c r="U75" s="6" t="e">
        <f>#REF!*T75</f>
        <v>#REF!</v>
      </c>
      <c r="V75" s="6"/>
      <c r="W75" s="23" t="e">
        <f t="shared" si="4"/>
        <v>#REF!</v>
      </c>
      <c r="X75" s="24"/>
    </row>
    <row r="76" spans="1:24" ht="72" customHeight="1" x14ac:dyDescent="0.25">
      <c r="A76" s="19" t="s">
        <v>116</v>
      </c>
      <c r="B76" s="44" t="s">
        <v>154</v>
      </c>
      <c r="C76" s="20" t="s">
        <v>291</v>
      </c>
      <c r="D76" s="21">
        <v>10</v>
      </c>
      <c r="E76" s="21">
        <v>50</v>
      </c>
      <c r="F76" s="21"/>
      <c r="G76" s="21"/>
      <c r="H76" s="21"/>
      <c r="I76" s="21"/>
      <c r="J76" s="21">
        <v>120</v>
      </c>
      <c r="K76" s="21">
        <v>90</v>
      </c>
      <c r="L76" s="21"/>
      <c r="M76" s="21">
        <v>300</v>
      </c>
      <c r="N76" s="21">
        <v>25</v>
      </c>
      <c r="O76" s="21"/>
      <c r="P76" s="21"/>
      <c r="Q76" s="21"/>
      <c r="R76" s="6">
        <v>30</v>
      </c>
      <c r="S76" s="6">
        <v>25</v>
      </c>
      <c r="T76" s="6">
        <f t="shared" si="3"/>
        <v>650</v>
      </c>
      <c r="U76" s="6" t="e">
        <f>#REF!*T76</f>
        <v>#REF!</v>
      </c>
      <c r="V76" s="6"/>
      <c r="W76" s="23" t="e">
        <f t="shared" si="4"/>
        <v>#REF!</v>
      </c>
      <c r="X76" s="24" t="s">
        <v>275</v>
      </c>
    </row>
    <row r="77" spans="1:24" ht="47.25" customHeight="1" x14ac:dyDescent="0.25">
      <c r="A77" s="19" t="s">
        <v>117</v>
      </c>
      <c r="B77" s="44" t="s">
        <v>156</v>
      </c>
      <c r="C77" s="20" t="s">
        <v>291</v>
      </c>
      <c r="D77" s="21">
        <v>20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6"/>
      <c r="S77" s="6">
        <v>-10</v>
      </c>
      <c r="T77" s="6">
        <f t="shared" si="3"/>
        <v>10</v>
      </c>
      <c r="U77" s="6" t="e">
        <f>#REF!*T77</f>
        <v>#REF!</v>
      </c>
      <c r="V77" s="6"/>
      <c r="W77" s="23" t="e">
        <f t="shared" si="4"/>
        <v>#REF!</v>
      </c>
      <c r="X77" s="24"/>
    </row>
    <row r="78" spans="1:24" ht="33.75" customHeight="1" x14ac:dyDescent="0.25">
      <c r="A78" s="19" t="s">
        <v>118</v>
      </c>
      <c r="B78" s="44" t="s">
        <v>158</v>
      </c>
      <c r="C78" s="20" t="s">
        <v>291</v>
      </c>
      <c r="D78" s="21"/>
      <c r="E78" s="21"/>
      <c r="F78" s="21"/>
      <c r="G78" s="21"/>
      <c r="H78" s="21"/>
      <c r="I78" s="21"/>
      <c r="J78" s="21">
        <v>2</v>
      </c>
      <c r="K78" s="21"/>
      <c r="L78" s="21"/>
      <c r="M78" s="21"/>
      <c r="N78" s="21"/>
      <c r="O78" s="21"/>
      <c r="P78" s="21"/>
      <c r="Q78" s="21"/>
      <c r="R78" s="6"/>
      <c r="S78" s="6"/>
      <c r="T78" s="6">
        <f t="shared" si="3"/>
        <v>2</v>
      </c>
      <c r="U78" s="6" t="e">
        <f>#REF!*T78</f>
        <v>#REF!</v>
      </c>
      <c r="V78" s="6"/>
      <c r="W78" s="23" t="e">
        <f t="shared" si="4"/>
        <v>#REF!</v>
      </c>
      <c r="X78" s="24"/>
    </row>
    <row r="79" spans="1:24" ht="35.25" customHeight="1" x14ac:dyDescent="0.25">
      <c r="A79" s="19" t="s">
        <v>119</v>
      </c>
      <c r="B79" s="44" t="s">
        <v>160</v>
      </c>
      <c r="C79" s="20" t="s">
        <v>292</v>
      </c>
      <c r="D79" s="21"/>
      <c r="E79" s="21">
        <v>40</v>
      </c>
      <c r="F79" s="21"/>
      <c r="G79" s="21">
        <v>2</v>
      </c>
      <c r="H79" s="21"/>
      <c r="I79" s="21"/>
      <c r="J79" s="21">
        <v>1</v>
      </c>
      <c r="K79" s="21">
        <v>10</v>
      </c>
      <c r="L79" s="21"/>
      <c r="M79" s="21"/>
      <c r="N79" s="21">
        <v>5</v>
      </c>
      <c r="O79" s="21"/>
      <c r="P79" s="21"/>
      <c r="Q79" s="21"/>
      <c r="R79" s="6">
        <v>5</v>
      </c>
      <c r="S79" s="6"/>
      <c r="T79" s="6">
        <f t="shared" si="3"/>
        <v>63</v>
      </c>
      <c r="U79" s="6" t="e">
        <f>#REF!*T79</f>
        <v>#REF!</v>
      </c>
      <c r="V79" s="6"/>
      <c r="W79" s="23" t="e">
        <f t="shared" si="4"/>
        <v>#REF!</v>
      </c>
      <c r="X79" s="24"/>
    </row>
    <row r="80" spans="1:24" ht="35.25" customHeight="1" x14ac:dyDescent="0.25">
      <c r="A80" s="19" t="s">
        <v>121</v>
      </c>
      <c r="B80" s="44" t="s">
        <v>162</v>
      </c>
      <c r="C80" s="20" t="s">
        <v>292</v>
      </c>
      <c r="D80" s="21"/>
      <c r="E80" s="21">
        <v>20</v>
      </c>
      <c r="F80" s="21"/>
      <c r="G80" s="21"/>
      <c r="H80" s="21"/>
      <c r="I80" s="21"/>
      <c r="J80" s="21">
        <v>1</v>
      </c>
      <c r="K80" s="21">
        <v>2</v>
      </c>
      <c r="L80" s="21"/>
      <c r="M80" s="21"/>
      <c r="N80" s="21">
        <v>5</v>
      </c>
      <c r="O80" s="21"/>
      <c r="P80" s="21"/>
      <c r="Q80" s="21"/>
      <c r="R80" s="6">
        <v>5</v>
      </c>
      <c r="S80" s="6"/>
      <c r="T80" s="6">
        <f t="shared" si="3"/>
        <v>33</v>
      </c>
      <c r="U80" s="6" t="e">
        <f>#REF!*T80</f>
        <v>#REF!</v>
      </c>
      <c r="V80" s="6"/>
      <c r="W80" s="23" t="e">
        <f t="shared" si="4"/>
        <v>#REF!</v>
      </c>
      <c r="X80" s="24"/>
    </row>
    <row r="81" spans="1:24" ht="35.25" customHeight="1" x14ac:dyDescent="0.25">
      <c r="A81" s="19" t="s">
        <v>123</v>
      </c>
      <c r="B81" s="44" t="s">
        <v>164</v>
      </c>
      <c r="C81" s="20" t="s">
        <v>292</v>
      </c>
      <c r="D81" s="21"/>
      <c r="E81" s="21"/>
      <c r="F81" s="21"/>
      <c r="G81" s="21"/>
      <c r="H81" s="21"/>
      <c r="I81" s="21"/>
      <c r="J81" s="21">
        <v>1</v>
      </c>
      <c r="K81" s="21"/>
      <c r="L81" s="21"/>
      <c r="M81" s="21"/>
      <c r="N81" s="21"/>
      <c r="O81" s="21"/>
      <c r="P81" s="21"/>
      <c r="Q81" s="21"/>
      <c r="R81" s="6"/>
      <c r="S81" s="6"/>
      <c r="T81" s="6">
        <f t="shared" si="3"/>
        <v>1</v>
      </c>
      <c r="U81" s="6" t="e">
        <f>#REF!*T81</f>
        <v>#REF!</v>
      </c>
      <c r="V81" s="6"/>
      <c r="W81" s="23" t="e">
        <f t="shared" si="4"/>
        <v>#REF!</v>
      </c>
      <c r="X81" s="24"/>
    </row>
    <row r="82" spans="1:24" ht="34.5" customHeight="1" x14ac:dyDescent="0.25">
      <c r="A82" s="19" t="s">
        <v>125</v>
      </c>
      <c r="B82" s="44" t="s">
        <v>166</v>
      </c>
      <c r="C82" s="20" t="s">
        <v>292</v>
      </c>
      <c r="D82" s="21"/>
      <c r="E82" s="21"/>
      <c r="F82" s="21"/>
      <c r="G82" s="21"/>
      <c r="H82" s="21"/>
      <c r="I82" s="21"/>
      <c r="J82" s="21">
        <v>1</v>
      </c>
      <c r="K82" s="21"/>
      <c r="L82" s="21"/>
      <c r="M82" s="21">
        <v>2</v>
      </c>
      <c r="N82" s="21"/>
      <c r="O82" s="21"/>
      <c r="P82" s="21"/>
      <c r="Q82" s="21"/>
      <c r="R82" s="6"/>
      <c r="S82" s="6"/>
      <c r="T82" s="6">
        <f t="shared" si="3"/>
        <v>3</v>
      </c>
      <c r="U82" s="6" t="e">
        <f>#REF!*T82</f>
        <v>#REF!</v>
      </c>
      <c r="V82" s="6"/>
      <c r="W82" s="23" t="e">
        <f t="shared" si="4"/>
        <v>#REF!</v>
      </c>
      <c r="X82" s="24"/>
    </row>
    <row r="83" spans="1:24" ht="23.25" customHeight="1" x14ac:dyDescent="0.25">
      <c r="A83" s="19" t="s">
        <v>126</v>
      </c>
      <c r="B83" s="44" t="s">
        <v>168</v>
      </c>
      <c r="C83" s="20" t="s">
        <v>291</v>
      </c>
      <c r="D83" s="21"/>
      <c r="E83" s="21">
        <v>1</v>
      </c>
      <c r="F83" s="21"/>
      <c r="G83" s="21">
        <v>1</v>
      </c>
      <c r="H83" s="21"/>
      <c r="I83" s="21"/>
      <c r="J83" s="21">
        <v>5</v>
      </c>
      <c r="K83" s="21">
        <v>1</v>
      </c>
      <c r="L83" s="21"/>
      <c r="M83" s="21"/>
      <c r="N83" s="21"/>
      <c r="O83" s="21"/>
      <c r="P83" s="21"/>
      <c r="Q83" s="21"/>
      <c r="R83" s="6"/>
      <c r="S83" s="6"/>
      <c r="T83" s="6">
        <f t="shared" si="3"/>
        <v>8</v>
      </c>
      <c r="U83" s="6" t="e">
        <f>#REF!*T83</f>
        <v>#REF!</v>
      </c>
      <c r="V83" s="6"/>
      <c r="W83" s="23" t="e">
        <f t="shared" si="4"/>
        <v>#REF!</v>
      </c>
      <c r="X83" s="24"/>
    </row>
    <row r="84" spans="1:24" ht="31.5" customHeight="1" x14ac:dyDescent="0.25">
      <c r="A84" s="19" t="s">
        <v>128</v>
      </c>
      <c r="B84" s="44" t="s">
        <v>171</v>
      </c>
      <c r="C84" s="20" t="s">
        <v>291</v>
      </c>
      <c r="D84" s="21"/>
      <c r="E84" s="21">
        <v>2</v>
      </c>
      <c r="F84" s="21"/>
      <c r="G84" s="21">
        <v>2</v>
      </c>
      <c r="H84" s="21"/>
      <c r="I84" s="21"/>
      <c r="J84" s="21">
        <v>14</v>
      </c>
      <c r="K84" s="21"/>
      <c r="L84" s="21"/>
      <c r="M84" s="21"/>
      <c r="N84" s="21"/>
      <c r="O84" s="21"/>
      <c r="P84" s="21"/>
      <c r="Q84" s="21"/>
      <c r="R84" s="6"/>
      <c r="S84" s="6">
        <v>-3</v>
      </c>
      <c r="T84" s="6">
        <f t="shared" si="3"/>
        <v>15</v>
      </c>
      <c r="U84" s="6" t="e">
        <f>#REF!*T84</f>
        <v>#REF!</v>
      </c>
      <c r="V84" s="6"/>
      <c r="W84" s="23" t="e">
        <f t="shared" si="4"/>
        <v>#REF!</v>
      </c>
      <c r="X84" s="24"/>
    </row>
    <row r="85" spans="1:24" ht="31.5" customHeight="1" x14ac:dyDescent="0.25">
      <c r="A85" s="19" t="s">
        <v>130</v>
      </c>
      <c r="B85" s="44" t="s">
        <v>173</v>
      </c>
      <c r="C85" s="20" t="s">
        <v>291</v>
      </c>
      <c r="D85" s="21">
        <v>5</v>
      </c>
      <c r="E85" s="21">
        <v>2</v>
      </c>
      <c r="F85" s="21"/>
      <c r="G85" s="21">
        <v>2</v>
      </c>
      <c r="H85" s="21"/>
      <c r="I85" s="21"/>
      <c r="J85" s="21">
        <v>4</v>
      </c>
      <c r="K85" s="21"/>
      <c r="L85" s="21"/>
      <c r="M85" s="21"/>
      <c r="N85" s="21"/>
      <c r="O85" s="21"/>
      <c r="P85" s="21"/>
      <c r="Q85" s="21"/>
      <c r="R85" s="6">
        <v>1</v>
      </c>
      <c r="S85" s="6">
        <v>-4</v>
      </c>
      <c r="T85" s="6">
        <f t="shared" si="3"/>
        <v>10</v>
      </c>
      <c r="U85" s="6" t="e">
        <f>#REF!*T85</f>
        <v>#REF!</v>
      </c>
      <c r="V85" s="6"/>
      <c r="W85" s="23" t="e">
        <f t="shared" si="4"/>
        <v>#REF!</v>
      </c>
      <c r="X85" s="24"/>
    </row>
    <row r="86" spans="1:24" ht="33" customHeight="1" x14ac:dyDescent="0.25">
      <c r="A86" s="19" t="s">
        <v>131</v>
      </c>
      <c r="B86" s="44" t="s">
        <v>175</v>
      </c>
      <c r="C86" s="20" t="s">
        <v>291</v>
      </c>
      <c r="D86" s="21"/>
      <c r="E86" s="21">
        <v>2</v>
      </c>
      <c r="F86" s="21"/>
      <c r="G86" s="21">
        <v>2</v>
      </c>
      <c r="H86" s="21"/>
      <c r="I86" s="21"/>
      <c r="J86" s="21">
        <v>15</v>
      </c>
      <c r="K86" s="21">
        <v>10</v>
      </c>
      <c r="L86" s="21"/>
      <c r="M86" s="21">
        <v>5</v>
      </c>
      <c r="N86" s="21"/>
      <c r="O86" s="21"/>
      <c r="P86" s="21"/>
      <c r="Q86" s="21"/>
      <c r="R86" s="6"/>
      <c r="S86" s="6">
        <v>-14</v>
      </c>
      <c r="T86" s="6">
        <f t="shared" si="3"/>
        <v>20</v>
      </c>
      <c r="U86" s="6" t="e">
        <f>#REF!*T86</f>
        <v>#REF!</v>
      </c>
      <c r="V86" s="6"/>
      <c r="W86" s="23" t="e">
        <f t="shared" si="4"/>
        <v>#REF!</v>
      </c>
      <c r="X86" s="24"/>
    </row>
    <row r="87" spans="1:24" ht="46.5" customHeight="1" x14ac:dyDescent="0.25">
      <c r="A87" s="19" t="s">
        <v>133</v>
      </c>
      <c r="B87" s="44" t="s">
        <v>177</v>
      </c>
      <c r="C87" s="20" t="s">
        <v>291</v>
      </c>
      <c r="D87" s="21"/>
      <c r="E87" s="21"/>
      <c r="F87" s="21"/>
      <c r="G87" s="21"/>
      <c r="H87" s="21"/>
      <c r="I87" s="21"/>
      <c r="J87" s="21">
        <v>4</v>
      </c>
      <c r="K87" s="21">
        <v>5</v>
      </c>
      <c r="L87" s="21"/>
      <c r="M87" s="21">
        <v>15</v>
      </c>
      <c r="N87" s="21"/>
      <c r="O87" s="21"/>
      <c r="P87" s="21"/>
      <c r="Q87" s="21"/>
      <c r="R87" s="6"/>
      <c r="S87" s="6">
        <v>-4</v>
      </c>
      <c r="T87" s="6">
        <f t="shared" si="3"/>
        <v>20</v>
      </c>
      <c r="U87" s="6" t="e">
        <f>#REF!*T87</f>
        <v>#REF!</v>
      </c>
      <c r="V87" s="6"/>
      <c r="W87" s="23" t="e">
        <f t="shared" si="4"/>
        <v>#REF!</v>
      </c>
      <c r="X87" s="24"/>
    </row>
    <row r="88" spans="1:24" ht="33" customHeight="1" x14ac:dyDescent="0.25">
      <c r="A88" s="19" t="s">
        <v>134</v>
      </c>
      <c r="B88" s="44" t="s">
        <v>179</v>
      </c>
      <c r="C88" s="20" t="s">
        <v>291</v>
      </c>
      <c r="D88" s="21">
        <v>2</v>
      </c>
      <c r="E88" s="21">
        <v>1</v>
      </c>
      <c r="F88" s="21"/>
      <c r="G88" s="21"/>
      <c r="H88" s="21"/>
      <c r="I88" s="21"/>
      <c r="J88" s="21">
        <v>7</v>
      </c>
      <c r="K88" s="21">
        <v>10</v>
      </c>
      <c r="L88" s="21"/>
      <c r="M88" s="21">
        <v>20</v>
      </c>
      <c r="N88" s="21"/>
      <c r="O88" s="21"/>
      <c r="P88" s="21"/>
      <c r="Q88" s="21"/>
      <c r="R88" s="6">
        <v>1</v>
      </c>
      <c r="S88" s="6">
        <v>-11</v>
      </c>
      <c r="T88" s="6">
        <f t="shared" si="3"/>
        <v>30</v>
      </c>
      <c r="U88" s="6" t="e">
        <f>#REF!*T88</f>
        <v>#REF!</v>
      </c>
      <c r="V88" s="6"/>
      <c r="W88" s="23" t="e">
        <f t="shared" si="4"/>
        <v>#REF!</v>
      </c>
      <c r="X88" s="24"/>
    </row>
    <row r="89" spans="1:24" ht="33" customHeight="1" x14ac:dyDescent="0.25">
      <c r="A89" s="19" t="s">
        <v>136</v>
      </c>
      <c r="B89" s="44" t="s">
        <v>181</v>
      </c>
      <c r="C89" s="20" t="s">
        <v>291</v>
      </c>
      <c r="D89" s="21"/>
      <c r="E89" s="21">
        <v>1</v>
      </c>
      <c r="F89" s="21"/>
      <c r="G89" s="21"/>
      <c r="H89" s="21"/>
      <c r="I89" s="21"/>
      <c r="J89" s="21">
        <v>5</v>
      </c>
      <c r="K89" s="21">
        <v>5</v>
      </c>
      <c r="L89" s="21"/>
      <c r="M89" s="21">
        <v>2</v>
      </c>
      <c r="N89" s="21"/>
      <c r="O89" s="21"/>
      <c r="P89" s="21"/>
      <c r="Q89" s="21"/>
      <c r="R89" s="6"/>
      <c r="S89" s="6">
        <v>-8</v>
      </c>
      <c r="T89" s="6">
        <f t="shared" si="3"/>
        <v>5</v>
      </c>
      <c r="U89" s="6" t="e">
        <f>#REF!*T89</f>
        <v>#REF!</v>
      </c>
      <c r="V89" s="6"/>
      <c r="W89" s="23" t="e">
        <f t="shared" si="4"/>
        <v>#REF!</v>
      </c>
      <c r="X89" s="24"/>
    </row>
    <row r="90" spans="1:24" ht="61.5" customHeight="1" x14ac:dyDescent="0.25">
      <c r="A90" s="19" t="s">
        <v>138</v>
      </c>
      <c r="B90" s="44" t="s">
        <v>183</v>
      </c>
      <c r="C90" s="20" t="s">
        <v>291</v>
      </c>
      <c r="D90" s="21">
        <v>15</v>
      </c>
      <c r="E90" s="21"/>
      <c r="F90" s="21"/>
      <c r="G90" s="21">
        <v>5</v>
      </c>
      <c r="H90" s="21"/>
      <c r="I90" s="21"/>
      <c r="J90" s="21">
        <v>20</v>
      </c>
      <c r="K90" s="21">
        <v>3</v>
      </c>
      <c r="L90" s="21"/>
      <c r="M90" s="21"/>
      <c r="N90" s="21"/>
      <c r="O90" s="21"/>
      <c r="P90" s="21"/>
      <c r="Q90" s="21"/>
      <c r="R90" s="6"/>
      <c r="S90" s="6">
        <v>-3</v>
      </c>
      <c r="T90" s="6">
        <f t="shared" si="3"/>
        <v>40</v>
      </c>
      <c r="U90" s="6" t="e">
        <f>#REF!*T90</f>
        <v>#REF!</v>
      </c>
      <c r="V90" s="6"/>
      <c r="W90" s="23" t="e">
        <f t="shared" si="4"/>
        <v>#REF!</v>
      </c>
      <c r="X90" s="24"/>
    </row>
    <row r="91" spans="1:24" ht="51" customHeight="1" x14ac:dyDescent="0.25">
      <c r="A91" s="19" t="s">
        <v>140</v>
      </c>
      <c r="B91" s="44" t="s">
        <v>185</v>
      </c>
      <c r="C91" s="20" t="s">
        <v>291</v>
      </c>
      <c r="D91" s="21">
        <v>15</v>
      </c>
      <c r="E91" s="21">
        <v>60</v>
      </c>
      <c r="F91" s="21"/>
      <c r="G91" s="21"/>
      <c r="H91" s="21"/>
      <c r="I91" s="21"/>
      <c r="J91" s="21">
        <v>20</v>
      </c>
      <c r="K91" s="21">
        <v>10</v>
      </c>
      <c r="L91" s="21"/>
      <c r="M91" s="21">
        <v>10</v>
      </c>
      <c r="N91" s="21">
        <v>4</v>
      </c>
      <c r="O91" s="21"/>
      <c r="P91" s="21"/>
      <c r="Q91" s="21"/>
      <c r="R91" s="6">
        <v>5</v>
      </c>
      <c r="S91" s="6"/>
      <c r="T91" s="6">
        <f t="shared" si="3"/>
        <v>124</v>
      </c>
      <c r="U91" s="6" t="e">
        <f>#REF!*T91</f>
        <v>#REF!</v>
      </c>
      <c r="V91" s="6"/>
      <c r="W91" s="23" t="e">
        <f t="shared" si="4"/>
        <v>#REF!</v>
      </c>
      <c r="X91" s="24"/>
    </row>
    <row r="92" spans="1:24" ht="47.25" customHeight="1" x14ac:dyDescent="0.25">
      <c r="A92" s="19" t="s">
        <v>141</v>
      </c>
      <c r="B92" s="44" t="s">
        <v>187</v>
      </c>
      <c r="C92" s="20" t="s">
        <v>291</v>
      </c>
      <c r="D92" s="21">
        <v>150</v>
      </c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6"/>
      <c r="S92" s="6"/>
      <c r="T92" s="6">
        <f t="shared" si="3"/>
        <v>150</v>
      </c>
      <c r="U92" s="6" t="e">
        <f>#REF!*T92</f>
        <v>#REF!</v>
      </c>
      <c r="V92" s="6"/>
      <c r="W92" s="23" t="e">
        <f t="shared" si="4"/>
        <v>#REF!</v>
      </c>
      <c r="X92" s="24"/>
    </row>
    <row r="93" spans="1:24" ht="87" customHeight="1" x14ac:dyDescent="0.25">
      <c r="A93" s="19" t="s">
        <v>143</v>
      </c>
      <c r="B93" s="44" t="s">
        <v>189</v>
      </c>
      <c r="C93" s="20" t="s">
        <v>291</v>
      </c>
      <c r="D93" s="21">
        <v>3</v>
      </c>
      <c r="E93" s="21">
        <v>1</v>
      </c>
      <c r="F93" s="21"/>
      <c r="G93" s="21">
        <v>2</v>
      </c>
      <c r="H93" s="21"/>
      <c r="I93" s="21"/>
      <c r="J93" s="21">
        <v>2</v>
      </c>
      <c r="K93" s="21"/>
      <c r="L93" s="21"/>
      <c r="M93" s="21">
        <v>1</v>
      </c>
      <c r="N93" s="21"/>
      <c r="O93" s="21"/>
      <c r="P93" s="21"/>
      <c r="Q93" s="21"/>
      <c r="R93" s="6"/>
      <c r="S93" s="6"/>
      <c r="T93" s="6">
        <f t="shared" si="3"/>
        <v>9</v>
      </c>
      <c r="U93" s="6" t="e">
        <f>#REF!*T93</f>
        <v>#REF!</v>
      </c>
      <c r="V93" s="6"/>
      <c r="W93" s="23" t="e">
        <f t="shared" si="4"/>
        <v>#REF!</v>
      </c>
      <c r="X93" s="24" t="s">
        <v>298</v>
      </c>
    </row>
    <row r="94" spans="1:24" ht="64.5" customHeight="1" x14ac:dyDescent="0.25">
      <c r="A94" s="19" t="s">
        <v>145</v>
      </c>
      <c r="B94" s="44" t="s">
        <v>191</v>
      </c>
      <c r="C94" s="20" t="s">
        <v>291</v>
      </c>
      <c r="D94" s="21">
        <v>15</v>
      </c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6"/>
      <c r="S94" s="6"/>
      <c r="T94" s="6">
        <f t="shared" si="3"/>
        <v>15</v>
      </c>
      <c r="U94" s="6" t="e">
        <f>#REF!*T94</f>
        <v>#REF!</v>
      </c>
      <c r="V94" s="6"/>
      <c r="W94" s="23" t="e">
        <f t="shared" si="4"/>
        <v>#REF!</v>
      </c>
      <c r="X94" s="24"/>
    </row>
    <row r="95" spans="1:24" ht="75" customHeight="1" x14ac:dyDescent="0.25">
      <c r="A95" s="19" t="s">
        <v>147</v>
      </c>
      <c r="B95" s="44" t="s">
        <v>193</v>
      </c>
      <c r="C95" s="20" t="s">
        <v>291</v>
      </c>
      <c r="D95" s="21">
        <v>15</v>
      </c>
      <c r="E95" s="21"/>
      <c r="F95" s="21"/>
      <c r="G95" s="21"/>
      <c r="H95" s="21"/>
      <c r="I95" s="21"/>
      <c r="J95" s="21"/>
      <c r="K95" s="21">
        <v>10</v>
      </c>
      <c r="L95" s="21"/>
      <c r="M95" s="21"/>
      <c r="N95" s="21"/>
      <c r="O95" s="21"/>
      <c r="P95" s="21"/>
      <c r="Q95" s="21"/>
      <c r="R95" s="6"/>
      <c r="S95" s="6"/>
      <c r="T95" s="6">
        <f t="shared" si="3"/>
        <v>25</v>
      </c>
      <c r="U95" s="6" t="e">
        <f>#REF!*T95</f>
        <v>#REF!</v>
      </c>
      <c r="V95" s="6"/>
      <c r="W95" s="23" t="e">
        <f t="shared" si="4"/>
        <v>#REF!</v>
      </c>
      <c r="X95" s="24"/>
    </row>
    <row r="96" spans="1:24" ht="37.5" customHeight="1" x14ac:dyDescent="0.25">
      <c r="A96" s="19" t="s">
        <v>148</v>
      </c>
      <c r="B96" s="44" t="s">
        <v>196</v>
      </c>
      <c r="C96" s="20" t="s">
        <v>291</v>
      </c>
      <c r="D96" s="21">
        <v>7</v>
      </c>
      <c r="E96" s="21"/>
      <c r="F96" s="21"/>
      <c r="G96" s="21"/>
      <c r="H96" s="21"/>
      <c r="I96" s="21"/>
      <c r="J96" s="21">
        <v>2</v>
      </c>
      <c r="K96" s="21">
        <v>5</v>
      </c>
      <c r="L96" s="21"/>
      <c r="M96" s="21">
        <v>2</v>
      </c>
      <c r="N96" s="21"/>
      <c r="O96" s="21"/>
      <c r="P96" s="21"/>
      <c r="Q96" s="21"/>
      <c r="R96" s="6"/>
      <c r="S96" s="6"/>
      <c r="T96" s="6">
        <f t="shared" si="3"/>
        <v>16</v>
      </c>
      <c r="U96" s="6" t="e">
        <f>#REF!*T96</f>
        <v>#REF!</v>
      </c>
      <c r="V96" s="6"/>
      <c r="W96" s="23" t="e">
        <f t="shared" si="4"/>
        <v>#REF!</v>
      </c>
      <c r="X96" s="24"/>
    </row>
    <row r="97" spans="1:24" ht="63.75" x14ac:dyDescent="0.25">
      <c r="A97" s="19" t="s">
        <v>149</v>
      </c>
      <c r="B97" s="44" t="s">
        <v>198</v>
      </c>
      <c r="C97" s="20" t="s">
        <v>291</v>
      </c>
      <c r="D97" s="21"/>
      <c r="E97" s="21">
        <v>10</v>
      </c>
      <c r="F97" s="27"/>
      <c r="G97" s="27"/>
      <c r="H97" s="21"/>
      <c r="I97" s="21"/>
      <c r="J97" s="21">
        <v>2</v>
      </c>
      <c r="K97" s="21">
        <v>2</v>
      </c>
      <c r="L97" s="21"/>
      <c r="M97" s="21"/>
      <c r="N97" s="21"/>
      <c r="O97" s="21"/>
      <c r="P97" s="21"/>
      <c r="Q97" s="21"/>
      <c r="R97" s="6"/>
      <c r="S97" s="6">
        <v>-8</v>
      </c>
      <c r="T97" s="6">
        <f t="shared" si="3"/>
        <v>6</v>
      </c>
      <c r="U97" s="6" t="e">
        <f>#REF!*T97</f>
        <v>#REF!</v>
      </c>
      <c r="V97" s="6"/>
      <c r="W97" s="23" t="e">
        <f t="shared" si="4"/>
        <v>#REF!</v>
      </c>
      <c r="X97" s="24" t="s">
        <v>297</v>
      </c>
    </row>
    <row r="98" spans="1:24" ht="45" customHeight="1" x14ac:dyDescent="0.25">
      <c r="A98" s="19" t="s">
        <v>151</v>
      </c>
      <c r="B98" s="44" t="s">
        <v>200</v>
      </c>
      <c r="C98" s="20" t="s">
        <v>291</v>
      </c>
      <c r="D98" s="21"/>
      <c r="E98" s="21"/>
      <c r="F98" s="27"/>
      <c r="G98" s="27"/>
      <c r="H98" s="21"/>
      <c r="I98" s="21"/>
      <c r="J98" s="21"/>
      <c r="K98" s="21"/>
      <c r="L98" s="21"/>
      <c r="M98" s="21">
        <v>750</v>
      </c>
      <c r="N98" s="21"/>
      <c r="O98" s="21"/>
      <c r="P98" s="21"/>
      <c r="Q98" s="21"/>
      <c r="R98" s="6"/>
      <c r="S98" s="6"/>
      <c r="T98" s="6">
        <f t="shared" si="3"/>
        <v>750</v>
      </c>
      <c r="U98" s="6" t="e">
        <f>#REF!*T98</f>
        <v>#REF!</v>
      </c>
      <c r="V98" s="6"/>
      <c r="W98" s="23" t="e">
        <f t="shared" si="4"/>
        <v>#REF!</v>
      </c>
      <c r="X98" s="24"/>
    </row>
    <row r="99" spans="1:24" ht="39.75" customHeight="1" x14ac:dyDescent="0.25">
      <c r="A99" s="19" t="s">
        <v>153</v>
      </c>
      <c r="B99" s="44" t="s">
        <v>203</v>
      </c>
      <c r="C99" s="20" t="s">
        <v>292</v>
      </c>
      <c r="D99" s="21">
        <v>60</v>
      </c>
      <c r="E99" s="21"/>
      <c r="F99" s="21"/>
      <c r="G99" s="27"/>
      <c r="H99" s="21"/>
      <c r="I99" s="21"/>
      <c r="J99" s="21">
        <v>16</v>
      </c>
      <c r="K99" s="21"/>
      <c r="L99" s="21"/>
      <c r="M99" s="21"/>
      <c r="N99" s="21"/>
      <c r="O99" s="21"/>
      <c r="P99" s="21"/>
      <c r="Q99" s="21"/>
      <c r="R99" s="6"/>
      <c r="S99" s="6">
        <v>-4</v>
      </c>
      <c r="T99" s="6">
        <f t="shared" si="3"/>
        <v>72</v>
      </c>
      <c r="U99" s="6" t="e">
        <f>#REF!*T99</f>
        <v>#REF!</v>
      </c>
      <c r="V99" s="6"/>
      <c r="W99" s="23" t="e">
        <f t="shared" si="4"/>
        <v>#REF!</v>
      </c>
      <c r="X99" s="24"/>
    </row>
    <row r="100" spans="1:24" ht="87" customHeight="1" x14ac:dyDescent="0.25">
      <c r="A100" s="19" t="s">
        <v>155</v>
      </c>
      <c r="B100" s="44" t="s">
        <v>205</v>
      </c>
      <c r="C100" s="20" t="s">
        <v>292</v>
      </c>
      <c r="D100" s="21"/>
      <c r="E100" s="21">
        <v>4</v>
      </c>
      <c r="F100" s="21"/>
      <c r="G100" s="27"/>
      <c r="H100" s="21">
        <v>1</v>
      </c>
      <c r="I100" s="21"/>
      <c r="J100" s="21">
        <v>11</v>
      </c>
      <c r="K100" s="21">
        <v>30</v>
      </c>
      <c r="L100" s="21"/>
      <c r="M100" s="21">
        <v>30</v>
      </c>
      <c r="N100" s="21">
        <v>5</v>
      </c>
      <c r="O100" s="21"/>
      <c r="P100" s="21"/>
      <c r="Q100" s="21"/>
      <c r="R100" s="6">
        <v>5</v>
      </c>
      <c r="S100" s="6"/>
      <c r="T100" s="6">
        <f t="shared" si="3"/>
        <v>86</v>
      </c>
      <c r="U100" s="6" t="e">
        <f>#REF!*T100</f>
        <v>#REF!</v>
      </c>
      <c r="V100" s="6"/>
      <c r="W100" s="23" t="e">
        <f t="shared" si="4"/>
        <v>#REF!</v>
      </c>
      <c r="X100" s="24"/>
    </row>
    <row r="101" spans="1:24" ht="62.25" customHeight="1" x14ac:dyDescent="0.25">
      <c r="A101" s="19" t="s">
        <v>157</v>
      </c>
      <c r="B101" s="44" t="s">
        <v>207</v>
      </c>
      <c r="C101" s="20" t="s">
        <v>292</v>
      </c>
      <c r="D101" s="21"/>
      <c r="E101" s="21">
        <v>4</v>
      </c>
      <c r="F101" s="21"/>
      <c r="G101" s="27"/>
      <c r="H101" s="21"/>
      <c r="I101" s="21"/>
      <c r="J101" s="21">
        <v>6</v>
      </c>
      <c r="K101" s="21">
        <v>40</v>
      </c>
      <c r="L101" s="21"/>
      <c r="M101" s="21">
        <v>30</v>
      </c>
      <c r="N101" s="21">
        <v>2</v>
      </c>
      <c r="O101" s="21"/>
      <c r="P101" s="21"/>
      <c r="Q101" s="21"/>
      <c r="R101" s="6"/>
      <c r="S101" s="6">
        <v>-34</v>
      </c>
      <c r="T101" s="6">
        <f t="shared" si="3"/>
        <v>48</v>
      </c>
      <c r="U101" s="6" t="e">
        <f>#REF!*T101</f>
        <v>#REF!</v>
      </c>
      <c r="V101" s="6"/>
      <c r="W101" s="23" t="e">
        <f t="shared" si="4"/>
        <v>#REF!</v>
      </c>
      <c r="X101" s="24"/>
    </row>
    <row r="102" spans="1:24" ht="89.25" x14ac:dyDescent="0.25">
      <c r="A102" s="19" t="s">
        <v>159</v>
      </c>
      <c r="B102" s="44" t="s">
        <v>209</v>
      </c>
      <c r="C102" s="20" t="s">
        <v>291</v>
      </c>
      <c r="D102" s="21">
        <v>30</v>
      </c>
      <c r="E102" s="21"/>
      <c r="F102" s="21"/>
      <c r="G102" s="27">
        <v>5</v>
      </c>
      <c r="H102" s="21">
        <v>4</v>
      </c>
      <c r="I102" s="21"/>
      <c r="J102" s="21">
        <v>36</v>
      </c>
      <c r="K102" s="21">
        <v>20</v>
      </c>
      <c r="L102" s="21"/>
      <c r="M102" s="21">
        <v>4</v>
      </c>
      <c r="N102" s="21">
        <v>2</v>
      </c>
      <c r="O102" s="21"/>
      <c r="P102" s="21"/>
      <c r="Q102" s="21"/>
      <c r="R102" s="6"/>
      <c r="S102" s="6">
        <v>-5</v>
      </c>
      <c r="T102" s="6">
        <f t="shared" si="3"/>
        <v>96</v>
      </c>
      <c r="U102" s="6" t="e">
        <f>#REF!*T102</f>
        <v>#REF!</v>
      </c>
      <c r="V102" s="6"/>
      <c r="W102" s="23" t="e">
        <f t="shared" si="4"/>
        <v>#REF!</v>
      </c>
      <c r="X102" s="24" t="s">
        <v>288</v>
      </c>
    </row>
    <row r="103" spans="1:24" ht="53.25" customHeight="1" x14ac:dyDescent="0.25">
      <c r="A103" s="19" t="s">
        <v>161</v>
      </c>
      <c r="B103" s="44" t="s">
        <v>211</v>
      </c>
      <c r="C103" s="20" t="s">
        <v>291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>
        <v>30</v>
      </c>
      <c r="N103" s="21"/>
      <c r="O103" s="21"/>
      <c r="P103" s="21"/>
      <c r="Q103" s="21"/>
      <c r="R103" s="6"/>
      <c r="S103" s="6"/>
      <c r="T103" s="6">
        <f t="shared" si="3"/>
        <v>30</v>
      </c>
      <c r="U103" s="6" t="e">
        <f>#REF!*T103</f>
        <v>#REF!</v>
      </c>
      <c r="V103" s="6"/>
      <c r="W103" s="23" t="e">
        <f t="shared" si="4"/>
        <v>#REF!</v>
      </c>
      <c r="X103" s="24"/>
    </row>
    <row r="104" spans="1:24" ht="36.75" customHeight="1" x14ac:dyDescent="0.25">
      <c r="A104" s="19" t="s">
        <v>163</v>
      </c>
      <c r="B104" s="44" t="s">
        <v>213</v>
      </c>
      <c r="C104" s="20" t="s">
        <v>291</v>
      </c>
      <c r="D104" s="21"/>
      <c r="E104" s="21"/>
      <c r="F104" s="21"/>
      <c r="G104" s="21"/>
      <c r="H104" s="21"/>
      <c r="I104" s="21"/>
      <c r="J104" s="21">
        <v>2</v>
      </c>
      <c r="K104" s="21"/>
      <c r="L104" s="21"/>
      <c r="M104" s="21"/>
      <c r="N104" s="21"/>
      <c r="O104" s="21"/>
      <c r="P104" s="21"/>
      <c r="Q104" s="21"/>
      <c r="R104" s="6"/>
      <c r="S104" s="6"/>
      <c r="T104" s="6">
        <f t="shared" si="3"/>
        <v>2</v>
      </c>
      <c r="U104" s="6" t="e">
        <f>#REF!*T104</f>
        <v>#REF!</v>
      </c>
      <c r="V104" s="6"/>
      <c r="W104" s="23" t="e">
        <f t="shared" si="4"/>
        <v>#REF!</v>
      </c>
      <c r="X104" s="24"/>
    </row>
    <row r="105" spans="1:24" ht="74.25" customHeight="1" x14ac:dyDescent="0.25">
      <c r="A105" s="19" t="s">
        <v>165</v>
      </c>
      <c r="B105" s="44" t="s">
        <v>215</v>
      </c>
      <c r="C105" s="20" t="s">
        <v>291</v>
      </c>
      <c r="D105" s="21">
        <v>3</v>
      </c>
      <c r="E105" s="21"/>
      <c r="F105" s="21"/>
      <c r="G105" s="21"/>
      <c r="H105" s="21"/>
      <c r="I105" s="21"/>
      <c r="J105" s="21">
        <v>2</v>
      </c>
      <c r="K105" s="21">
        <v>1</v>
      </c>
      <c r="L105" s="21"/>
      <c r="M105" s="21">
        <v>4</v>
      </c>
      <c r="N105" s="21"/>
      <c r="O105" s="21"/>
      <c r="P105" s="21"/>
      <c r="Q105" s="21"/>
      <c r="R105" s="6">
        <v>2</v>
      </c>
      <c r="S105" s="6"/>
      <c r="T105" s="6">
        <f t="shared" si="3"/>
        <v>12</v>
      </c>
      <c r="U105" s="6" t="e">
        <f>#REF!*T105</f>
        <v>#REF!</v>
      </c>
      <c r="V105" s="6"/>
      <c r="W105" s="23" t="e">
        <f t="shared" si="4"/>
        <v>#REF!</v>
      </c>
      <c r="X105" s="24"/>
    </row>
    <row r="106" spans="1:24" ht="64.5" customHeight="1" x14ac:dyDescent="0.25">
      <c r="A106" s="19" t="s">
        <v>167</v>
      </c>
      <c r="B106" s="44" t="s">
        <v>217</v>
      </c>
      <c r="C106" s="20" t="s">
        <v>292</v>
      </c>
      <c r="D106" s="21">
        <v>1</v>
      </c>
      <c r="E106" s="21">
        <v>2</v>
      </c>
      <c r="F106" s="21"/>
      <c r="G106" s="21"/>
      <c r="H106" s="21"/>
      <c r="I106" s="21"/>
      <c r="J106" s="21">
        <v>10</v>
      </c>
      <c r="K106" s="21">
        <v>2</v>
      </c>
      <c r="L106" s="21"/>
      <c r="M106" s="21">
        <v>33</v>
      </c>
      <c r="N106" s="21"/>
      <c r="O106" s="21"/>
      <c r="P106" s="21"/>
      <c r="Q106" s="21"/>
      <c r="R106" s="6"/>
      <c r="S106" s="6">
        <v>-8</v>
      </c>
      <c r="T106" s="6">
        <f t="shared" si="3"/>
        <v>40</v>
      </c>
      <c r="U106" s="6" t="e">
        <f>#REF!*T106</f>
        <v>#REF!</v>
      </c>
      <c r="V106" s="6"/>
      <c r="W106" s="23" t="e">
        <f t="shared" si="4"/>
        <v>#REF!</v>
      </c>
      <c r="X106" s="24"/>
    </row>
    <row r="107" spans="1:24" ht="63.75" customHeight="1" x14ac:dyDescent="0.25">
      <c r="A107" s="19" t="s">
        <v>169</v>
      </c>
      <c r="B107" s="44" t="s">
        <v>219</v>
      </c>
      <c r="C107" s="20" t="s">
        <v>292</v>
      </c>
      <c r="D107" s="21"/>
      <c r="E107" s="21"/>
      <c r="F107" s="21"/>
      <c r="G107" s="21"/>
      <c r="H107" s="21"/>
      <c r="I107" s="21"/>
      <c r="J107" s="21">
        <v>2</v>
      </c>
      <c r="K107" s="21">
        <v>2</v>
      </c>
      <c r="L107" s="21"/>
      <c r="M107" s="21"/>
      <c r="N107" s="21"/>
      <c r="O107" s="21"/>
      <c r="P107" s="21"/>
      <c r="Q107" s="21"/>
      <c r="R107" s="6"/>
      <c r="S107" s="6"/>
      <c r="T107" s="6">
        <f t="shared" si="3"/>
        <v>4</v>
      </c>
      <c r="U107" s="6" t="e">
        <f>#REF!*T107</f>
        <v>#REF!</v>
      </c>
      <c r="V107" s="6"/>
      <c r="W107" s="23" t="e">
        <f t="shared" si="4"/>
        <v>#REF!</v>
      </c>
      <c r="X107" s="24"/>
    </row>
    <row r="108" spans="1:24" ht="62.25" customHeight="1" x14ac:dyDescent="0.25">
      <c r="A108" s="19" t="s">
        <v>170</v>
      </c>
      <c r="B108" s="44" t="s">
        <v>222</v>
      </c>
      <c r="C108" s="20" t="s">
        <v>292</v>
      </c>
      <c r="D108" s="21">
        <v>5</v>
      </c>
      <c r="E108" s="21">
        <v>5</v>
      </c>
      <c r="F108" s="21"/>
      <c r="G108" s="21">
        <v>10</v>
      </c>
      <c r="H108" s="21"/>
      <c r="I108" s="21"/>
      <c r="J108" s="21">
        <v>32</v>
      </c>
      <c r="K108" s="21">
        <v>20</v>
      </c>
      <c r="L108" s="21"/>
      <c r="M108" s="21">
        <v>34</v>
      </c>
      <c r="N108" s="21">
        <v>2</v>
      </c>
      <c r="O108" s="21"/>
      <c r="P108" s="21"/>
      <c r="Q108" s="21"/>
      <c r="R108" s="6">
        <v>1</v>
      </c>
      <c r="S108" s="6">
        <v>-89</v>
      </c>
      <c r="T108" s="6">
        <f t="shared" si="3"/>
        <v>20</v>
      </c>
      <c r="U108" s="6" t="e">
        <f>#REF!*T108</f>
        <v>#REF!</v>
      </c>
      <c r="V108" s="6"/>
      <c r="W108" s="23" t="e">
        <f t="shared" si="4"/>
        <v>#REF!</v>
      </c>
      <c r="X108" s="24"/>
    </row>
    <row r="109" spans="1:24" ht="63.75" customHeight="1" x14ac:dyDescent="0.25">
      <c r="A109" s="19" t="s">
        <v>172</v>
      </c>
      <c r="B109" s="44" t="s">
        <v>224</v>
      </c>
      <c r="C109" s="20" t="s">
        <v>292</v>
      </c>
      <c r="D109" s="21">
        <v>1</v>
      </c>
      <c r="E109" s="21"/>
      <c r="F109" s="21"/>
      <c r="G109" s="21"/>
      <c r="H109" s="21">
        <v>1</v>
      </c>
      <c r="I109" s="21"/>
      <c r="J109" s="21"/>
      <c r="K109" s="21">
        <v>16</v>
      </c>
      <c r="L109" s="21"/>
      <c r="M109" s="21">
        <v>10</v>
      </c>
      <c r="N109" s="21"/>
      <c r="O109" s="21"/>
      <c r="P109" s="21"/>
      <c r="Q109" s="21"/>
      <c r="R109" s="6">
        <v>1</v>
      </c>
      <c r="S109" s="6">
        <v>-9</v>
      </c>
      <c r="T109" s="6">
        <f t="shared" si="3"/>
        <v>20</v>
      </c>
      <c r="U109" s="6" t="e">
        <f>#REF!*T109</f>
        <v>#REF!</v>
      </c>
      <c r="V109" s="6"/>
      <c r="W109" s="23" t="e">
        <f t="shared" si="4"/>
        <v>#REF!</v>
      </c>
      <c r="X109" s="24"/>
    </row>
    <row r="110" spans="1:24" ht="102" x14ac:dyDescent="0.25">
      <c r="A110" s="19" t="s">
        <v>174</v>
      </c>
      <c r="B110" s="44" t="s">
        <v>226</v>
      </c>
      <c r="C110" s="20" t="s">
        <v>292</v>
      </c>
      <c r="D110" s="21"/>
      <c r="E110" s="21"/>
      <c r="F110" s="21"/>
      <c r="G110" s="21"/>
      <c r="H110" s="21"/>
      <c r="I110" s="21"/>
      <c r="J110" s="21">
        <v>2</v>
      </c>
      <c r="K110" s="21">
        <v>4</v>
      </c>
      <c r="L110" s="21"/>
      <c r="M110" s="21">
        <v>2</v>
      </c>
      <c r="N110" s="21"/>
      <c r="O110" s="21"/>
      <c r="P110" s="21"/>
      <c r="Q110" s="21"/>
      <c r="R110" s="6"/>
      <c r="S110" s="6"/>
      <c r="T110" s="6">
        <f t="shared" si="3"/>
        <v>8</v>
      </c>
      <c r="U110" s="6" t="e">
        <f>#REF!*T110</f>
        <v>#REF!</v>
      </c>
      <c r="V110" s="6"/>
      <c r="W110" s="23" t="e">
        <f t="shared" si="4"/>
        <v>#REF!</v>
      </c>
      <c r="X110" s="24"/>
    </row>
    <row r="111" spans="1:24" ht="24" customHeight="1" x14ac:dyDescent="0.25">
      <c r="A111" s="19" t="s">
        <v>176</v>
      </c>
      <c r="B111" s="44" t="s">
        <v>228</v>
      </c>
      <c r="C111" s="20" t="s">
        <v>291</v>
      </c>
      <c r="D111" s="21">
        <v>5</v>
      </c>
      <c r="E111" s="21"/>
      <c r="F111" s="21"/>
      <c r="G111" s="21"/>
      <c r="H111" s="21"/>
      <c r="I111" s="21"/>
      <c r="J111" s="21">
        <v>4</v>
      </c>
      <c r="K111" s="21">
        <v>5</v>
      </c>
      <c r="L111" s="21"/>
      <c r="M111" s="21">
        <v>1</v>
      </c>
      <c r="N111" s="21"/>
      <c r="O111" s="21"/>
      <c r="P111" s="21"/>
      <c r="Q111" s="21"/>
      <c r="R111" s="6"/>
      <c r="S111" s="6"/>
      <c r="T111" s="6">
        <f t="shared" ref="T111:T143" si="5">SUM(D111:S111)</f>
        <v>15</v>
      </c>
      <c r="U111" s="6" t="e">
        <f>#REF!*T111</f>
        <v>#REF!</v>
      </c>
      <c r="V111" s="6"/>
      <c r="W111" s="23" t="e">
        <f t="shared" ref="W111:W142" si="6">U111*1.2</f>
        <v>#REF!</v>
      </c>
      <c r="X111" s="24"/>
    </row>
    <row r="112" spans="1:24" ht="65.25" customHeight="1" x14ac:dyDescent="0.25">
      <c r="A112" s="19" t="s">
        <v>178</v>
      </c>
      <c r="B112" s="44" t="s">
        <v>230</v>
      </c>
      <c r="C112" s="20" t="s">
        <v>291</v>
      </c>
      <c r="D112" s="21">
        <v>1</v>
      </c>
      <c r="E112" s="21"/>
      <c r="F112" s="21"/>
      <c r="G112" s="21"/>
      <c r="H112" s="21"/>
      <c r="I112" s="21"/>
      <c r="J112" s="21"/>
      <c r="K112" s="21"/>
      <c r="L112" s="27"/>
      <c r="M112" s="21"/>
      <c r="N112" s="21"/>
      <c r="O112" s="21"/>
      <c r="P112" s="21"/>
      <c r="Q112" s="21"/>
      <c r="R112" s="6"/>
      <c r="S112" s="6"/>
      <c r="T112" s="6">
        <f t="shared" si="5"/>
        <v>1</v>
      </c>
      <c r="U112" s="6" t="e">
        <f>#REF!*T112</f>
        <v>#REF!</v>
      </c>
      <c r="V112" s="6"/>
      <c r="W112" s="23" t="e">
        <f t="shared" si="6"/>
        <v>#REF!</v>
      </c>
      <c r="X112" s="24"/>
    </row>
    <row r="113" spans="1:24" ht="64.5" customHeight="1" x14ac:dyDescent="0.25">
      <c r="A113" s="19" t="s">
        <v>180</v>
      </c>
      <c r="B113" s="44" t="s">
        <v>233</v>
      </c>
      <c r="C113" s="20" t="s">
        <v>291</v>
      </c>
      <c r="D113" s="21"/>
      <c r="E113" s="21">
        <v>40</v>
      </c>
      <c r="F113" s="27"/>
      <c r="G113" s="21"/>
      <c r="H113" s="21"/>
      <c r="I113" s="27"/>
      <c r="J113" s="21">
        <v>2</v>
      </c>
      <c r="K113" s="21"/>
      <c r="L113" s="27"/>
      <c r="M113" s="27"/>
      <c r="N113" s="27"/>
      <c r="O113" s="27"/>
      <c r="P113" s="27"/>
      <c r="Q113" s="27"/>
      <c r="R113" s="6"/>
      <c r="S113" s="6">
        <v>-22</v>
      </c>
      <c r="T113" s="6">
        <f t="shared" si="5"/>
        <v>20</v>
      </c>
      <c r="U113" s="6" t="e">
        <f>#REF!*T113</f>
        <v>#REF!</v>
      </c>
      <c r="V113" s="6"/>
      <c r="W113" s="23" t="e">
        <f t="shared" si="6"/>
        <v>#REF!</v>
      </c>
      <c r="X113" s="24"/>
    </row>
    <row r="114" spans="1:24" ht="89.25" customHeight="1" x14ac:dyDescent="0.25">
      <c r="A114" s="19" t="s">
        <v>182</v>
      </c>
      <c r="B114" s="44" t="s">
        <v>236</v>
      </c>
      <c r="C114" s="28" t="s">
        <v>292</v>
      </c>
      <c r="D114" s="21">
        <v>5</v>
      </c>
      <c r="E114" s="21"/>
      <c r="F114" s="27"/>
      <c r="G114" s="21">
        <v>2</v>
      </c>
      <c r="H114" s="27"/>
      <c r="I114" s="27"/>
      <c r="J114" s="21">
        <v>4</v>
      </c>
      <c r="K114" s="21">
        <v>1</v>
      </c>
      <c r="L114" s="27"/>
      <c r="M114" s="27">
        <v>4</v>
      </c>
      <c r="N114" s="27"/>
      <c r="O114" s="27"/>
      <c r="P114" s="27"/>
      <c r="Q114" s="27"/>
      <c r="R114" s="6">
        <v>1</v>
      </c>
      <c r="S114" s="6">
        <v>-5</v>
      </c>
      <c r="T114" s="6">
        <f t="shared" si="5"/>
        <v>12</v>
      </c>
      <c r="U114" s="6" t="e">
        <f>#REF!*T114</f>
        <v>#REF!</v>
      </c>
      <c r="V114" s="6"/>
      <c r="W114" s="23" t="e">
        <f t="shared" si="6"/>
        <v>#REF!</v>
      </c>
      <c r="X114" s="24"/>
    </row>
    <row r="115" spans="1:24" ht="64.5" customHeight="1" x14ac:dyDescent="0.25">
      <c r="A115" s="19" t="s">
        <v>184</v>
      </c>
      <c r="B115" s="45" t="s">
        <v>237</v>
      </c>
      <c r="C115" s="20" t="s">
        <v>291</v>
      </c>
      <c r="D115" s="21"/>
      <c r="E115" s="26">
        <v>50</v>
      </c>
      <c r="F115" s="21"/>
      <c r="G115" s="21"/>
      <c r="H115" s="27"/>
      <c r="I115" s="27"/>
      <c r="J115" s="21">
        <v>6</v>
      </c>
      <c r="K115" s="21">
        <v>50</v>
      </c>
      <c r="L115" s="27"/>
      <c r="M115" s="27">
        <v>20</v>
      </c>
      <c r="N115" s="27"/>
      <c r="O115" s="27"/>
      <c r="P115" s="27"/>
      <c r="Q115" s="27"/>
      <c r="R115" s="6"/>
      <c r="S115" s="6">
        <v>4</v>
      </c>
      <c r="T115" s="6">
        <f t="shared" si="5"/>
        <v>130</v>
      </c>
      <c r="U115" s="6" t="e">
        <f>#REF!*T115</f>
        <v>#REF!</v>
      </c>
      <c r="V115" s="6"/>
      <c r="W115" s="23" t="e">
        <f t="shared" si="6"/>
        <v>#REF!</v>
      </c>
      <c r="X115" s="24"/>
    </row>
    <row r="116" spans="1:24" ht="52.5" customHeight="1" x14ac:dyDescent="0.25">
      <c r="A116" s="19" t="s">
        <v>186</v>
      </c>
      <c r="B116" s="45" t="s">
        <v>238</v>
      </c>
      <c r="C116" s="28" t="s">
        <v>292</v>
      </c>
      <c r="D116" s="21">
        <v>5</v>
      </c>
      <c r="E116" s="26"/>
      <c r="F116" s="21"/>
      <c r="G116" s="21"/>
      <c r="H116" s="27"/>
      <c r="I116" s="27"/>
      <c r="J116" s="21">
        <v>6</v>
      </c>
      <c r="K116" s="21">
        <v>5</v>
      </c>
      <c r="L116" s="27"/>
      <c r="M116" s="27">
        <v>10</v>
      </c>
      <c r="N116" s="27"/>
      <c r="O116" s="27"/>
      <c r="P116" s="27"/>
      <c r="Q116" s="27"/>
      <c r="R116" s="6"/>
      <c r="S116" s="6">
        <v>-2</v>
      </c>
      <c r="T116" s="6">
        <f t="shared" si="5"/>
        <v>24</v>
      </c>
      <c r="U116" s="6" t="e">
        <f>#REF!*T116</f>
        <v>#REF!</v>
      </c>
      <c r="V116" s="6"/>
      <c r="W116" s="23" t="e">
        <f t="shared" si="6"/>
        <v>#REF!</v>
      </c>
      <c r="X116" s="24"/>
    </row>
    <row r="117" spans="1:24" ht="53.25" customHeight="1" x14ac:dyDescent="0.25">
      <c r="A117" s="19" t="s">
        <v>188</v>
      </c>
      <c r="B117" s="45" t="s">
        <v>239</v>
      </c>
      <c r="C117" s="20" t="s">
        <v>291</v>
      </c>
      <c r="D117" s="21"/>
      <c r="E117" s="26">
        <v>55</v>
      </c>
      <c r="F117" s="21"/>
      <c r="G117" s="21"/>
      <c r="H117" s="27"/>
      <c r="I117" s="27"/>
      <c r="J117" s="21">
        <v>5</v>
      </c>
      <c r="K117" s="21"/>
      <c r="L117" s="27"/>
      <c r="M117" s="27"/>
      <c r="N117" s="27"/>
      <c r="O117" s="27"/>
      <c r="P117" s="27"/>
      <c r="Q117" s="27"/>
      <c r="R117" s="6"/>
      <c r="S117" s="6">
        <v>-25</v>
      </c>
      <c r="T117" s="6">
        <f t="shared" si="5"/>
        <v>35</v>
      </c>
      <c r="U117" s="6" t="e">
        <f>#REF!*T117</f>
        <v>#REF!</v>
      </c>
      <c r="V117" s="6"/>
      <c r="W117" s="23" t="e">
        <f t="shared" si="6"/>
        <v>#REF!</v>
      </c>
      <c r="X117" s="24"/>
    </row>
    <row r="118" spans="1:24" ht="100.5" customHeight="1" x14ac:dyDescent="0.25">
      <c r="A118" s="19" t="s">
        <v>190</v>
      </c>
      <c r="B118" s="45" t="s">
        <v>240</v>
      </c>
      <c r="C118" s="28" t="s">
        <v>292</v>
      </c>
      <c r="D118" s="21"/>
      <c r="E118" s="26">
        <v>3</v>
      </c>
      <c r="F118" s="21"/>
      <c r="G118" s="21"/>
      <c r="H118" s="27"/>
      <c r="I118" s="27"/>
      <c r="J118" s="21">
        <v>3</v>
      </c>
      <c r="K118" s="21">
        <v>20</v>
      </c>
      <c r="L118" s="27"/>
      <c r="M118" s="27">
        <v>20</v>
      </c>
      <c r="N118" s="27">
        <v>2</v>
      </c>
      <c r="O118" s="27"/>
      <c r="P118" s="27"/>
      <c r="Q118" s="27"/>
      <c r="R118" s="6"/>
      <c r="S118" s="6"/>
      <c r="T118" s="6">
        <f t="shared" si="5"/>
        <v>48</v>
      </c>
      <c r="U118" s="6" t="e">
        <f>#REF!*T118</f>
        <v>#REF!</v>
      </c>
      <c r="V118" s="6"/>
      <c r="W118" s="23" t="e">
        <f t="shared" si="6"/>
        <v>#REF!</v>
      </c>
      <c r="X118" s="24"/>
    </row>
    <row r="119" spans="1:24" ht="63" customHeight="1" x14ac:dyDescent="0.25">
      <c r="A119" s="19" t="s">
        <v>192</v>
      </c>
      <c r="B119" s="45" t="s">
        <v>241</v>
      </c>
      <c r="C119" s="20" t="s">
        <v>291</v>
      </c>
      <c r="D119" s="21">
        <v>3</v>
      </c>
      <c r="E119" s="6"/>
      <c r="F119" s="6"/>
      <c r="G119" s="21"/>
      <c r="H119" s="27"/>
      <c r="I119" s="27"/>
      <c r="J119" s="21"/>
      <c r="K119" s="21">
        <v>1</v>
      </c>
      <c r="L119" s="27"/>
      <c r="M119" s="27">
        <v>3</v>
      </c>
      <c r="N119" s="27"/>
      <c r="O119" s="27"/>
      <c r="P119" s="27"/>
      <c r="Q119" s="27"/>
      <c r="R119" s="6"/>
      <c r="S119" s="6"/>
      <c r="T119" s="6">
        <f t="shared" si="5"/>
        <v>7</v>
      </c>
      <c r="U119" s="6" t="e">
        <f>#REF!*T119</f>
        <v>#REF!</v>
      </c>
      <c r="V119" s="6"/>
      <c r="W119" s="23" t="e">
        <f t="shared" si="6"/>
        <v>#REF!</v>
      </c>
      <c r="X119" s="24"/>
    </row>
    <row r="120" spans="1:24" ht="26.25" customHeight="1" x14ac:dyDescent="0.25">
      <c r="A120" s="19" t="s">
        <v>194</v>
      </c>
      <c r="B120" s="45" t="s">
        <v>242</v>
      </c>
      <c r="C120" s="20" t="s">
        <v>291</v>
      </c>
      <c r="D120" s="21">
        <v>10</v>
      </c>
      <c r="E120" s="6"/>
      <c r="F120" s="6"/>
      <c r="G120" s="21"/>
      <c r="H120" s="27"/>
      <c r="I120" s="27"/>
      <c r="J120" s="21">
        <v>8</v>
      </c>
      <c r="K120" s="21">
        <v>30</v>
      </c>
      <c r="L120" s="6"/>
      <c r="M120" s="27">
        <v>5</v>
      </c>
      <c r="N120" s="27"/>
      <c r="O120" s="27"/>
      <c r="P120" s="27"/>
      <c r="Q120" s="27"/>
      <c r="R120" s="6">
        <v>3</v>
      </c>
      <c r="S120" s="6">
        <v>-8</v>
      </c>
      <c r="T120" s="6">
        <f t="shared" si="5"/>
        <v>48</v>
      </c>
      <c r="U120" s="6" t="e">
        <f>#REF!*T120</f>
        <v>#REF!</v>
      </c>
      <c r="V120" s="6"/>
      <c r="W120" s="23" t="e">
        <f t="shared" si="6"/>
        <v>#REF!</v>
      </c>
      <c r="X120" s="24"/>
    </row>
    <row r="121" spans="1:24" ht="27.75" customHeight="1" x14ac:dyDescent="0.25">
      <c r="A121" s="19" t="s">
        <v>195</v>
      </c>
      <c r="B121" s="45" t="s">
        <v>243</v>
      </c>
      <c r="C121" s="20" t="s">
        <v>291</v>
      </c>
      <c r="D121" s="22">
        <v>1</v>
      </c>
      <c r="E121" s="6"/>
      <c r="F121" s="6"/>
      <c r="G121" s="21"/>
      <c r="H121" s="27"/>
      <c r="I121" s="27"/>
      <c r="J121" s="21"/>
      <c r="K121" s="21"/>
      <c r="L121" s="29"/>
      <c r="M121" s="6">
        <v>3</v>
      </c>
      <c r="N121" s="6"/>
      <c r="O121" s="6"/>
      <c r="P121" s="6"/>
      <c r="Q121" s="6"/>
      <c r="R121" s="6">
        <v>2</v>
      </c>
      <c r="S121" s="6"/>
      <c r="T121" s="6">
        <f t="shared" si="5"/>
        <v>6</v>
      </c>
      <c r="U121" s="6" t="e">
        <f>#REF!*T121</f>
        <v>#REF!</v>
      </c>
      <c r="V121" s="6"/>
      <c r="W121" s="23" t="e">
        <f t="shared" si="6"/>
        <v>#REF!</v>
      </c>
      <c r="X121" s="24"/>
    </row>
    <row r="122" spans="1:24" ht="48" customHeight="1" x14ac:dyDescent="0.25">
      <c r="A122" s="19" t="s">
        <v>197</v>
      </c>
      <c r="B122" s="45" t="s">
        <v>289</v>
      </c>
      <c r="C122" s="20" t="s">
        <v>291</v>
      </c>
      <c r="D122" s="6"/>
      <c r="E122" s="6">
        <v>3</v>
      </c>
      <c r="F122" s="6"/>
      <c r="G122" s="6"/>
      <c r="H122" s="6"/>
      <c r="I122" s="6"/>
      <c r="J122" s="21">
        <v>2</v>
      </c>
      <c r="K122" s="6"/>
      <c r="L122" s="6"/>
      <c r="M122" s="6"/>
      <c r="N122" s="6"/>
      <c r="O122" s="6"/>
      <c r="P122" s="6"/>
      <c r="Q122" s="6"/>
      <c r="R122" s="6"/>
      <c r="S122" s="6"/>
      <c r="T122" s="6">
        <f t="shared" si="5"/>
        <v>5</v>
      </c>
      <c r="U122" s="6" t="e">
        <f>#REF!*T122</f>
        <v>#REF!</v>
      </c>
      <c r="V122" s="6"/>
      <c r="W122" s="23" t="e">
        <f t="shared" si="6"/>
        <v>#REF!</v>
      </c>
      <c r="X122" s="24"/>
    </row>
    <row r="123" spans="1:24" ht="63.75" customHeight="1" x14ac:dyDescent="0.25">
      <c r="A123" s="19" t="s">
        <v>199</v>
      </c>
      <c r="B123" s="45" t="s">
        <v>258</v>
      </c>
      <c r="C123" s="20" t="s">
        <v>291</v>
      </c>
      <c r="D123" s="6"/>
      <c r="E123" s="6"/>
      <c r="F123" s="6"/>
      <c r="G123" s="6"/>
      <c r="H123" s="6"/>
      <c r="I123" s="6"/>
      <c r="J123" s="21">
        <v>12</v>
      </c>
      <c r="K123" s="6"/>
      <c r="L123" s="6"/>
      <c r="M123" s="6"/>
      <c r="N123" s="6"/>
      <c r="O123" s="6"/>
      <c r="P123" s="6"/>
      <c r="Q123" s="6"/>
      <c r="R123" s="6"/>
      <c r="S123" s="6">
        <v>-8</v>
      </c>
      <c r="T123" s="6">
        <f t="shared" si="5"/>
        <v>4</v>
      </c>
      <c r="U123" s="6" t="e">
        <f>#REF!*T123</f>
        <v>#REF!</v>
      </c>
      <c r="V123" s="6"/>
      <c r="W123" s="23" t="e">
        <f t="shared" si="6"/>
        <v>#REF!</v>
      </c>
      <c r="X123" s="24"/>
    </row>
    <row r="124" spans="1:24" ht="37.5" customHeight="1" x14ac:dyDescent="0.25">
      <c r="A124" s="19" t="s">
        <v>201</v>
      </c>
      <c r="B124" s="45" t="s">
        <v>312</v>
      </c>
      <c r="C124" s="28" t="s">
        <v>292</v>
      </c>
      <c r="D124" s="6">
        <v>10</v>
      </c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6">
        <v>-8</v>
      </c>
      <c r="T124" s="6">
        <f t="shared" si="5"/>
        <v>2</v>
      </c>
      <c r="U124" s="6" t="e">
        <f>#REF!*T124</f>
        <v>#REF!</v>
      </c>
      <c r="V124" s="6"/>
      <c r="W124" s="23" t="e">
        <f t="shared" si="6"/>
        <v>#REF!</v>
      </c>
      <c r="X124" s="24"/>
    </row>
    <row r="125" spans="1:24" ht="75.75" customHeight="1" x14ac:dyDescent="0.25">
      <c r="A125" s="19" t="s">
        <v>202</v>
      </c>
      <c r="B125" s="44" t="s">
        <v>303</v>
      </c>
      <c r="C125" s="20" t="s">
        <v>291</v>
      </c>
      <c r="D125" s="6"/>
      <c r="E125" s="6">
        <v>200</v>
      </c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>
        <f t="shared" si="5"/>
        <v>200</v>
      </c>
      <c r="U125" s="6" t="e">
        <f>#REF!*T125</f>
        <v>#REF!</v>
      </c>
      <c r="V125" s="6"/>
      <c r="W125" s="23" t="e">
        <f t="shared" si="6"/>
        <v>#REF!</v>
      </c>
      <c r="X125" s="24"/>
    </row>
    <row r="126" spans="1:24" ht="87.75" customHeight="1" x14ac:dyDescent="0.25">
      <c r="A126" s="19" t="s">
        <v>204</v>
      </c>
      <c r="B126" s="45" t="s">
        <v>302</v>
      </c>
      <c r="C126" s="20" t="s">
        <v>291</v>
      </c>
      <c r="D126" s="6"/>
      <c r="E126" s="6">
        <v>100</v>
      </c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>
        <v>100</v>
      </c>
      <c r="U126" s="6" t="e">
        <f>#REF!*T126</f>
        <v>#REF!</v>
      </c>
      <c r="V126" s="6"/>
      <c r="W126" s="23" t="e">
        <f t="shared" si="6"/>
        <v>#REF!</v>
      </c>
      <c r="X126" s="24"/>
    </row>
    <row r="127" spans="1:24" ht="37.5" customHeight="1" x14ac:dyDescent="0.25">
      <c r="A127" s="19" t="s">
        <v>206</v>
      </c>
      <c r="B127" s="46" t="s">
        <v>273</v>
      </c>
      <c r="C127" s="20" t="s">
        <v>291</v>
      </c>
      <c r="D127" s="6"/>
      <c r="E127" s="6"/>
      <c r="F127" s="6"/>
      <c r="G127" s="6"/>
      <c r="H127" s="6"/>
      <c r="I127" s="6"/>
      <c r="J127" s="27">
        <v>20</v>
      </c>
      <c r="K127" s="6"/>
      <c r="L127" s="6"/>
      <c r="M127" s="6"/>
      <c r="N127" s="6"/>
      <c r="O127" s="6"/>
      <c r="P127" s="6"/>
      <c r="Q127" s="6"/>
      <c r="R127" s="6"/>
      <c r="S127" s="6"/>
      <c r="T127" s="6">
        <f t="shared" si="5"/>
        <v>20</v>
      </c>
      <c r="U127" s="6" t="e">
        <f>#REF!*T127</f>
        <v>#REF!</v>
      </c>
      <c r="V127" s="6"/>
      <c r="W127" s="23" t="e">
        <f t="shared" si="6"/>
        <v>#REF!</v>
      </c>
      <c r="X127" s="24"/>
    </row>
    <row r="128" spans="1:24" ht="128.25" customHeight="1" x14ac:dyDescent="0.25">
      <c r="A128" s="19" t="s">
        <v>208</v>
      </c>
      <c r="B128" s="46" t="s">
        <v>276</v>
      </c>
      <c r="C128" s="20" t="s">
        <v>291</v>
      </c>
      <c r="D128" s="6"/>
      <c r="E128" s="6"/>
      <c r="F128" s="6"/>
      <c r="G128" s="6"/>
      <c r="H128" s="6"/>
      <c r="I128" s="6"/>
      <c r="J128" s="6"/>
      <c r="K128" s="6">
        <v>5</v>
      </c>
      <c r="L128" s="6"/>
      <c r="M128" s="6"/>
      <c r="N128" s="6"/>
      <c r="O128" s="6"/>
      <c r="P128" s="6"/>
      <c r="Q128" s="6"/>
      <c r="R128" s="6"/>
      <c r="S128" s="6"/>
      <c r="T128" s="6">
        <f t="shared" si="5"/>
        <v>5</v>
      </c>
      <c r="U128" s="6" t="e">
        <f>#REF!*T128</f>
        <v>#REF!</v>
      </c>
      <c r="V128" s="6"/>
      <c r="W128" s="23" t="e">
        <f t="shared" si="6"/>
        <v>#REF!</v>
      </c>
      <c r="X128" s="24"/>
    </row>
    <row r="129" spans="1:24" ht="76.5" x14ac:dyDescent="0.25">
      <c r="A129" s="19" t="s">
        <v>210</v>
      </c>
      <c r="B129" s="46" t="s">
        <v>277</v>
      </c>
      <c r="C129" s="20" t="s">
        <v>291</v>
      </c>
      <c r="D129" s="6"/>
      <c r="E129" s="6"/>
      <c r="F129" s="6"/>
      <c r="G129" s="6"/>
      <c r="H129" s="6"/>
      <c r="I129" s="6"/>
      <c r="J129" s="6"/>
      <c r="K129" s="6">
        <v>100</v>
      </c>
      <c r="L129" s="6"/>
      <c r="M129" s="6"/>
      <c r="N129" s="6"/>
      <c r="O129" s="6"/>
      <c r="P129" s="6"/>
      <c r="Q129" s="6"/>
      <c r="R129" s="6"/>
      <c r="S129" s="6"/>
      <c r="T129" s="6">
        <f t="shared" si="5"/>
        <v>100</v>
      </c>
      <c r="U129" s="6" t="e">
        <f>#REF!*T129</f>
        <v>#REF!</v>
      </c>
      <c r="V129" s="6"/>
      <c r="W129" s="23" t="e">
        <f t="shared" si="6"/>
        <v>#REF!</v>
      </c>
      <c r="X129" s="24"/>
    </row>
    <row r="130" spans="1:24" ht="34.5" customHeight="1" thickBot="1" x14ac:dyDescent="0.3">
      <c r="A130" s="19" t="s">
        <v>212</v>
      </c>
      <c r="B130" s="52" t="s">
        <v>317</v>
      </c>
      <c r="C130" s="30" t="s">
        <v>278</v>
      </c>
      <c r="D130" s="6"/>
      <c r="E130" s="6"/>
      <c r="F130" s="6"/>
      <c r="G130" s="6"/>
      <c r="H130" s="6"/>
      <c r="I130" s="6"/>
      <c r="J130" s="6"/>
      <c r="K130" s="6">
        <v>1</v>
      </c>
      <c r="L130" s="6"/>
      <c r="M130" s="6"/>
      <c r="N130" s="6"/>
      <c r="O130" s="6"/>
      <c r="P130" s="6"/>
      <c r="Q130" s="6"/>
      <c r="R130" s="6"/>
      <c r="S130" s="6"/>
      <c r="T130" s="6">
        <f t="shared" si="5"/>
        <v>1</v>
      </c>
      <c r="U130" s="6" t="e">
        <f>#REF!*T130</f>
        <v>#REF!</v>
      </c>
      <c r="V130" s="6"/>
      <c r="W130" s="23" t="e">
        <f t="shared" si="6"/>
        <v>#REF!</v>
      </c>
      <c r="X130" s="24"/>
    </row>
    <row r="131" spans="1:24" ht="34.5" customHeight="1" thickBot="1" x14ac:dyDescent="0.3">
      <c r="A131" s="19" t="s">
        <v>214</v>
      </c>
      <c r="B131" s="52" t="s">
        <v>318</v>
      </c>
      <c r="C131" s="30" t="s">
        <v>278</v>
      </c>
      <c r="D131" s="6"/>
      <c r="E131" s="6"/>
      <c r="F131" s="6"/>
      <c r="G131" s="6"/>
      <c r="H131" s="6"/>
      <c r="I131" s="6"/>
      <c r="J131" s="6"/>
      <c r="K131" s="6">
        <v>2</v>
      </c>
      <c r="L131" s="6"/>
      <c r="M131" s="6"/>
      <c r="N131" s="6"/>
      <c r="O131" s="6"/>
      <c r="P131" s="6"/>
      <c r="Q131" s="6"/>
      <c r="R131" s="6"/>
      <c r="S131" s="6"/>
      <c r="T131" s="6">
        <f t="shared" si="5"/>
        <v>2</v>
      </c>
      <c r="U131" s="6" t="e">
        <f>#REF!*T131</f>
        <v>#REF!</v>
      </c>
      <c r="V131" s="6"/>
      <c r="W131" s="23" t="e">
        <f t="shared" si="6"/>
        <v>#REF!</v>
      </c>
      <c r="X131" s="24"/>
    </row>
    <row r="132" spans="1:24" ht="35.25" customHeight="1" thickBot="1" x14ac:dyDescent="0.3">
      <c r="A132" s="19" t="s">
        <v>216</v>
      </c>
      <c r="B132" s="52" t="s">
        <v>319</v>
      </c>
      <c r="C132" s="20" t="s">
        <v>278</v>
      </c>
      <c r="D132" s="31"/>
      <c r="E132" s="31"/>
      <c r="F132" s="31"/>
      <c r="G132" s="31"/>
      <c r="H132" s="31"/>
      <c r="I132" s="31"/>
      <c r="J132" s="31"/>
      <c r="K132" s="6">
        <v>2</v>
      </c>
      <c r="L132" s="6"/>
      <c r="M132" s="6"/>
      <c r="N132" s="6"/>
      <c r="O132" s="6"/>
      <c r="P132" s="6"/>
      <c r="Q132" s="6"/>
      <c r="R132" s="6"/>
      <c r="S132" s="6"/>
      <c r="T132" s="6">
        <f t="shared" si="5"/>
        <v>2</v>
      </c>
      <c r="U132" s="6" t="e">
        <f>#REF!*T132</f>
        <v>#REF!</v>
      </c>
      <c r="V132" s="6"/>
      <c r="W132" s="23" t="e">
        <f t="shared" si="6"/>
        <v>#REF!</v>
      </c>
      <c r="X132" s="24"/>
    </row>
    <row r="133" spans="1:24" ht="36" customHeight="1" thickBot="1" x14ac:dyDescent="0.3">
      <c r="A133" s="19" t="s">
        <v>218</v>
      </c>
      <c r="B133" s="52" t="s">
        <v>320</v>
      </c>
      <c r="C133" s="20" t="s">
        <v>278</v>
      </c>
      <c r="D133" s="31"/>
      <c r="E133" s="31"/>
      <c r="F133" s="31"/>
      <c r="G133" s="31"/>
      <c r="H133" s="31"/>
      <c r="I133" s="31"/>
      <c r="J133" s="31"/>
      <c r="K133" s="6">
        <v>2</v>
      </c>
      <c r="L133" s="6"/>
      <c r="M133" s="6"/>
      <c r="N133" s="6"/>
      <c r="O133" s="6"/>
      <c r="P133" s="6"/>
      <c r="Q133" s="6"/>
      <c r="R133" s="6"/>
      <c r="S133" s="6"/>
      <c r="T133" s="6">
        <f t="shared" si="5"/>
        <v>2</v>
      </c>
      <c r="U133" s="6" t="e">
        <f>#REF!*T133</f>
        <v>#REF!</v>
      </c>
      <c r="V133" s="6"/>
      <c r="W133" s="23" t="e">
        <f t="shared" si="6"/>
        <v>#REF!</v>
      </c>
      <c r="X133" s="24"/>
    </row>
    <row r="134" spans="1:24" ht="38.25" customHeight="1" thickBot="1" x14ac:dyDescent="0.3">
      <c r="A134" s="19" t="s">
        <v>220</v>
      </c>
      <c r="B134" s="52" t="s">
        <v>321</v>
      </c>
      <c r="C134" s="20" t="s">
        <v>278</v>
      </c>
      <c r="D134" s="31"/>
      <c r="E134" s="31"/>
      <c r="F134" s="31"/>
      <c r="G134" s="31"/>
      <c r="H134" s="31"/>
      <c r="I134" s="31"/>
      <c r="J134" s="31"/>
      <c r="K134" s="6">
        <v>2</v>
      </c>
      <c r="L134" s="6"/>
      <c r="M134" s="6"/>
      <c r="N134" s="6"/>
      <c r="O134" s="6"/>
      <c r="P134" s="6"/>
      <c r="Q134" s="6"/>
      <c r="R134" s="6"/>
      <c r="S134" s="6"/>
      <c r="T134" s="6">
        <f t="shared" si="5"/>
        <v>2</v>
      </c>
      <c r="U134" s="6" t="e">
        <f>#REF!*T134</f>
        <v>#REF!</v>
      </c>
      <c r="V134" s="6"/>
      <c r="W134" s="23" t="e">
        <f t="shared" si="6"/>
        <v>#REF!</v>
      </c>
      <c r="X134" s="24"/>
    </row>
    <row r="135" spans="1:24" ht="75" customHeight="1" x14ac:dyDescent="0.25">
      <c r="A135" s="19" t="s">
        <v>221</v>
      </c>
      <c r="B135" s="50" t="s">
        <v>279</v>
      </c>
      <c r="C135" s="20" t="s">
        <v>291</v>
      </c>
      <c r="D135" s="31"/>
      <c r="E135" s="31"/>
      <c r="F135" s="31"/>
      <c r="G135" s="31"/>
      <c r="H135" s="31"/>
      <c r="I135" s="31"/>
      <c r="J135" s="31"/>
      <c r="K135" s="6">
        <v>290</v>
      </c>
      <c r="L135" s="6"/>
      <c r="M135" s="6"/>
      <c r="N135" s="6"/>
      <c r="O135" s="6"/>
      <c r="P135" s="6"/>
      <c r="Q135" s="6"/>
      <c r="R135" s="6"/>
      <c r="S135" s="6"/>
      <c r="T135" s="6">
        <f t="shared" si="5"/>
        <v>290</v>
      </c>
      <c r="U135" s="6" t="e">
        <f>#REF!*T135</f>
        <v>#REF!</v>
      </c>
      <c r="V135" s="6"/>
      <c r="W135" s="23" t="e">
        <f t="shared" si="6"/>
        <v>#REF!</v>
      </c>
      <c r="X135" s="24" t="s">
        <v>280</v>
      </c>
    </row>
    <row r="136" spans="1:24" ht="77.25" customHeight="1" x14ac:dyDescent="0.25">
      <c r="A136" s="19" t="s">
        <v>223</v>
      </c>
      <c r="B136" s="50" t="s">
        <v>281</v>
      </c>
      <c r="C136" s="20" t="s">
        <v>291</v>
      </c>
      <c r="D136" s="31"/>
      <c r="E136" s="31"/>
      <c r="F136" s="31"/>
      <c r="G136" s="31"/>
      <c r="H136" s="31"/>
      <c r="I136" s="31"/>
      <c r="J136" s="31"/>
      <c r="K136" s="6">
        <v>150</v>
      </c>
      <c r="L136" s="6"/>
      <c r="M136" s="6"/>
      <c r="N136" s="6"/>
      <c r="O136" s="6"/>
      <c r="P136" s="6"/>
      <c r="Q136" s="6"/>
      <c r="R136" s="6"/>
      <c r="S136" s="6"/>
      <c r="T136" s="6">
        <f t="shared" si="5"/>
        <v>150</v>
      </c>
      <c r="U136" s="6" t="e">
        <f>#REF!*T136</f>
        <v>#REF!</v>
      </c>
      <c r="V136" s="6"/>
      <c r="W136" s="23" t="e">
        <f t="shared" si="6"/>
        <v>#REF!</v>
      </c>
      <c r="X136" s="24" t="s">
        <v>282</v>
      </c>
    </row>
    <row r="137" spans="1:24" ht="32.25" customHeight="1" x14ac:dyDescent="0.25">
      <c r="A137" s="19" t="s">
        <v>225</v>
      </c>
      <c r="B137" s="50" t="s">
        <v>313</v>
      </c>
      <c r="C137" s="20" t="s">
        <v>291</v>
      </c>
      <c r="D137" s="31"/>
      <c r="E137" s="31">
        <v>10</v>
      </c>
      <c r="F137" s="31"/>
      <c r="G137" s="31"/>
      <c r="H137" s="31"/>
      <c r="I137" s="31"/>
      <c r="J137" s="31"/>
      <c r="K137" s="6">
        <v>5</v>
      </c>
      <c r="L137" s="6"/>
      <c r="M137" s="6"/>
      <c r="N137" s="6"/>
      <c r="O137" s="6"/>
      <c r="P137" s="6"/>
      <c r="Q137" s="6"/>
      <c r="R137" s="6"/>
      <c r="S137" s="6">
        <v>-5</v>
      </c>
      <c r="T137" s="6">
        <f t="shared" si="5"/>
        <v>10</v>
      </c>
      <c r="U137" s="6" t="e">
        <f>#REF!*T137</f>
        <v>#REF!</v>
      </c>
      <c r="V137" s="6"/>
      <c r="W137" s="23" t="e">
        <f t="shared" si="6"/>
        <v>#REF!</v>
      </c>
      <c r="X137" s="24"/>
    </row>
    <row r="138" spans="1:24" ht="33" customHeight="1" x14ac:dyDescent="0.25">
      <c r="A138" s="19" t="s">
        <v>227</v>
      </c>
      <c r="B138" s="50" t="s">
        <v>283</v>
      </c>
      <c r="C138" s="20" t="s">
        <v>291</v>
      </c>
      <c r="D138" s="31"/>
      <c r="E138" s="31"/>
      <c r="F138" s="31"/>
      <c r="G138" s="31"/>
      <c r="H138" s="31"/>
      <c r="I138" s="31"/>
      <c r="J138" s="31"/>
      <c r="K138" s="6">
        <v>5</v>
      </c>
      <c r="L138" s="6"/>
      <c r="M138" s="6"/>
      <c r="N138" s="6"/>
      <c r="O138" s="6"/>
      <c r="P138" s="6"/>
      <c r="Q138" s="6"/>
      <c r="R138" s="6"/>
      <c r="S138" s="6"/>
      <c r="T138" s="6">
        <f t="shared" si="5"/>
        <v>5</v>
      </c>
      <c r="U138" s="6" t="e">
        <f>#REF!*T138</f>
        <v>#REF!</v>
      </c>
      <c r="V138" s="6"/>
      <c r="W138" s="23" t="e">
        <f t="shared" si="6"/>
        <v>#REF!</v>
      </c>
      <c r="X138" s="24"/>
    </row>
    <row r="139" spans="1:24" ht="26.25" customHeight="1" x14ac:dyDescent="0.25">
      <c r="A139" s="19" t="s">
        <v>229</v>
      </c>
      <c r="B139" s="50" t="s">
        <v>284</v>
      </c>
      <c r="C139" s="20" t="s">
        <v>291</v>
      </c>
      <c r="D139" s="31"/>
      <c r="E139" s="31"/>
      <c r="F139" s="31"/>
      <c r="G139" s="31"/>
      <c r="H139" s="31"/>
      <c r="I139" s="31"/>
      <c r="J139" s="31"/>
      <c r="K139" s="6">
        <v>100</v>
      </c>
      <c r="L139" s="6"/>
      <c r="M139" s="6"/>
      <c r="N139" s="6"/>
      <c r="O139" s="6"/>
      <c r="P139" s="6"/>
      <c r="Q139" s="6"/>
      <c r="R139" s="6"/>
      <c r="S139" s="6"/>
      <c r="T139" s="6">
        <f t="shared" si="5"/>
        <v>100</v>
      </c>
      <c r="U139" s="6" t="e">
        <f>#REF!*T139</f>
        <v>#REF!</v>
      </c>
      <c r="V139" s="6"/>
      <c r="W139" s="23" t="e">
        <f t="shared" si="6"/>
        <v>#REF!</v>
      </c>
      <c r="X139" s="24"/>
    </row>
    <row r="140" spans="1:24" ht="33" customHeight="1" x14ac:dyDescent="0.25">
      <c r="A140" s="19" t="s">
        <v>231</v>
      </c>
      <c r="B140" s="50" t="s">
        <v>293</v>
      </c>
      <c r="C140" s="32" t="s">
        <v>292</v>
      </c>
      <c r="D140" s="33"/>
      <c r="E140" s="33">
        <v>2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6">
        <f t="shared" si="5"/>
        <v>2</v>
      </c>
      <c r="U140" s="6" t="e">
        <f>#REF!*T140</f>
        <v>#REF!</v>
      </c>
      <c r="V140" s="6"/>
      <c r="W140" s="23" t="e">
        <f t="shared" si="6"/>
        <v>#REF!</v>
      </c>
      <c r="X140" s="34"/>
    </row>
    <row r="141" spans="1:24" ht="27" customHeight="1" x14ac:dyDescent="0.25">
      <c r="A141" s="19" t="s">
        <v>232</v>
      </c>
      <c r="B141" s="50" t="s">
        <v>316</v>
      </c>
      <c r="C141" s="32" t="s">
        <v>292</v>
      </c>
      <c r="D141" s="33"/>
      <c r="E141" s="33">
        <v>2</v>
      </c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6">
        <f t="shared" si="5"/>
        <v>2</v>
      </c>
      <c r="U141" s="6" t="e">
        <f>#REF!*T141</f>
        <v>#REF!</v>
      </c>
      <c r="V141" s="6"/>
      <c r="W141" s="23" t="e">
        <f t="shared" si="6"/>
        <v>#REF!</v>
      </c>
      <c r="X141" s="34" t="s">
        <v>294</v>
      </c>
    </row>
    <row r="142" spans="1:24" ht="34.5" customHeight="1" x14ac:dyDescent="0.25">
      <c r="A142" s="19" t="s">
        <v>234</v>
      </c>
      <c r="B142" s="50" t="s">
        <v>304</v>
      </c>
      <c r="C142" s="20" t="s">
        <v>291</v>
      </c>
      <c r="D142" s="33"/>
      <c r="E142" s="33">
        <v>100</v>
      </c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6">
        <f t="shared" si="5"/>
        <v>100</v>
      </c>
      <c r="U142" s="6" t="e">
        <f>#REF!*T142</f>
        <v>#REF!</v>
      </c>
      <c r="V142" s="6"/>
      <c r="W142" s="23" t="e">
        <f t="shared" si="6"/>
        <v>#REF!</v>
      </c>
      <c r="X142" s="34"/>
    </row>
    <row r="143" spans="1:24" ht="37.5" customHeight="1" thickBot="1" x14ac:dyDescent="0.3">
      <c r="A143" s="19" t="s">
        <v>235</v>
      </c>
      <c r="B143" s="50" t="s">
        <v>305</v>
      </c>
      <c r="C143" s="20" t="s">
        <v>291</v>
      </c>
      <c r="D143" s="33"/>
      <c r="E143" s="33">
        <v>100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16">
        <f t="shared" si="5"/>
        <v>100</v>
      </c>
      <c r="U143" s="16" t="e">
        <f>#REF!*T143</f>
        <v>#REF!</v>
      </c>
      <c r="V143" s="16"/>
      <c r="W143" s="23" t="e">
        <f>U143*1.2</f>
        <v>#REF!</v>
      </c>
      <c r="X143" s="34"/>
    </row>
    <row r="144" spans="1:24" ht="21" thickBot="1" x14ac:dyDescent="0.35">
      <c r="A144" s="35"/>
      <c r="B144" s="35"/>
      <c r="C144" s="36"/>
      <c r="D144" s="37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9"/>
      <c r="T144" s="40" t="s">
        <v>271</v>
      </c>
      <c r="U144" s="41" t="e">
        <f t="shared" ref="U144:W144" si="7">SUM(U8:U143)</f>
        <v>#REF!</v>
      </c>
      <c r="V144" s="17">
        <f t="shared" si="7"/>
        <v>0</v>
      </c>
      <c r="W144" s="42" t="e">
        <f t="shared" si="7"/>
        <v>#REF!</v>
      </c>
      <c r="X144" s="43"/>
    </row>
    <row r="148" spans="1:22" ht="36.75" customHeight="1" x14ac:dyDescent="0.4">
      <c r="A148" s="76" t="s">
        <v>309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1:22" ht="15" customHeight="1" x14ac:dyDescent="0.25">
      <c r="A149" s="82" t="s">
        <v>0</v>
      </c>
      <c r="B149" s="72" t="s">
        <v>269</v>
      </c>
      <c r="C149" s="72" t="s">
        <v>1</v>
      </c>
      <c r="D149" s="71" t="s">
        <v>244</v>
      </c>
      <c r="E149" s="71" t="s">
        <v>245</v>
      </c>
      <c r="F149" s="71" t="s">
        <v>246</v>
      </c>
      <c r="G149" s="71" t="s">
        <v>247</v>
      </c>
      <c r="H149" s="71" t="s">
        <v>248</v>
      </c>
      <c r="I149" s="71" t="s">
        <v>249</v>
      </c>
      <c r="J149" s="71" t="s">
        <v>256</v>
      </c>
      <c r="K149" s="71" t="s">
        <v>250</v>
      </c>
      <c r="L149" s="71" t="s">
        <v>251</v>
      </c>
      <c r="M149" s="71" t="s">
        <v>252</v>
      </c>
      <c r="N149" s="71" t="s">
        <v>253</v>
      </c>
      <c r="O149" s="71" t="s">
        <v>254</v>
      </c>
      <c r="P149" s="71" t="s">
        <v>255</v>
      </c>
      <c r="Q149" s="71" t="s">
        <v>257</v>
      </c>
      <c r="R149" s="79" t="s">
        <v>267</v>
      </c>
      <c r="S149" s="80" t="s">
        <v>299</v>
      </c>
      <c r="T149" s="78" t="s">
        <v>310</v>
      </c>
      <c r="U149" s="78" t="s">
        <v>300</v>
      </c>
      <c r="V149" s="78" t="s">
        <v>315</v>
      </c>
    </row>
    <row r="150" spans="1:22" ht="71.25" customHeight="1" x14ac:dyDescent="0.25">
      <c r="A150" s="82"/>
      <c r="B150" s="72"/>
      <c r="C150" s="72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9"/>
      <c r="S150" s="81"/>
      <c r="T150" s="78"/>
      <c r="U150" s="78"/>
      <c r="V150" s="78"/>
    </row>
    <row r="151" spans="1:22" ht="116.25" customHeight="1" x14ac:dyDescent="0.25">
      <c r="A151" s="47" t="s">
        <v>2</v>
      </c>
      <c r="B151" s="51" t="s">
        <v>290</v>
      </c>
      <c r="C151" s="48" t="s">
        <v>291</v>
      </c>
      <c r="D151" s="49"/>
      <c r="E151" s="49">
        <v>1</v>
      </c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13">
        <f t="shared" ref="T151:T153" si="8">SUM(D151:S151)</f>
        <v>1</v>
      </c>
      <c r="U151" s="13" t="e">
        <f>#REF!*T151</f>
        <v>#REF!</v>
      </c>
      <c r="V151" s="13"/>
    </row>
    <row r="152" spans="1:22" ht="88.5" customHeight="1" x14ac:dyDescent="0.25">
      <c r="A152" s="47" t="s">
        <v>3</v>
      </c>
      <c r="B152" s="51" t="s">
        <v>307</v>
      </c>
      <c r="C152" s="48" t="s">
        <v>291</v>
      </c>
      <c r="D152" s="49"/>
      <c r="E152" s="49">
        <v>1</v>
      </c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13">
        <f t="shared" si="8"/>
        <v>1</v>
      </c>
      <c r="U152" s="13" t="e">
        <f>#REF!*T152</f>
        <v>#REF!</v>
      </c>
      <c r="V152" s="13"/>
    </row>
    <row r="153" spans="1:22" ht="102.75" customHeight="1" thickBot="1" x14ac:dyDescent="0.3">
      <c r="A153" s="47" t="s">
        <v>5</v>
      </c>
      <c r="B153" s="51" t="s">
        <v>306</v>
      </c>
      <c r="C153" s="48" t="s">
        <v>291</v>
      </c>
      <c r="D153" s="49"/>
      <c r="E153" s="49">
        <v>1</v>
      </c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14">
        <f t="shared" si="8"/>
        <v>1</v>
      </c>
      <c r="U153" s="14" t="e">
        <f>#REF!*T153</f>
        <v>#REF!</v>
      </c>
      <c r="V153" s="14"/>
    </row>
    <row r="154" spans="1:22" ht="32.25" customHeight="1" thickBot="1" x14ac:dyDescent="0.35">
      <c r="A154" s="3"/>
      <c r="B154" s="3"/>
      <c r="C154" s="7"/>
      <c r="D154" s="8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10"/>
      <c r="T154" s="11" t="s">
        <v>311</v>
      </c>
      <c r="U154" s="12"/>
      <c r="V154" s="15">
        <f>SUM(V151:V153)</f>
        <v>0</v>
      </c>
    </row>
    <row r="156" spans="1:22" ht="18.75" x14ac:dyDescent="0.3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</row>
  </sheetData>
  <mergeCells count="51">
    <mergeCell ref="A5:V5"/>
    <mergeCell ref="A148:V148"/>
    <mergeCell ref="C156:V156"/>
    <mergeCell ref="U149:U150"/>
    <mergeCell ref="V149:V150"/>
    <mergeCell ref="P149:P150"/>
    <mergeCell ref="Q149:Q150"/>
    <mergeCell ref="R149:R150"/>
    <mergeCell ref="S149:S150"/>
    <mergeCell ref="T149:T150"/>
    <mergeCell ref="K149:K150"/>
    <mergeCell ref="L149:L150"/>
    <mergeCell ref="M149:M150"/>
    <mergeCell ref="S6:S7"/>
    <mergeCell ref="U6:U7"/>
    <mergeCell ref="A149:A150"/>
    <mergeCell ref="B149:B150"/>
    <mergeCell ref="C149:C150"/>
    <mergeCell ref="D149:D150"/>
    <mergeCell ref="E149:E150"/>
    <mergeCell ref="N149:N150"/>
    <mergeCell ref="O149:O150"/>
    <mergeCell ref="F149:F150"/>
    <mergeCell ref="G149:G150"/>
    <mergeCell ref="H149:H150"/>
    <mergeCell ref="I149:I150"/>
    <mergeCell ref="J149:J150"/>
    <mergeCell ref="V6:V7"/>
    <mergeCell ref="W6:W7"/>
    <mergeCell ref="A1:X2"/>
    <mergeCell ref="A3:X3"/>
    <mergeCell ref="X6:X7"/>
    <mergeCell ref="L6:L7"/>
    <mergeCell ref="A6:A7"/>
    <mergeCell ref="B6:B7"/>
    <mergeCell ref="C6:C7"/>
    <mergeCell ref="D6:D7"/>
    <mergeCell ref="T6:T7"/>
    <mergeCell ref="F6:F7"/>
    <mergeCell ref="G6:G7"/>
    <mergeCell ref="H6:H7"/>
    <mergeCell ref="R6:R7"/>
    <mergeCell ref="N6:N7"/>
    <mergeCell ref="O6:O7"/>
    <mergeCell ref="P6:P7"/>
    <mergeCell ref="Q6:Q7"/>
    <mergeCell ref="E6:E7"/>
    <mergeCell ref="I6:I7"/>
    <mergeCell ref="J6:J7"/>
    <mergeCell ref="K6:K7"/>
    <mergeCell ref="M6:M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Fedejko</dc:creator>
  <cp:lastModifiedBy>Anna Lech</cp:lastModifiedBy>
  <cp:lastPrinted>2023-03-29T07:58:10Z</cp:lastPrinted>
  <dcterms:created xsi:type="dcterms:W3CDTF">2021-01-15T12:32:52Z</dcterms:created>
  <dcterms:modified xsi:type="dcterms:W3CDTF">2023-03-29T13:05:54Z</dcterms:modified>
</cp:coreProperties>
</file>