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1"/>
  </bookViews>
  <sheets>
    <sheet name="Informacje ogólne" sheetId="1" r:id="rId1"/>
    <sheet name="formularz_oferty" sheetId="2" r:id="rId2"/>
    <sheet name="część_(1)" sheetId="3" r:id="rId3"/>
    <sheet name="część_(2)" sheetId="4" r:id="rId4"/>
    <sheet name="część_(3)" sheetId="5" r:id="rId5"/>
    <sheet name="część_(4)" sheetId="6" r:id="rId6"/>
    <sheet name="część_(5)" sheetId="7" r:id="rId7"/>
    <sheet name="część_(6)" sheetId="8" r:id="rId8"/>
    <sheet name="część_(7)" sheetId="9" r:id="rId9"/>
    <sheet name="część_(8)" sheetId="10" r:id="rId10"/>
  </sheets>
  <definedNames>
    <definedName name="_xlnm.Print_Area" localSheetId="2">'część_(1)'!$A$1:$R$30</definedName>
    <definedName name="_xlnm.Print_Area" localSheetId="3">'część_(2)'!$A$1:$P$78</definedName>
    <definedName name="_xlnm.Print_Area" localSheetId="4">'część_(3)'!$A$1:$P$64</definedName>
    <definedName name="_xlnm.Print_Area" localSheetId="5">'część_(4)'!$A$1:$P$65</definedName>
    <definedName name="_xlnm.Print_Area" localSheetId="6">'część_(5)'!$A$1:$P$49</definedName>
    <definedName name="_xlnm.Print_Area" localSheetId="7">'część_(6)'!$A$1:$P$135</definedName>
    <definedName name="_xlnm.Print_Area" localSheetId="8">'część_(7)'!$A$1:$P$108</definedName>
    <definedName name="_xlnm.Print_Area" localSheetId="9">'część_(8)'!$A$1:$P$108</definedName>
    <definedName name="_xlnm.Print_Area" localSheetId="1">'formularz_oferty'!$A$1:$D$59</definedName>
    <definedName name="_xlnm.Print_Area" localSheetId="0">'Informacje ogólne'!$A$1:$B$6</definedName>
  </definedNames>
  <calcPr fullCalcOnLoad="1"/>
</workbook>
</file>

<file path=xl/sharedStrings.xml><?xml version="1.0" encoding="utf-8"?>
<sst xmlns="http://schemas.openxmlformats.org/spreadsheetml/2006/main" count="3103" uniqueCount="407">
  <si>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</si>
  <si>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</si>
  <si>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</si>
  <si>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</si>
  <si>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</si>
  <si>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</si>
  <si>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</si>
  <si>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</si>
  <si>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</si>
  <si>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</si>
  <si>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</si>
  <si>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</si>
  <si>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</si>
  <si>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</si>
  <si>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</si>
  <si>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</si>
  <si>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</si>
  <si>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</si>
  <si>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</si>
  <si>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</si>
  <si>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</si>
  <si>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</si>
  <si>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</si>
  <si>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</si>
  <si>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</si>
  <si>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</si>
  <si>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</si>
  <si>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</si>
  <si>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</si>
  <si>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</si>
  <si>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11.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</si>
  <si>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</si>
  <si>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</si>
  <si>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</si>
  <si>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</si>
  <si>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</si>
  <si>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</si>
  <si>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</si>
  <si>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</si>
  <si>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</si>
  <si>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Część nr:</t>
  </si>
  <si>
    <t>ARKUSZ CENOWY</t>
  </si>
  <si>
    <t xml:space="preserve">Załącznik nr 1a do SWZ 
Załącznik nr … do umowy </t>
  </si>
  <si>
    <t>Oświadczamy, że termin płatności wynosi do 60 dni.</t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</si>
  <si>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</si>
  <si>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Cena brutto*:</t>
  </si>
  <si>
    <t>*jeżeli wybór oferty będzie prowadził do powstania u Zamawiającego obowiązku podatkowego, zgodnie z przepisami o podatku od towarów i usług, należy podać cenę netto.</t>
  </si>
  <si>
    <t>Cena jednostkowa brutto*</t>
  </si>
  <si>
    <t>Część zamówienia: 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</si>
  <si>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(zaznaczyć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</si>
  <si>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t>szt.</t>
  </si>
  <si>
    <r>
      <t>Oświadczam, że wybór niniejszej oferty będzie prowadził do powstania u Zamawiającego obowiązku podatkowego zgodnie z przepisami o podatku od towarów i usług w zakresie**: 
nazwa (rodzaj) towaru lub usługi:........................................................................................................................................................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
**</t>
    </r>
    <r>
      <rPr>
        <i/>
        <sz val="9"/>
        <color indexed="8"/>
        <rFont val="Garamond"/>
        <family val="1"/>
      </rPr>
      <t xml:space="preserve"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                                                                      </t>
    </r>
  </si>
  <si>
    <t>*Jeżeli wykonawca nie poda tych informacji to Zamawiający przyjmie, że wykonawca nie zamierza powierzać żadnej części zamówienia podwykonawcy.                            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</si>
  <si>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</si>
  <si>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</si>
  <si>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</si>
  <si>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</si>
  <si>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DFP.271.72.2022.ADB</t>
  </si>
  <si>
    <t>Dostawa szwów chirurgicznych.</t>
  </si>
  <si>
    <t xml:space="preserve">Oświadczamy, że zamówienie będziemy wykonywać do czasu wyczerpania kwoty wynagrodzenia umownego jednak nie dłużej niż przez 36 miesięcy od daty zawarcia umowy.
</t>
  </si>
  <si>
    <t>L.p.</t>
  </si>
  <si>
    <t>Grubość</t>
  </si>
  <si>
    <t>Kolor</t>
  </si>
  <si>
    <t>Długość igły (mm)</t>
  </si>
  <si>
    <t>Ilość igieł</t>
  </si>
  <si>
    <t>Przekrój</t>
  </si>
  <si>
    <t>Kod produktu</t>
  </si>
  <si>
    <t>Nazwa produktu</t>
  </si>
  <si>
    <t>Nazwa producenta</t>
  </si>
  <si>
    <t>2/0</t>
  </si>
  <si>
    <t>3/0</t>
  </si>
  <si>
    <t>okrągła</t>
  </si>
  <si>
    <t>4/0</t>
  </si>
  <si>
    <t>Długość nitki (cm)</t>
  </si>
  <si>
    <t>Cechy charakterystyczne</t>
  </si>
  <si>
    <t>Ilość saszetek</t>
  </si>
  <si>
    <t>Ilość saszetek w opakowaniu</t>
  </si>
  <si>
    <t>ZIELONA</t>
  </si>
  <si>
    <t>1x</t>
  </si>
  <si>
    <t>1/2 koła</t>
  </si>
  <si>
    <t>BEZBARWNY</t>
  </si>
  <si>
    <t>odwrotnie tnąca</t>
  </si>
  <si>
    <t>3/8 koła</t>
  </si>
  <si>
    <t>KOSMETYCZNA</t>
  </si>
  <si>
    <t>Wartość pozycji brutto*</t>
  </si>
  <si>
    <t>Szwy wchłanialne, syntetyczne (wykonane z syntetycznego poliestru złożonego z glikolidu i laktydu - pochodnej kwasu glikolowego i mlekowego), plecione, powlekane mieszanką kopolimeru kaprolaktonu/glikolidu i laktydu stearylowo-wapniowego, okres podtrzymania tkankowego 21-28 dni (minimalna wytrzymałośc na rozciąganie 140% usp/ep w dniu wszepienia, 80% usp/ep po dwóch tygodniach w węźle, 30% usp/ep w węźle po trzech tygodniach od dnia wszczepienia), całkowite wchłonięcie masy szwu 56-70 dni</t>
  </si>
  <si>
    <t>NIEBARWIONY</t>
  </si>
  <si>
    <t>FIOLET</t>
  </si>
  <si>
    <t>IGŁA J</t>
  </si>
  <si>
    <t>PĘTLA ENDOSKOPOWA Z APLIKATOREM</t>
  </si>
  <si>
    <t>2x</t>
  </si>
  <si>
    <t>PODWÓJNA</t>
  </si>
  <si>
    <t>IGŁA CIENKA</t>
  </si>
  <si>
    <t>-</t>
  </si>
  <si>
    <t>PODWIĄZKA</t>
  </si>
  <si>
    <t>6x45</t>
  </si>
  <si>
    <t>MULTI PODWIĄZKA</t>
  </si>
  <si>
    <t>6x75</t>
  </si>
  <si>
    <t>12×60</t>
  </si>
  <si>
    <t>12x60</t>
  </si>
  <si>
    <t>3x45</t>
  </si>
  <si>
    <t>5/0</t>
  </si>
  <si>
    <t>okrągła przyostrzona</t>
  </si>
  <si>
    <t>8/0</t>
  </si>
  <si>
    <t>lancetowata</t>
  </si>
  <si>
    <t>SZPATUŁA (krzywizna 140°)</t>
  </si>
  <si>
    <t>NIEBARWIONA</t>
  </si>
  <si>
    <r>
      <t xml:space="preserve">Szwy wchłanialne, syntetyczne, jednowłóknowe wykonane z kopolimeru kwasu glikolowego i węglanu trójmetylenu, okres podtrzymania tkankowego 60 dni (wytrzymałość 75% po dwóch tygodniach, 65% po trzech i 50% po czterech tygodniach od wszczepienia) całkowite wchłonięcie masy szwu w okresie 6 miesięcy </t>
    </r>
    <r>
      <rPr>
        <b/>
        <sz val="10"/>
        <rFont val="Garamond"/>
        <family val="1"/>
      </rPr>
      <t>(poz. 12 - 25)</t>
    </r>
  </si>
  <si>
    <r>
      <t xml:space="preserve">Wchłanialne plecione nici chirurgiczne wykonane z wchłanialnego syntetycznego poliestru zawierającego glikolid i laktyd (uzyskane z kwasu glikolowego i kwasu mlekowego), powleczone mieszaniną kopolimeru glikolidu i laktydu oraz stearynianu wapnia.  Czas wchałaniania 40-50 dni, czas podtrzymywania tkankowego 7-10 dni,  nie mniej niż 45% po 5 dniach, wytrzymałość na rozciąganie znika po 14 dniach. </t>
    </r>
    <r>
      <rPr>
        <b/>
        <sz val="10"/>
        <rFont val="Garamond"/>
        <family val="1"/>
      </rPr>
      <t>(poz 32-42)</t>
    </r>
  </si>
  <si>
    <r>
      <t xml:space="preserve">Szwy niewchłanialne, monofilamentowe, syntetyczny polibutester </t>
    </r>
    <r>
      <rPr>
        <b/>
        <sz val="10"/>
        <rFont val="Garamond"/>
        <family val="1"/>
      </rPr>
      <t>(poz. 43-46)</t>
    </r>
  </si>
  <si>
    <r>
      <t xml:space="preserve">Szwy wchłanialne, syntetyczne (zbudowane z glikolidu, kaprolaktonu, węglanu trimetylenu oraz laktydu), jednowłóknowe, wytrzymałość na rozciąganie w węźle nie mniej niż 50-60% usp/ep po 5 dniach od wszepienia i nie mniej niż 20-30% usp/ep po 10 dniach od implantacji, całkowita utrata pierwotnej wytrzymałości na rozciąganie po 21 dniach, całkowitego wchłonięcia masy szwu do 56 dni </t>
    </r>
    <r>
      <rPr>
        <b/>
        <sz val="10"/>
        <rFont val="Garamond"/>
        <family val="1"/>
      </rPr>
      <t>(poz. 26-33)</t>
    </r>
  </si>
  <si>
    <t>ZIELONY</t>
  </si>
  <si>
    <t>PROSTA</t>
  </si>
  <si>
    <t>PĘTLA</t>
  </si>
  <si>
    <t xml:space="preserve">odwrotnie tnąca </t>
  </si>
  <si>
    <t>tnąca konwencjonalnie</t>
  </si>
  <si>
    <t>NIEBIESKI</t>
  </si>
  <si>
    <r>
      <t xml:space="preserve">Szwy wchłanialne, syntetyczne, jednowłóknowe, wykonane z glikolidu, dioksanonu i węglanu trimetylenu, wytrzymałość w węźle 75% po dwóch tygodniach i około 40% po trzech tygodniach od wszczepienia, okres podtrzymania tkankowego 3-4 tygodni, całkowitego wchłonięcia masy szwu 90-110 dni </t>
    </r>
    <r>
      <rPr>
        <b/>
        <sz val="10"/>
        <color indexed="8"/>
        <rFont val="Garamond"/>
        <family val="1"/>
      </rPr>
      <t>(poz. 1 - 11)</t>
    </r>
  </si>
  <si>
    <t>6/0</t>
  </si>
  <si>
    <t>MIKROCHIRURGCZNA</t>
  </si>
  <si>
    <t>7/0</t>
  </si>
  <si>
    <t>MIKROCHIRURGICZNA</t>
  </si>
  <si>
    <t>tnąca</t>
  </si>
  <si>
    <t>NIEBIESKA</t>
  </si>
  <si>
    <t>4x45</t>
  </si>
  <si>
    <t>odwrotnie tnąca wzmocniona</t>
  </si>
  <si>
    <t>CZARNY</t>
  </si>
  <si>
    <t>CZARNY lub NIEBIESKI</t>
  </si>
  <si>
    <t>1/4 koła</t>
  </si>
  <si>
    <t>SZPATUŁA PREMIUM</t>
  </si>
  <si>
    <t>10/0</t>
  </si>
  <si>
    <t>9/0</t>
  </si>
  <si>
    <t>BIAŁY</t>
  </si>
  <si>
    <t>szpatuła</t>
  </si>
  <si>
    <t>Szwy niewchłanialne, poliestrowe (wykonane z politereftalanu etylenu), plecione, powlekane silikonem (dodatkowo każde włokno powlekane osobno silikonem) (poz. 26 - 36)</t>
  </si>
  <si>
    <r>
      <t>Niewchłanialny, syntetyczny, monofilamentowy szew poliamidowy, wykonany z długołańcuchowych polimerów alifatycznych Nylon 6 i Nylon 6.6. (poz. 1 - 25)</t>
    </r>
    <r>
      <rPr>
        <sz val="10"/>
        <color indexed="10"/>
        <rFont val="Garamond"/>
        <family val="1"/>
      </rPr>
      <t xml:space="preserve"> </t>
    </r>
  </si>
  <si>
    <t>30 cm</t>
  </si>
  <si>
    <t>czarny</t>
  </si>
  <si>
    <t>mikrolancetowata</t>
  </si>
  <si>
    <t>90 cm</t>
  </si>
  <si>
    <t>niebieski</t>
  </si>
  <si>
    <t>100 cm</t>
  </si>
  <si>
    <t>75 cm</t>
  </si>
  <si>
    <t>45 cm</t>
  </si>
  <si>
    <t>biały</t>
  </si>
  <si>
    <t>podwiązka w szpulce</t>
  </si>
  <si>
    <t>70cm</t>
  </si>
  <si>
    <t>fioletowy</t>
  </si>
  <si>
    <t>okrągła o zakończeniu trokarowym</t>
  </si>
  <si>
    <t xml:space="preserve">70 cm </t>
  </si>
  <si>
    <t>2x22</t>
  </si>
  <si>
    <t xml:space="preserve">150 cm </t>
  </si>
  <si>
    <t>okrągła, pętla</t>
  </si>
  <si>
    <t xml:space="preserve">90 cm </t>
  </si>
  <si>
    <t>36-37</t>
  </si>
  <si>
    <t>bezbarwny</t>
  </si>
  <si>
    <t xml:space="preserve">45 cm </t>
  </si>
  <si>
    <t>70 cm</t>
  </si>
  <si>
    <t>okrągłą</t>
  </si>
  <si>
    <t xml:space="preserve">okrągła </t>
  </si>
  <si>
    <t>okrągła z zakończeniem krótkim tnącym wzmocniona</t>
  </si>
  <si>
    <t>37 mm</t>
  </si>
  <si>
    <t>okrogła wzmocniona</t>
  </si>
  <si>
    <t>okrągła z krótkim końcem tnącym wzmocniona</t>
  </si>
  <si>
    <t>okrągła odwrotnie tnąca</t>
  </si>
  <si>
    <t>150 cm</t>
  </si>
  <si>
    <t>podwiązka</t>
  </si>
  <si>
    <t>poswiązki</t>
  </si>
  <si>
    <t>rozwastwiajaca (lub krótki tnący koniec)</t>
  </si>
  <si>
    <t>okragła krótki koniec tnący</t>
  </si>
  <si>
    <t>przyostrzona ( z zakończeniem krótkim tnącym)</t>
  </si>
  <si>
    <t>10x60 cm</t>
  </si>
  <si>
    <t>haczykowata typu J</t>
  </si>
  <si>
    <t>6x45 cm</t>
  </si>
  <si>
    <t>5x70 cn</t>
  </si>
  <si>
    <t>okrągła wzmocniona</t>
  </si>
  <si>
    <t>okrągła z krótkim końcem tnącym</t>
  </si>
  <si>
    <t>okrągła z krótkim końcem tnącym, wzmocniona</t>
  </si>
  <si>
    <t>1</t>
  </si>
  <si>
    <t>2x13</t>
  </si>
  <si>
    <t xml:space="preserve">100 cm </t>
  </si>
  <si>
    <t xml:space="preserve">75 cm </t>
  </si>
  <si>
    <t>prosta</t>
  </si>
  <si>
    <t>2x26</t>
  </si>
  <si>
    <t>2x17</t>
  </si>
  <si>
    <t>zielony</t>
  </si>
  <si>
    <t>okrągła z zakończeniem krótkim tnącym</t>
  </si>
  <si>
    <t>okrągła z akończeniem krótkim tnącym wzmocniona</t>
  </si>
  <si>
    <t>okrągła z zakończeniem krótkim tnącym, wzmocniona</t>
  </si>
  <si>
    <t>250 cm</t>
  </si>
  <si>
    <t>2x8</t>
  </si>
  <si>
    <t>lancetowata, zakończenie Micro-point</t>
  </si>
  <si>
    <t>1,5mm x 75 cm</t>
  </si>
  <si>
    <t>znacznik silikonowy</t>
  </si>
  <si>
    <t>żółty</t>
  </si>
  <si>
    <t>Poz. 1-12 Szew monofilamentowy, niewchłanialny, wykonany z polimeru Polamidu 6/66</t>
  </si>
  <si>
    <t>Poz. 13 Szew monofilamentowy, niewchłanialny, niepowlekany, pleciony, poliester.</t>
  </si>
  <si>
    <t xml:space="preserve">Poz. 14-21 Szew monofilamentowy, wchłanialny, wykonany z poli-p-dioksanonu, zdolność podtrzymywania tkankowego 50-70% po 28-35 dniach, czas wchłonięcia 180-210 dni.  </t>
  </si>
  <si>
    <t>Poz. 22-26 Szew monofilamentowy, wchłanialny, wykonany z  Glikonatu ( 72% glikolid, 14% kaprolakton, 14% węglan trimetylenu), zdolność podtrzymywania tkankowego 50% 13-14 dniach, czas wchłonięcia 60-90 dni</t>
  </si>
  <si>
    <t>poz.1-19 Szew pleciony, naturalny, niewchłanialny, jedwabny, impregnowany woskiem. Okres ważności - 3 lata.</t>
  </si>
  <si>
    <t>poz.20-63 Szew syntetyczny, polipropylenowy, niewchłanialny, jednowłóknowy charakteryzujący się kontrolowanym rozciąganiem zapobiegającym nieumyślnemu zerwaniu szwu oraz plastycznym odkształceniem węzła zapobiegającym jego rozwiązaniu</t>
  </si>
  <si>
    <t>poz.64-73 Syntetyczny niewchłanialny poliamidowy szew monofilmentowy o zmniejszonej hydrofilności pakowany na mokro w celu ograniczenia chłonności i dla zmniejszenia pamięci
skrętu po wyjęciu z opakownia.</t>
  </si>
  <si>
    <t xml:space="preserve">poz.74-85 Syntetyczny niewchłanialny pleciony szew poliestrowy, zbudowany z rdzenia oplecionego 16 mikrowłóknami, powlekany polibutylanem. </t>
  </si>
  <si>
    <t xml:space="preserve">poz.86-87 Szew stalowy, naturalny, niewchłanialny, jednowłóknowy, wykonany ze stali nierdzewnej. </t>
  </si>
  <si>
    <t>poz.88 Wosk kostny składa się z mieszaniny białego wosku pszczelego, wosku parafinowego i palmitynianu izopropylu. Połączone w proporcjach 72,45%-15,05%-12,50%.</t>
  </si>
  <si>
    <t>Poz. 89 Niewchłanialne pleciony syntetyczny szwy poliestrowe będące kompozycją politereftalonu etylenu.</t>
  </si>
  <si>
    <t xml:space="preserve">Poz. 90 System zamykania ran zawierający aplikator z jałowym, płynnym klejem do stosowania miejscowego na skórę, zawierający monomer (cyjanoakrylan 2-oktylu) oraz samoprzylepną siatką poliestrową. Polimeryzacja kleju następuje w czasie około 60  sekund.  Zapewnia elastycznczną barierę przeciwdrobnoustrojową, która w warunkach in vitro przez 72 godziny zapewnia 99% ochronę przed drobnoustrojami zwykle odpowiadajqcymi za zakazenia miejsca operowanego. Wykazuje inhibicji rozwoju bakterii Gram-dodatnich (MRSA i MRSE) oraz Gram-ujemnych (E. coli) w warunkach in vitro. </t>
  </si>
  <si>
    <t>6,5 mm</t>
  </si>
  <si>
    <t xml:space="preserve">
igła szpatułkowa z mikroostrzem średnica 203μ</t>
  </si>
  <si>
    <t>Średnica 203μ
kąt 140°</t>
  </si>
  <si>
    <t>180 cm</t>
  </si>
  <si>
    <t>Szwy bezigłowe</t>
  </si>
  <si>
    <t>odwrotnie tnąca  posiada wzdłużne rowkowanie w części imadłowej</t>
  </si>
  <si>
    <t xml:space="preserve">2/0 </t>
  </si>
  <si>
    <t>26 mm</t>
  </si>
  <si>
    <t xml:space="preserve"> okrągła rozwarstwiająca  posiada wzdłużne rowkowanie w części imadłowej</t>
  </si>
  <si>
    <t>31 mm</t>
  </si>
  <si>
    <t xml:space="preserve"> okrągła  posiada wzdłużne rowkowanie w części imadłowej</t>
  </si>
  <si>
    <t xml:space="preserve">0 </t>
  </si>
  <si>
    <t xml:space="preserve">1 </t>
  </si>
  <si>
    <t>36 mm</t>
  </si>
  <si>
    <t xml:space="preserve">4/0 </t>
  </si>
  <si>
    <t>17 mm</t>
  </si>
  <si>
    <t xml:space="preserve"> okrągła</t>
  </si>
  <si>
    <t>22 mm</t>
  </si>
  <si>
    <t>konwencjonalnie tnąca  posiada wzdłużne rowkowanie w części imadłowej</t>
  </si>
  <si>
    <t xml:space="preserve">2-0 </t>
  </si>
  <si>
    <t>40 mm</t>
  </si>
  <si>
    <t>20 mm</t>
  </si>
  <si>
    <t>16 mm</t>
  </si>
  <si>
    <t xml:space="preserve"> konwencjonalnie tnąca, kosmetyczna, dwuwklęsła</t>
  </si>
  <si>
    <t xml:space="preserve">
okrągła, wzmocniona  posiada wzdłużne rowkowanie w części imadłowej</t>
  </si>
  <si>
    <t>90 mm</t>
  </si>
  <si>
    <t xml:space="preserve">
konwencjonalnie tnąca  posiada wzdłużne rowkowanie w części imadłowej</t>
  </si>
  <si>
    <t>8 mm</t>
  </si>
  <si>
    <t>odwrotnie tnąca kosmetyczna dwuwklęsła podwójna</t>
  </si>
  <si>
    <t>Średnica 254μ
Kąt 100°</t>
  </si>
  <si>
    <t xml:space="preserve">2 </t>
  </si>
  <si>
    <t xml:space="preserve"> okrągła wzmocniona  posiada wzdłużne rowkowanie w części imadłowej</t>
  </si>
  <si>
    <t>szpatułkowa podwójna</t>
  </si>
  <si>
    <t>Średnica 356μ
Kąt 100°</t>
  </si>
  <si>
    <t>4 x45 cm</t>
  </si>
  <si>
    <t>czarny i biały</t>
  </si>
  <si>
    <t>konwencjonalnie tnąca kosmetyczna dwuwklęsła</t>
  </si>
  <si>
    <t>13 mm</t>
  </si>
  <si>
    <t xml:space="preserve">
okrągła CC z mikroostrzem podwójna Średnica 305μ Kąt 1</t>
  </si>
  <si>
    <t>Średnica 305μ
Kąt 180°</t>
  </si>
  <si>
    <t>23 cm</t>
  </si>
  <si>
    <t>szpatułkowa prosta z mikroostrzem podwójna średnica 152μ</t>
  </si>
  <si>
    <t xml:space="preserve"> okrągło tnąca  posiada wzdłużne rowkowanie w części imadłowej</t>
  </si>
  <si>
    <t xml:space="preserve">3/0 </t>
  </si>
  <si>
    <t xml:space="preserve"> konwencjonalnie tnąca, kosmetyczna, dwuwklęsła  posiada wzdłużne rowkowanie w części imadłowej</t>
  </si>
  <si>
    <t>60 mm</t>
  </si>
  <si>
    <t>prosta odwrotnie tnąca</t>
  </si>
  <si>
    <t>wzmocniona, okrągła stożkowa  posiada wzdłużne rowkowanie w części imadłowej</t>
  </si>
  <si>
    <t xml:space="preserve">5/0 </t>
  </si>
  <si>
    <t>19 mm</t>
  </si>
  <si>
    <t xml:space="preserve">
konwencjonalnie tnąca kosmetyczna dwuwklęsła  posiada wzdłużne rowkowanie w części imadłowej</t>
  </si>
  <si>
    <t>60 cm</t>
  </si>
  <si>
    <t>9,3 mm</t>
  </si>
  <si>
    <t xml:space="preserve">
okrągła podwójna, czarna
</t>
  </si>
  <si>
    <t xml:space="preserve"> Średnica 203μ kąt 135°</t>
  </si>
  <si>
    <t>70 mm</t>
  </si>
  <si>
    <t>prosta, okrągła podwójna</t>
  </si>
  <si>
    <t>do szwu
kapciuchowego</t>
  </si>
  <si>
    <t>45 mm</t>
  </si>
  <si>
    <t>okrąglo-tnąca  posiada wzdłużne rowkowanie w części imadłowej</t>
  </si>
  <si>
    <t xml:space="preserve">5-0 </t>
  </si>
  <si>
    <t xml:space="preserve">6/0 </t>
  </si>
  <si>
    <t>11 mm, 203μ, kąt 135°</t>
  </si>
  <si>
    <t>okrągła CC z mikroostrzem podwójna</t>
  </si>
  <si>
    <t>szew samouszczelniający
Średnica 305μ Kąt 180°</t>
  </si>
  <si>
    <t xml:space="preserve">
igła okrągła
podwójna</t>
  </si>
  <si>
    <t>Średnica 175μ Kąt 135°</t>
  </si>
  <si>
    <t xml:space="preserve">
igła okrągła CC z mikroostrzem podwójna</t>
  </si>
  <si>
    <t>Średnica 305μ Kąt 135°</t>
  </si>
  <si>
    <t xml:space="preserve">3-0 </t>
  </si>
  <si>
    <t xml:space="preserve"> konwencjonalnie tnąca  posiada wzdłużne rowkowanie w części imadłowej</t>
  </si>
  <si>
    <t xml:space="preserve"> Średnica 305μ Kąt 180°</t>
  </si>
  <si>
    <t>igła okrągło-tnąca
podwójna</t>
  </si>
  <si>
    <t>okrągła CC z mikroostrzem podwójna  posiada wzdłużne rowkowanie w części imadłowej</t>
  </si>
  <si>
    <t>okrągło-tnąca podwójna  posiada wzdłużne rowkowanie w części imadłowej</t>
  </si>
  <si>
    <t xml:space="preserve">4-0 </t>
  </si>
  <si>
    <t xml:space="preserve"> odwrotnie tnąca, kosmetyczna, dwuwklęsła</t>
  </si>
  <si>
    <t>okrągła podwójna  posiada wzdłużne rowkowanie w części imadłowej</t>
  </si>
  <si>
    <t>okrągła z mikroostrzem CC  posiada wzdłużne rowkowanie w części imadłowej</t>
  </si>
  <si>
    <t xml:space="preserve"> Średnica 305μ Kąt 135°</t>
  </si>
  <si>
    <t xml:space="preserve"> Średnica 203μ Kąt 135°</t>
  </si>
  <si>
    <t xml:space="preserve">10/0 </t>
  </si>
  <si>
    <t>13 cm</t>
  </si>
  <si>
    <t>5 mm</t>
  </si>
  <si>
    <t xml:space="preserve">9/0 </t>
  </si>
  <si>
    <t>okrągła podwójna</t>
  </si>
  <si>
    <t>Średnica 130μ Kąt 135°</t>
  </si>
  <si>
    <t>11 mm</t>
  </si>
  <si>
    <t>Średnica 254μ Kąt 180°</t>
  </si>
  <si>
    <t>odwrotnie tnąca, kosmetyczna, dwuwklęsła  posiada wzdłużne rowkowanie w części imadłowej</t>
  </si>
  <si>
    <t>2x50 cm</t>
  </si>
  <si>
    <t>2 szwy w saszetce
każdy zaopatrzony
w 40 mm rurkę winylową</t>
  </si>
  <si>
    <t>2</t>
  </si>
  <si>
    <t>konwencjonalnie tnąca  posiada wzdłużne rowkowanie w czięści imadłowej</t>
  </si>
  <si>
    <t>okrągło-tnąca   posiada wzdłużne rowkowanie w części imadłowej</t>
  </si>
  <si>
    <t>okrągła  posiada wzdłużne rowkowanie w części imadłowej</t>
  </si>
  <si>
    <t>13 x 60 cm</t>
  </si>
  <si>
    <t>Szwy w odcinkach</t>
  </si>
  <si>
    <t>podwójna szpatuła odwrotnie tnąca, 356μ, kąt 100°</t>
  </si>
  <si>
    <t>356μ, kąt 100°</t>
  </si>
  <si>
    <t>2 x 70 cm</t>
  </si>
  <si>
    <t xml:space="preserve">5 </t>
  </si>
  <si>
    <t>4 x 75 cm</t>
  </si>
  <si>
    <t>55 mm</t>
  </si>
  <si>
    <t>okrągło-tnąca  posiada wzdłużne rowkowanie w części imadłowej</t>
  </si>
  <si>
    <t>4 x 45 cm</t>
  </si>
  <si>
    <t>odwrotnie tnąca, obrotowa wzmocniona</t>
  </si>
  <si>
    <t>48 mm</t>
  </si>
  <si>
    <t>okrągło-tnąca</t>
  </si>
  <si>
    <t>Wosk kostny 2.5gr</t>
  </si>
  <si>
    <t xml:space="preserve">40 cm </t>
  </si>
  <si>
    <t>igła okrągła, wzmocniona podwójna</t>
  </si>
  <si>
    <t>System zamykania skóry:  klej skórny 2-oktyl cyjanoakrylat , elastyczna, samoprzylepna siatka elastyczna - długość 22 cm, szerokość 4 cm, pojemność aplikatora 3,8 ml.</t>
  </si>
  <si>
    <t>bezbarwna</t>
  </si>
  <si>
    <t>igła okrągło-tnąca
 posiada wzdłużne rowkowanie w części imadłowej</t>
  </si>
  <si>
    <t>igła odwrotnie tnąca kosmetyczna dwuwklęsła
posiada wzdłużne rowkowanie w części imadłowej</t>
  </si>
  <si>
    <t>igła odwrotnie tnąca, posiada wzdłużne rowkowanie w części imadłowej</t>
  </si>
  <si>
    <t>igła konwencjonalnie tnąca  posiada wzdłużne rowkowanie w części imadłowej</t>
  </si>
  <si>
    <t>fioletowa</t>
  </si>
  <si>
    <t/>
  </si>
  <si>
    <t>szew na szpulce</t>
  </si>
  <si>
    <t>szwy bezigłowe</t>
  </si>
  <si>
    <t>igła, rozwarstwiająca</t>
  </si>
  <si>
    <t>igła, rozwarstwiająca  posiada wzdłużne rowkowanie w części imadłowej</t>
  </si>
  <si>
    <t>igła okrągła  posiada wzdłużne rowkowanie w części imadłowej</t>
  </si>
  <si>
    <t>igła okrągło-tnąca  posiada wzdłużne rowkowanie w części imadłowej</t>
  </si>
  <si>
    <t>igła okrągła, wzmocniona  posiada wzdłużne rowkowanie w części imadłowej</t>
  </si>
  <si>
    <t>80 mm</t>
  </si>
  <si>
    <t>igła szpatułkowa z mikroostrzem podwójna średnica 203μ Kąt 140°</t>
  </si>
  <si>
    <t>igła szpatułkowa z mikroostrzem podwójna
średnica 203μ Kąt 140°</t>
  </si>
  <si>
    <t>igła szpatułkowa podwójna średnica 356μ Kąt 100°</t>
  </si>
  <si>
    <t>igła odwrotnie tnąca
posiada wzdłużne rowkowanie w części imadłowej</t>
  </si>
  <si>
    <t>12 x 45 cm</t>
  </si>
  <si>
    <t>szwy w odcinkach</t>
  </si>
  <si>
    <t>65 mm</t>
  </si>
  <si>
    <t>5/8 koła</t>
  </si>
  <si>
    <t>igła konwencjonalnie tnąca
kosmetyczna 
dwuwklęsła  posiada wzdłużne rowkowanie w części imadłowej</t>
  </si>
  <si>
    <t>igła odwrotnie tnąca
kosmetyczna 
dwuwklęsła  posiada wzdłużne rowkowanie w części imadłowej</t>
  </si>
  <si>
    <t>igła odwrotnie tnąca 
posiada wzdłużne rowkowanie w części imadłowej</t>
  </si>
  <si>
    <t>10 mm</t>
  </si>
  <si>
    <t xml:space="preserve"> igła okrągła</t>
  </si>
  <si>
    <t>igła okrągła średnica 203μ Kąt 175°</t>
  </si>
  <si>
    <t>10 cm</t>
  </si>
  <si>
    <t>igła szpatułkowa z mikroostrzem średnica 152μ Kąt 140°</t>
  </si>
  <si>
    <t>igła odwrotnie tnąca  posiada wzdłużne rowkowanie w części imadłowej</t>
  </si>
  <si>
    <t>igła okrągła, rozwarstwiająca</t>
  </si>
  <si>
    <t>igła okrągła, rozwarstwiająca  posiada wzdłużne rowkowanie w części imadłowej</t>
  </si>
  <si>
    <t>igła okrągła, rozwarstwiająca posiada wzdłużne rowkowanie w części imadłowej</t>
  </si>
  <si>
    <t>haczykowata okrągło-tnąca  posiada wzdłużne rowkowanie w części imadłowej</t>
  </si>
  <si>
    <t>5 x 70 cm</t>
  </si>
  <si>
    <t>igła okrągła</t>
  </si>
  <si>
    <t>igła okrągła, rozwarstwiająca czarna</t>
  </si>
  <si>
    <t>igła okrągła średnica 305μ Kąt 180°</t>
  </si>
  <si>
    <t>igła odwrotnie tnąca kosmetyczna dwuwklęsła</t>
  </si>
  <si>
    <t>24 mm</t>
  </si>
  <si>
    <t>igła okrągła
podwójna  posiada wzdłużne rowkowanie w części imadłowej</t>
  </si>
  <si>
    <t>pętla</t>
  </si>
  <si>
    <t>igła okrągła podwójna 305μ Kąt 180°</t>
  </si>
  <si>
    <t>igła odwrotnie tnąca wzmocniona</t>
  </si>
  <si>
    <t>igła okrągła podwójna</t>
  </si>
  <si>
    <t>igła okrągła, wzmocniona posiada wzdłużne rowkowanie w części imadłowej</t>
  </si>
  <si>
    <t xml:space="preserve"> okrągło-tnąca</t>
  </si>
  <si>
    <t>3 x 45 cm</t>
  </si>
  <si>
    <t>0</t>
  </si>
  <si>
    <t xml:space="preserve"> okrągła stożkowa, wzmocniona</t>
  </si>
  <si>
    <t>prosta, okrągła podwójna posiada wzdłużne rowkowanie w części imadłowej</t>
  </si>
  <si>
    <t>3-0</t>
  </si>
  <si>
    <t>15 cm</t>
  </si>
  <si>
    <t xml:space="preserve"> okrągła stożkowa  posiada wzdłużne rowkowanie w części imadłowej</t>
  </si>
  <si>
    <t>30cm</t>
  </si>
  <si>
    <t>2-0</t>
  </si>
  <si>
    <t>27 mm</t>
  </si>
  <si>
    <t>4-0</t>
  </si>
  <si>
    <t>poz.1-6 Syntetyczny wchłanialny szew pleciony o krótkim okresie wchłaniania do 42 dni. Wykonany z mieszaniny kwasu poliglikolowego i polimlekowego. Okres podtrzymywania tkankowego 10-14 dni. Zachowanie pierwotnej zdolności zbliżania tkanek po 5 dniach - minimum 50%, po 14 dniach 0%</t>
  </si>
  <si>
    <t>poz.7-28 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</t>
  </si>
  <si>
    <t>poz.29-68 Syntetyczny wchłanialny szew pleciony wykonany z mieszaniny kwasu poliglikolowego i polimlekowego z powleczeniem z dodatkiem antyseptyku (triklosanu) , który posiada potwierdzone testami in-vitro działanie hamujące wzrost drobnoustrojów chorobotwórczych najczęściej wywołujących infekcje pooperacyjne: Staphylococcus aureus, Staphylococcus epidermidis, Metycylinooporny Staphylococcus aureus (MRSA), Metycylinooporny Staphylococcus epidermidis (MRSE). Okres podtrzymywania tkankowego 28-35 dni. Okres wchłaniania 56-70 dni. Zachowanie pierwotnej zdolności podtrzymywania tkankowego; po 14 dniach - minimum 75% po 21 dniach - minimum 50% po 28 dniach - minimum 25%.</t>
  </si>
  <si>
    <t>poz.69-79 Antybakteryjny szew chirurgiczny, monofilamentowy, wchłanialny z kopolimeru glikolidu i e-kaprolaktonu z dodatkiem antyseptyku (triklosanu), który posiada potwierdzone testami in-vitro działanie hamujące wzrost drobnoustrojów chorobotwórczych najczęściej wywołujących infekcje pooperacyjne: Staphylococcus aureus, Staphylococcus epidermidis, Metycylinooporny Staphylococcus aureus (MRSA), Metycylinooporny Staphylococcus epidermidis (MRSE), Escherichia coli, Klebsiella pneumoniae Okres podtrzymywania tkankowego 21 - 28 dni. Okres wchłaniania 90 - 120 dni</t>
  </si>
  <si>
    <t>poz.80-100  Antybakteryjny szew chirurgiczny, syntetyczny jednowłóknowy, wchłanialny wykonany z polydioksanonu, z dodatkiem antyseptyku (triklosanu), który posiada potwierdzone testami in-vitro działanie hamujące wzrost drobnoustrojów chorobotwórczych najczęściej wywołujących infekcje pooperacyjne: Staphylococcus aureus, Staphylococcus epidermidis, Metycylinooporny Staphylococcus aureus (MRSA), Metycylinooporny Staphylococcus epidermidis (MRSE), Escherichia coli, Klebsiella pneumoniae. Okres podtrzymywania tkankowego do 90 dni. Okres wchłaniania 182 - 238 dni.</t>
  </si>
  <si>
    <r>
      <t xml:space="preserve">System do zamykania ran monofilamentowy, składający się z igły chirurgicznej na jednym końcu, pętlowy chwytak na drugim końcu oraz jednokierunkowych haczyków, wchłanialny, czas podtrzymywania tkankowego ok. 60 dni, czas całkowitego wchłonięcia do </t>
    </r>
    <r>
      <rPr>
        <b/>
        <sz val="10"/>
        <color indexed="8"/>
        <rFont val="Garamond"/>
        <family val="1"/>
      </rPr>
      <t xml:space="preserve">180 dni (poz.1-14), </t>
    </r>
    <r>
      <rPr>
        <sz val="10"/>
        <color indexed="8"/>
        <rFont val="Garamond"/>
        <family val="1"/>
      </rPr>
      <t>czas całkowitego wchłonięcia</t>
    </r>
    <r>
      <rPr>
        <b/>
        <sz val="10"/>
        <color indexed="8"/>
        <rFont val="Garamond"/>
        <family val="1"/>
      </rPr>
      <t xml:space="preserve"> 90 dni (poz.15)</t>
    </r>
  </si>
  <si>
    <t>Szwy niewchłanialne, polipropylenowe, monofilamentowe (z dodatkiem polietylenu) barwione ftalocyjanininą miedziową (poz. 1-52)</t>
  </si>
  <si>
    <t>Szwy niewchłanialne, stalowy, jednowłóknowy (poz. 53)</t>
  </si>
  <si>
    <t>Długość nitki
(tolerancja +10%)</t>
  </si>
  <si>
    <t>2x75 cm</t>
  </si>
  <si>
    <t>1x150 cm</t>
  </si>
  <si>
    <t>4x75 cm</t>
  </si>
  <si>
    <t>Długość igły</t>
  </si>
  <si>
    <t>30-31</t>
  </si>
  <si>
    <t>48-50</t>
  </si>
  <si>
    <t>Poz. 27-77 Szew wchłanialny, pleciony, powlekany kopolimerem 90% glikolidu i  10% L-laktydu Poli ( glikolid i L-laktyd 90/10) powleczenie 50% kopolimery glikolidu i L-laktydu Poli ( glikolid i L-laktyd 30/70) oraz stearynian wapnia 50%.  50-40% po 21 dniach zaimplantowania,  czas wchłonięcia 56-70 dni.</t>
  </si>
  <si>
    <t>Poz. 78-84 Szew wchłanialny, pleciony, powlekany kopolimerem 90% glikolidu i  10% L-laktydu Poli ( glikolid i L-laktyd 90/10) powleczenie 50% kopolimery glikolidu i L-laktydu Poli ( glikolid i L-laktyd 30/70) oraz stearynian wapnia 50%.  50-40% po 21 dniach zaimplantowania,  czas wchłonięcia 56-70 dni. Dodatkowo powleczony chlorcheksydyną.</t>
  </si>
  <si>
    <t xml:space="preserve">Poz. 85 Szew wchłanialny, pleciony, wykonany Poliglaktyna 910 ( kopolimer 90% glikolidu i 10% L-laktydu) powleczony Poliglaktyna 370 + stearynian wapnia, zdolność podtrzymywania tkankowego 50% po 5 dniach, czas wchłonięcia  po około 42 dniach </t>
  </si>
  <si>
    <t>Poz. 86-94 Szew monofilamentowy niewchłanialny,  wykonany z polipropylenu z dodatkiem polietylenu</t>
  </si>
  <si>
    <t>Poz. 95-111 Szwe niewchłanialny pleciony, poliestrowy powlekany silikonem</t>
  </si>
  <si>
    <r>
      <t>Poz. 112-114</t>
    </r>
    <r>
      <rPr>
        <sz val="10"/>
        <color indexed="10"/>
        <rFont val="Garamond"/>
        <family val="1"/>
      </rPr>
      <t xml:space="preserve"> </t>
    </r>
    <r>
      <rPr>
        <sz val="10"/>
        <color indexed="8"/>
        <rFont val="Garamond"/>
        <family val="1"/>
      </rPr>
      <t>Znaczniki silikonowe</t>
    </r>
  </si>
  <si>
    <t>poz.101-113 Syntetyczny wchłanialny szew jednowłóknowy wykonany z polydioksanonu. Przybliżony profil podtrzymywania tkankowego dla szwów 3/0 i większych: po 14 dniach - 80%, po 28 dniach - 70%, po 42 dniach - 60%.  Okres podtrzymywania tkankowego do 90 dni. Okres wchłaniania 182 - 238 dni.</t>
  </si>
  <si>
    <t>poz.114-118 Bezwęzłowe urządzenie do kontrolowanego zamykania ran wykonane z polidioksanonu z igłą na jednym końcu i prostokątnym elementem mocującym szew w tkance, na drugim (wymiary: 2,5 mm x 5 mm). Szew syntetyczny z symetrycznie ułożonymi kotwicami - 5 kotwic na 1 cm szwu, barwiony na fioletowo, wchłanialny. Posiadający antyseptyczny czynnik antybakteryjny - triklosan, o potwierdzonym testami in-vitro działaniu hamującym wzrost drobnoustrojów chorobotwórczych najczęściej wywołujących infekcje pooperacyjne: Staphylococcus aureus, Staphylococcus epidermidis, Metycylinooporny Staphylococcus aureus MRSA, Metycylinooporny Staphylococcus epidermidis MRSE, Escherichia coli, Klebsiella pneumoniae. Okres podtrzymywania tkankowego: do 90 dni.  Profil podtrzymywania tkankowego in vivo od 3/0 do 1: 75% po 2 tyg., 65% po 4 tyg., 55% po 6 tyg. Okres wchłaniania: 210 dni.</t>
  </si>
  <si>
    <t>poz.119-128 Bezwęzłowe urządzenie do kontrolowanego zamykania ran z igłą na jednym końcu i z regulowaną pętlą mocującą na drugim. Syntetyczny wchłanialny szew ze spiralnie ułożonymi kotwicami, wykonany z polidioksanonu. Barwiony na fioletowo. Posiada antyseptyczny czynnik antybakteryjny -  triklosan, posiadający potwierdzone testami in-vitro działanie hamujące wzrost drobnoustrojów chorobotwórczych, najczęściej wywołujących infekcje pooperacyjne: Staphylococcus aureus, Staphylococcus epidermidis, Metycylinooporny Staphylococcus aureus (MRSA), Metycylinooporny Staphylococcus epidermidis (MRSE), Escherichia coli, Klebsiella pneumoniae. Podtrzymywanie tkankowe in vivo: 4/0 i mniejsze - 67% po 2 tyg., 50% po 4 tyg., 37% po 6 tyg.; 3/0 i większe - 80% po 2 tyg., 80% po 4 tyg., 40% po 6 tyg. Okres wchłaniania: 210 dni.</t>
  </si>
  <si>
    <t>poz.129-132 Bezwęzłowe urządzenie do kontrolowanego zamykania ran z igłą na jednym końcu i z regulowaną pętlą mocującą na drugim. Syntetyczny wchłanialny szew ze spiralnie ułożonymi kotwicami, wykonany z kopolimeru glikolidu i e-kaprolaktonu. Podtrzymywanie tkankowe in vivo: niebarwiony - 50% po 1 tyg., 20% po 2 tyg.; barwiony (fioletowy) - 60% po 1 tyg., 30% po 2 tyg. Okres wchłaniania: 91 dni.  Posiada antyseptyczny czynnik antybakteryjny - triklosan, posiadający potwierdzone testami in-vitro działanie hamujące wzrost drobnoustrojów chorobotwórczych najczęściej wywołujących infekcje pooperacyjne: Staphylococcus aureus, Staphylococcus epidermidis, Metycylinooporny Staphylococcus aureus (MRSA), Metycylinooporny Staphylococcus epidermidis (MRSE), Escherichia coli, Klebsiella pneumoniae.</t>
  </si>
  <si>
    <t>Oświadczamy, że oferowane materiały medyczne są dopuszczone do obrotu i używania na terenie Polski zgodnie z ustawą z dnia 7 kwietnia 2022 roku o wyrobach medycznych oraz rozporządzeniem Parlamentu Europejskiego i Rady (UE) 2017/745 z dnia 5 kwietnia 2017 r. w sprawie wyrobów medycznych.  Jednocześnie oświadczamy, że na każdorazowe wezwanie Zamawiającego przedstawimy dokumenty dopuszczające do obrotu i używania na terenie Polski.</t>
  </si>
  <si>
    <t>12.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</si>
</sst>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0"/>
    <numFmt numFmtId="167" formatCode="&quot; &quot;#,##0.00&quot; &quot;[$zł]&quot; &quot;;&quot;-&quot;#,##0.00&quot; &quot;[$zł]&quot; &quot;;&quot; -&quot;00&quot; &quot;[$zł]&quot; &quot;;&quot; &quot;@&quot; &quot;"/>
    <numFmt numFmtId="168" formatCode="[$-415]General"/>
    <numFmt numFmtId="169" formatCode="&quot; &quot;#,##0&quot;    &quot;;&quot;-&quot;#,##0&quot;    &quot;;&quot; -&quot;00&quot;    &quot;;&quot; &quot;@&quot; &quot;"/>
    <numFmt numFmtId="170" formatCode="#,##0.00&quot; &quot;[$zł]"/>
    <numFmt numFmtId="171" formatCode="&quot; &quot;#,##0.00&quot;    &quot;;&quot;-&quot;#,##0.00&quot;    &quot;;&quot; -&quot;00&quot;    &quot;;&quot; &quot;@&quot; &quot;"/>
    <numFmt numFmtId="172" formatCode="&quot; &quot;#,##0.00&quot;      &quot;;&quot;-&quot;#,##0.00&quot;      &quot;;&quot; -&quot;#&quot;      &quot;;@&quot; &quot;"/>
    <numFmt numFmtId="173" formatCode="#,##0.00&quot; &quot;[$zł-415];[Red]&quot;-&quot;#,##0.00&quot; &quot;[$zł-415]"/>
    <numFmt numFmtId="174" formatCode="#,##0.00\ &quot;zł&quot;"/>
    <numFmt numFmtId="175" formatCode="#,##0.00\ [$zł-415]"/>
    <numFmt numFmtId="176" formatCode="_-* #,##0\ _z_ł_-;\-* #,##0\ _z_ł_-;_-* &quot;-&quot;??\ _z_ł_-;_-@_-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00"/>
    <numFmt numFmtId="182" formatCode="#,##0.00&quot; &quot;;&quot;-&quot;#,##0.00&quot; &quot;"/>
    <numFmt numFmtId="183" formatCode="dd\-mmm"/>
    <numFmt numFmtId="184" formatCode="&quot; &quot;#,##0.00&quot;     &quot;;&quot;-&quot;#,##0.00&quot;     &quot;;&quot; -&quot;00&quot;     &quot;;&quot; &quot;@&quot; &quot;"/>
    <numFmt numFmtId="185" formatCode="[$-415]#,##0"/>
    <numFmt numFmtId="186" formatCode="[$-415]0.00"/>
    <numFmt numFmtId="187" formatCode="[$-415]#,##0.00"/>
    <numFmt numFmtId="188" formatCode="[$-415]#\ ?/?"/>
    <numFmt numFmtId="189" formatCode="#\ ?/?"/>
  </numFmts>
  <fonts count="8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color indexed="30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0"/>
      <name val="Garamond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sz val="10"/>
      <color indexed="10"/>
      <name val="Garamond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10"/>
      <name val="Garamond"/>
      <family val="1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i/>
      <sz val="9"/>
      <color indexed="30"/>
      <name val="Garamond"/>
      <family val="1"/>
    </font>
    <font>
      <i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9"/>
      <color rgb="FF000000"/>
      <name val="Calibri"/>
      <family val="2"/>
    </font>
    <font>
      <sz val="10"/>
      <color rgb="FF000000"/>
      <name val="Garamond"/>
      <family val="1"/>
    </font>
    <font>
      <b/>
      <sz val="10"/>
      <color rgb="FF000000"/>
      <name val="Garamond"/>
      <family val="1"/>
    </font>
    <font>
      <b/>
      <sz val="10"/>
      <color rgb="FFFF0000"/>
      <name val="Garamond"/>
      <family val="1"/>
    </font>
    <font>
      <sz val="9"/>
      <color rgb="FF000000"/>
      <name val="Garamond"/>
      <family val="1"/>
    </font>
    <font>
      <sz val="10"/>
      <color theme="1"/>
      <name val="Garamond"/>
      <family val="1"/>
    </font>
    <font>
      <b/>
      <sz val="9"/>
      <color rgb="FF000000"/>
      <name val="Garamond"/>
      <family val="1"/>
    </font>
    <font>
      <sz val="9"/>
      <color theme="1"/>
      <name val="Garamond"/>
      <family val="1"/>
    </font>
    <font>
      <sz val="11"/>
      <color rgb="FFFF0000"/>
      <name val="Garamond"/>
      <family val="1"/>
    </font>
    <font>
      <sz val="11"/>
      <color theme="1"/>
      <name val="Garamond"/>
      <family val="1"/>
    </font>
    <font>
      <i/>
      <sz val="9"/>
      <color rgb="FF000000"/>
      <name val="Garamond"/>
      <family val="1"/>
    </font>
    <font>
      <i/>
      <sz val="9"/>
      <color rgb="FF0070C0"/>
      <name val="Garamond"/>
      <family val="1"/>
    </font>
    <font>
      <i/>
      <sz val="10"/>
      <color theme="1"/>
      <name val="Garamond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rgb="FF000000"/>
      </bottom>
    </border>
  </borders>
  <cellStyleXfs count="105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71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168" fontId="52" fillId="0" borderId="0" applyFont="0" applyBorder="0" applyProtection="0">
      <alignment/>
    </xf>
    <xf numFmtId="0" fontId="53" fillId="0" borderId="0" applyNumberFormat="0" applyBorder="0" applyProtection="0">
      <alignment/>
    </xf>
    <xf numFmtId="168" fontId="52" fillId="0" borderId="0">
      <alignment/>
      <protection/>
    </xf>
    <xf numFmtId="0" fontId="54" fillId="0" borderId="0" applyNumberFormat="0" applyBorder="0" applyProtection="0">
      <alignment horizontal="center"/>
    </xf>
    <xf numFmtId="0" fontId="54" fillId="0" borderId="0" applyNumberFormat="0" applyBorder="0" applyProtection="0">
      <alignment horizontal="center" textRotation="90"/>
    </xf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" fillId="0" borderId="0">
      <alignment/>
      <protection/>
    </xf>
    <xf numFmtId="0" fontId="52" fillId="0" borderId="0" applyNumberFormat="0" applyBorder="0" applyProtection="0">
      <alignment/>
    </xf>
    <xf numFmtId="0" fontId="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52" fillId="0" borderId="0" applyNumberFormat="0" applyBorder="0" applyProtection="0">
      <alignment/>
    </xf>
    <xf numFmtId="0" fontId="4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1" fillId="0" borderId="0" applyNumberFormat="0" applyBorder="0" applyProtection="0">
      <alignment/>
    </xf>
    <xf numFmtId="0" fontId="47" fillId="0" borderId="0">
      <alignment/>
      <protection/>
    </xf>
    <xf numFmtId="0" fontId="53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52" fillId="0" borderId="0">
      <alignment/>
      <protection/>
    </xf>
    <xf numFmtId="0" fontId="63" fillId="27" borderId="1" applyNumberFormat="0" applyAlignment="0" applyProtection="0"/>
    <xf numFmtId="9" fontId="47" fillId="0" borderId="0" applyFont="0" applyFill="0" applyBorder="0" applyAlignment="0" applyProtection="0"/>
    <xf numFmtId="0" fontId="64" fillId="0" borderId="0" applyNumberFormat="0" applyBorder="0" applyProtection="0">
      <alignment/>
    </xf>
    <xf numFmtId="173" fontId="64" fillId="0" borderId="0" applyBorder="0" applyProtection="0">
      <alignment/>
    </xf>
    <xf numFmtId="0" fontId="65" fillId="0" borderId="8" applyNumberFormat="0" applyFill="0" applyAlignment="0" applyProtection="0"/>
    <xf numFmtId="0" fontId="60" fillId="31" borderId="0" applyNumberFormat="0" applyBorder="0" applyProtection="0">
      <alignment/>
    </xf>
    <xf numFmtId="168" fontId="60" fillId="31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7" fillId="32" borderId="9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9" fillId="3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70" fillId="0" borderId="0" xfId="78" applyFont="1" applyFill="1" applyAlignment="1" applyProtection="1">
      <alignment horizontal="left" vertical="top" wrapText="1"/>
      <protection locked="0"/>
    </xf>
    <xf numFmtId="3" fontId="70" fillId="0" borderId="0" xfId="78" applyNumberFormat="1" applyFont="1" applyFill="1" applyAlignment="1" applyProtection="1">
      <alignment horizontal="right" vertical="top" wrapText="1"/>
      <protection locked="0"/>
    </xf>
    <xf numFmtId="0" fontId="71" fillId="0" borderId="0" xfId="78" applyFont="1" applyFill="1" applyAlignment="1" applyProtection="1">
      <alignment horizontal="left" vertical="top" wrapText="1"/>
      <protection locked="0"/>
    </xf>
    <xf numFmtId="0" fontId="72" fillId="0" borderId="0" xfId="78" applyFont="1" applyFill="1" applyAlignment="1" applyProtection="1">
      <alignment horizontal="center" vertical="top"/>
      <protection locked="0"/>
    </xf>
    <xf numFmtId="3" fontId="70" fillId="0" borderId="0" xfId="78" applyNumberFormat="1" applyFont="1" applyFill="1" applyAlignment="1" applyProtection="1">
      <alignment horizontal="left" vertical="top" wrapText="1"/>
      <protection locked="0"/>
    </xf>
    <xf numFmtId="0" fontId="70" fillId="0" borderId="10" xfId="78" applyFont="1" applyFill="1" applyBorder="1" applyAlignment="1" applyProtection="1">
      <alignment horizontal="left" vertical="top" wrapText="1"/>
      <protection locked="0"/>
    </xf>
    <xf numFmtId="0" fontId="72" fillId="0" borderId="0" xfId="78" applyFont="1" applyFill="1" applyAlignment="1" applyProtection="1">
      <alignment horizontal="left" vertical="top" wrapText="1"/>
      <protection locked="0"/>
    </xf>
    <xf numFmtId="3" fontId="72" fillId="0" borderId="0" xfId="78" applyNumberFormat="1" applyFont="1" applyFill="1" applyAlignment="1" applyProtection="1">
      <alignment horizontal="left" vertical="top" wrapText="1"/>
      <protection locked="0"/>
    </xf>
    <xf numFmtId="167" fontId="70" fillId="0" borderId="10" xfId="100" applyFont="1" applyFill="1" applyBorder="1" applyAlignment="1" applyProtection="1">
      <alignment horizontal="right" vertical="top" wrapText="1"/>
      <protection locked="0"/>
    </xf>
    <xf numFmtId="167" fontId="70" fillId="0" borderId="0" xfId="78" applyNumberFormat="1" applyFont="1" applyFill="1" applyAlignment="1" applyProtection="1">
      <alignment horizontal="right" vertical="top" wrapText="1"/>
      <protection locked="0"/>
    </xf>
    <xf numFmtId="0" fontId="70" fillId="34" borderId="0" xfId="78" applyFont="1" applyFill="1" applyAlignment="1" applyProtection="1">
      <alignment horizontal="left" vertical="top" wrapText="1"/>
      <protection locked="0"/>
    </xf>
    <xf numFmtId="49" fontId="70" fillId="0" borderId="0" xfId="78" applyNumberFormat="1" applyFont="1" applyFill="1" applyAlignment="1" applyProtection="1">
      <alignment horizontal="left" vertical="top" wrapText="1"/>
      <protection locked="0"/>
    </xf>
    <xf numFmtId="49" fontId="70" fillId="0" borderId="11" xfId="78" applyNumberFormat="1" applyFont="1" applyFill="1" applyBorder="1" applyAlignment="1" applyProtection="1">
      <alignment horizontal="left" vertical="top" wrapText="1"/>
      <protection locked="0"/>
    </xf>
    <xf numFmtId="49" fontId="72" fillId="0" borderId="10" xfId="78" applyNumberFormat="1" applyFont="1" applyFill="1" applyBorder="1" applyAlignment="1" applyProtection="1">
      <alignment horizontal="left" vertical="top" wrapText="1"/>
      <protection locked="0"/>
    </xf>
    <xf numFmtId="3" fontId="72" fillId="0" borderId="10" xfId="78" applyNumberFormat="1" applyFont="1" applyFill="1" applyBorder="1" applyAlignment="1" applyProtection="1">
      <alignment horizontal="right" vertical="top" wrapText="1"/>
      <protection locked="0"/>
    </xf>
    <xf numFmtId="0" fontId="71" fillId="0" borderId="0" xfId="78" applyFont="1" applyFill="1" applyAlignment="1" applyProtection="1">
      <alignment horizontal="justify" vertical="top" wrapText="1"/>
      <protection locked="0"/>
    </xf>
    <xf numFmtId="3" fontId="71" fillId="0" borderId="0" xfId="78" applyNumberFormat="1" applyFont="1" applyFill="1" applyAlignment="1" applyProtection="1">
      <alignment horizontal="left" vertical="top" wrapText="1"/>
      <protection locked="0"/>
    </xf>
    <xf numFmtId="0" fontId="73" fillId="34" borderId="0" xfId="0" applyFont="1" applyFill="1" applyAlignment="1" applyProtection="1">
      <alignment horizontal="left" vertical="center" wrapText="1"/>
      <protection locked="0"/>
    </xf>
    <xf numFmtId="0" fontId="73" fillId="34" borderId="0" xfId="0" applyFont="1" applyFill="1" applyAlignment="1" applyProtection="1">
      <alignment horizontal="center" vertical="center" wrapText="1"/>
      <protection locked="0"/>
    </xf>
    <xf numFmtId="166" fontId="73" fillId="34" borderId="0" xfId="0" applyNumberFormat="1" applyFont="1" applyFill="1" applyAlignment="1" applyProtection="1">
      <alignment horizontal="left" vertical="center" wrapText="1"/>
      <protection locked="0"/>
    </xf>
    <xf numFmtId="166" fontId="74" fillId="0" borderId="0" xfId="0" applyNumberFormat="1" applyFont="1" applyFill="1" applyAlignment="1" applyProtection="1">
      <alignment horizontal="left" vertical="top" wrapText="1"/>
      <protection locked="0"/>
    </xf>
    <xf numFmtId="0" fontId="74" fillId="0" borderId="0" xfId="0" applyFont="1" applyFill="1" applyAlignment="1" applyProtection="1">
      <alignment horizontal="center" vertical="top" wrapText="1"/>
      <protection locked="0"/>
    </xf>
    <xf numFmtId="0" fontId="73" fillId="0" borderId="0" xfId="0" applyFont="1" applyFill="1" applyAlignment="1" applyProtection="1">
      <alignment horizontal="left" vertical="top" wrapText="1"/>
      <protection locked="0"/>
    </xf>
    <xf numFmtId="0" fontId="74" fillId="0" borderId="0" xfId="0" applyFont="1" applyFill="1" applyAlignment="1" applyProtection="1">
      <alignment horizontal="center" vertical="center" wrapText="1"/>
      <protection locked="0"/>
    </xf>
    <xf numFmtId="0" fontId="75" fillId="0" borderId="0" xfId="0" applyFont="1" applyFill="1" applyAlignment="1" applyProtection="1">
      <alignment horizontal="left" vertical="top" wrapText="1"/>
      <protection locked="0"/>
    </xf>
    <xf numFmtId="166" fontId="75" fillId="0" borderId="10" xfId="0" applyNumberFormat="1" applyFont="1" applyFill="1" applyBorder="1" applyAlignment="1" applyProtection="1">
      <alignment horizontal="right" vertical="top" wrapText="1"/>
      <protection locked="0"/>
    </xf>
    <xf numFmtId="0" fontId="75" fillId="0" borderId="0" xfId="0" applyFont="1" applyFill="1" applyAlignment="1" applyProtection="1">
      <alignment horizontal="left" vertical="top"/>
      <protection locked="0"/>
    </xf>
    <xf numFmtId="0" fontId="75" fillId="0" borderId="0" xfId="0" applyFont="1" applyFill="1" applyAlignment="1" applyProtection="1">
      <alignment horizontal="center" vertical="center" wrapText="1"/>
      <protection locked="0"/>
    </xf>
    <xf numFmtId="0" fontId="76" fillId="34" borderId="0" xfId="0" applyFont="1" applyFill="1" applyAlignment="1" applyProtection="1">
      <alignment horizontal="left" vertical="center" wrapText="1"/>
      <protection locked="0"/>
    </xf>
    <xf numFmtId="0" fontId="74" fillId="0" borderId="0" xfId="0" applyFont="1" applyFill="1" applyAlignment="1" applyProtection="1">
      <alignment horizontal="left" vertical="top" wrapText="1"/>
      <protection locked="0"/>
    </xf>
    <xf numFmtId="0" fontId="75" fillId="34" borderId="0" xfId="0" applyFont="1" applyFill="1" applyAlignment="1" applyProtection="1">
      <alignment horizontal="center" vertical="center" wrapText="1"/>
      <protection locked="0"/>
    </xf>
    <xf numFmtId="0" fontId="75" fillId="34" borderId="0" xfId="0" applyFont="1" applyFill="1" applyAlignment="1" applyProtection="1">
      <alignment horizontal="left" vertical="top" wrapText="1"/>
      <protection locked="0"/>
    </xf>
    <xf numFmtId="166" fontId="74" fillId="34" borderId="0" xfId="0" applyNumberFormat="1" applyFont="1" applyFill="1" applyAlignment="1" applyProtection="1">
      <alignment horizontal="left" vertical="top" wrapText="1"/>
      <protection locked="0"/>
    </xf>
    <xf numFmtId="0" fontId="74" fillId="34" borderId="0" xfId="0" applyFont="1" applyFill="1" applyAlignment="1" applyProtection="1">
      <alignment horizontal="center" vertical="top" wrapText="1"/>
      <protection locked="0"/>
    </xf>
    <xf numFmtId="0" fontId="75" fillId="35" borderId="10" xfId="0" applyFont="1" applyFill="1" applyBorder="1" applyAlignment="1" applyProtection="1">
      <alignment horizontal="left" vertical="top" wrapText="1"/>
      <protection locked="0"/>
    </xf>
    <xf numFmtId="167" fontId="75" fillId="34" borderId="12" xfId="0" applyNumberFormat="1" applyFont="1" applyFill="1" applyBorder="1" applyAlignment="1" applyProtection="1">
      <alignment horizontal="right" vertical="top" wrapText="1"/>
      <protection locked="0"/>
    </xf>
    <xf numFmtId="0" fontId="73" fillId="0" borderId="0" xfId="0" applyFont="1" applyFill="1" applyAlignment="1" applyProtection="1">
      <alignment horizontal="center" vertical="center" wrapText="1"/>
      <protection locked="0"/>
    </xf>
    <xf numFmtId="166" fontId="73" fillId="0" borderId="0" xfId="0" applyNumberFormat="1" applyFont="1" applyFill="1" applyAlignment="1" applyProtection="1">
      <alignment horizontal="left" vertical="top" wrapText="1"/>
      <protection locked="0"/>
    </xf>
    <xf numFmtId="0" fontId="73" fillId="0" borderId="0" xfId="0" applyFont="1" applyFill="1" applyAlignment="1" applyProtection="1">
      <alignment horizontal="center" vertical="top" wrapText="1"/>
      <protection locked="0"/>
    </xf>
    <xf numFmtId="0" fontId="77" fillId="0" borderId="0" xfId="0" applyFont="1" applyFill="1" applyAlignment="1" applyProtection="1">
      <alignment horizontal="left" vertical="top" wrapText="1"/>
      <protection locked="0"/>
    </xf>
    <xf numFmtId="0" fontId="70" fillId="36" borderId="10" xfId="78" applyFont="1" applyFill="1" applyBorder="1" applyAlignment="1" applyProtection="1">
      <alignment horizontal="left" vertical="top" wrapText="1"/>
      <protection locked="0"/>
    </xf>
    <xf numFmtId="0" fontId="70" fillId="0" borderId="10" xfId="78" applyFont="1" applyFill="1" applyBorder="1" applyAlignment="1" applyProtection="1">
      <alignment horizontal="center" vertical="top" wrapText="1"/>
      <protection locked="0"/>
    </xf>
    <xf numFmtId="0" fontId="72" fillId="35" borderId="10" xfId="78" applyFont="1" applyFill="1" applyBorder="1" applyAlignment="1" applyProtection="1">
      <alignment horizontal="center" vertical="top" wrapText="1"/>
      <protection locked="0"/>
    </xf>
    <xf numFmtId="3" fontId="72" fillId="35" borderId="10" xfId="78" applyNumberFormat="1" applyFont="1" applyFill="1" applyBorder="1" applyAlignment="1" applyProtection="1">
      <alignment horizontal="center" vertical="top" wrapText="1"/>
      <protection locked="0"/>
    </xf>
    <xf numFmtId="49" fontId="70" fillId="36" borderId="10" xfId="78" applyNumberFormat="1" applyFont="1" applyFill="1" applyBorder="1" applyAlignment="1" applyProtection="1">
      <alignment horizontal="left" vertical="top" wrapText="1"/>
      <protection locked="0"/>
    </xf>
    <xf numFmtId="49" fontId="70" fillId="36" borderId="11" xfId="78" applyNumberFormat="1" applyFont="1" applyFill="1" applyBorder="1" applyAlignment="1" applyProtection="1">
      <alignment horizontal="left" vertical="top" wrapText="1"/>
      <protection locked="0"/>
    </xf>
    <xf numFmtId="3" fontId="70" fillId="36" borderId="10" xfId="78" applyNumberFormat="1" applyFont="1" applyFill="1" applyBorder="1" applyAlignment="1" applyProtection="1">
      <alignment horizontal="right" vertical="top" wrapText="1"/>
      <protection locked="0"/>
    </xf>
    <xf numFmtId="0" fontId="70" fillId="0" borderId="0" xfId="78" applyFont="1" applyFill="1" applyAlignment="1" applyProtection="1">
      <alignment horizontal="left" vertical="top" wrapText="1"/>
      <protection locked="0"/>
    </xf>
    <xf numFmtId="0" fontId="70" fillId="0" borderId="0" xfId="78" applyFont="1" applyFill="1" applyAlignment="1" applyProtection="1">
      <alignment horizontal="left" vertical="top" wrapText="1"/>
      <protection locked="0"/>
    </xf>
    <xf numFmtId="0" fontId="70" fillId="0" borderId="0" xfId="78" applyFont="1" applyFill="1" applyBorder="1" applyAlignment="1" applyProtection="1">
      <alignment horizontal="center" vertical="top" wrapText="1"/>
      <protection locked="0"/>
    </xf>
    <xf numFmtId="167" fontId="70" fillId="0" borderId="0" xfId="100" applyFont="1" applyFill="1" applyBorder="1" applyAlignment="1" applyProtection="1">
      <alignment horizontal="right" vertical="top" wrapText="1"/>
      <protection locked="0"/>
    </xf>
    <xf numFmtId="3" fontId="78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4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10" fillId="37" borderId="16" xfId="0" applyFont="1" applyFill="1" applyBorder="1" applyAlignment="1">
      <alignment horizontal="justify" vertical="top" wrapText="1"/>
    </xf>
    <xf numFmtId="0" fontId="14" fillId="38" borderId="13" xfId="0" applyFont="1" applyFill="1" applyBorder="1" applyAlignment="1">
      <alignment horizontal="center" vertical="center" wrapText="1"/>
    </xf>
    <xf numFmtId="0" fontId="9" fillId="39" borderId="17" xfId="0" applyFont="1" applyFill="1" applyBorder="1" applyAlignment="1" applyProtection="1">
      <alignment horizontal="center" vertical="center" wrapText="1"/>
      <protection locked="0"/>
    </xf>
    <xf numFmtId="0" fontId="9" fillId="39" borderId="18" xfId="0" applyFont="1" applyFill="1" applyBorder="1" applyAlignment="1" applyProtection="1">
      <alignment horizontal="center" vertical="center" wrapText="1"/>
      <protection locked="0"/>
    </xf>
    <xf numFmtId="12" fontId="9" fillId="0" borderId="19" xfId="0" applyNumberFormat="1" applyFont="1" applyFill="1" applyBorder="1" applyAlignment="1">
      <alignment horizontal="center" vertical="center" wrapText="1"/>
    </xf>
    <xf numFmtId="0" fontId="9" fillId="39" borderId="13" xfId="0" applyFont="1" applyFill="1" applyBorder="1" applyAlignment="1" applyProtection="1">
      <alignment horizontal="center" vertical="center" wrapText="1"/>
      <protection locked="0"/>
    </xf>
    <xf numFmtId="44" fontId="9" fillId="39" borderId="13" xfId="0" applyNumberFormat="1" applyFont="1" applyFill="1" applyBorder="1" applyAlignment="1" applyProtection="1">
      <alignment horizontal="center" vertical="center" wrapText="1"/>
      <protection locked="0"/>
    </xf>
    <xf numFmtId="44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9" fillId="39" borderId="19" xfId="0" applyFont="1" applyFill="1" applyBorder="1" applyAlignment="1" applyProtection="1">
      <alignment horizontal="center" vertical="center" wrapText="1"/>
      <protection locked="0"/>
    </xf>
    <xf numFmtId="0" fontId="78" fillId="0" borderId="13" xfId="0" applyNumberFormat="1" applyFont="1" applyFill="1" applyBorder="1" applyAlignment="1">
      <alignment horizontal="center" vertical="center" wrapText="1"/>
    </xf>
    <xf numFmtId="167" fontId="75" fillId="34" borderId="0" xfId="0" applyNumberFormat="1" applyFont="1" applyFill="1" applyBorder="1" applyAlignment="1" applyProtection="1">
      <alignment horizontal="right" vertical="top" wrapText="1"/>
      <protection locked="0"/>
    </xf>
    <xf numFmtId="0" fontId="75" fillId="0" borderId="0" xfId="0" applyFont="1" applyFill="1" applyBorder="1" applyAlignment="1" applyProtection="1">
      <alignment horizontal="left" vertical="top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79" fillId="40" borderId="10" xfId="86" applyFont="1" applyFill="1" applyBorder="1" applyAlignment="1">
      <alignment horizontal="center" vertical="center" wrapText="1"/>
      <protection/>
    </xf>
    <xf numFmtId="0" fontId="79" fillId="40" borderId="10" xfId="86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4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Alignment="1" applyProtection="1">
      <alignment vertical="center" wrapText="1"/>
      <protection locked="0"/>
    </xf>
    <xf numFmtId="0" fontId="79" fillId="40" borderId="10" xfId="86" applyFont="1" applyFill="1" applyBorder="1" applyAlignment="1">
      <alignment horizontal="center" vertical="center" wrapText="1"/>
      <protection/>
    </xf>
    <xf numFmtId="0" fontId="9" fillId="39" borderId="10" xfId="0" applyFont="1" applyFill="1" applyBorder="1" applyAlignment="1" applyProtection="1">
      <alignment horizontal="center" vertical="center" wrapText="1"/>
      <protection locked="0"/>
    </xf>
    <xf numFmtId="0" fontId="14" fillId="38" borderId="10" xfId="0" applyFont="1" applyFill="1" applyBorder="1" applyAlignment="1">
      <alignment horizontal="center" vertical="center" wrapText="1"/>
    </xf>
    <xf numFmtId="44" fontId="9" fillId="39" borderId="10" xfId="0" applyNumberFormat="1" applyFont="1" applyFill="1" applyBorder="1" applyAlignment="1" applyProtection="1">
      <alignment horizontal="center" vertical="center" wrapText="1"/>
      <protection locked="0"/>
    </xf>
    <xf numFmtId="4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4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10" xfId="0" applyFont="1" applyFill="1" applyBorder="1" applyAlignment="1" applyProtection="1">
      <alignment horizontal="left" vertical="top" wrapText="1"/>
      <protection locked="0"/>
    </xf>
    <xf numFmtId="0" fontId="77" fillId="0" borderId="10" xfId="0" applyFont="1" applyFill="1" applyBorder="1" applyAlignment="1" applyProtection="1">
      <alignment horizontal="left" vertical="top" wrapText="1"/>
      <protection locked="0"/>
    </xf>
    <xf numFmtId="12" fontId="9" fillId="0" borderId="10" xfId="0" applyNumberFormat="1" applyFont="1" applyFill="1" applyBorder="1" applyAlignment="1">
      <alignment horizontal="center" vertical="center" wrapText="1"/>
    </xf>
    <xf numFmtId="3" fontId="78" fillId="0" borderId="10" xfId="0" applyNumberFormat="1" applyFont="1" applyFill="1" applyBorder="1" applyAlignment="1">
      <alignment horizontal="center" vertical="center" wrapText="1"/>
    </xf>
    <xf numFmtId="0" fontId="78" fillId="0" borderId="10" xfId="0" applyNumberFormat="1" applyFont="1" applyFill="1" applyBorder="1" applyAlignment="1">
      <alignment horizontal="center" vertical="center" wrapText="1"/>
    </xf>
    <xf numFmtId="0" fontId="77" fillId="0" borderId="10" xfId="0" applyFont="1" applyFill="1" applyBorder="1" applyAlignment="1" applyProtection="1">
      <alignment horizontal="center" vertical="center" wrapText="1"/>
      <protection locked="0"/>
    </xf>
    <xf numFmtId="0" fontId="77" fillId="0" borderId="10" xfId="0" applyFont="1" applyFill="1" applyBorder="1" applyAlignment="1" applyProtection="1">
      <alignment horizontal="center" vertical="top" wrapText="1"/>
      <protection locked="0"/>
    </xf>
    <xf numFmtId="166" fontId="7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39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12" fontId="16" fillId="0" borderId="10" xfId="0" applyNumberFormat="1" applyFont="1" applyFill="1" applyBorder="1" applyAlignment="1">
      <alignment horizontal="center" vertical="center" wrapText="1"/>
    </xf>
    <xf numFmtId="3" fontId="80" fillId="0" borderId="10" xfId="0" applyNumberFormat="1" applyFont="1" applyFill="1" applyBorder="1" applyAlignment="1">
      <alignment horizontal="center" vertical="center" wrapText="1"/>
    </xf>
    <xf numFmtId="0" fontId="80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Fill="1" applyBorder="1" applyAlignment="1" applyProtection="1">
      <alignment horizontal="left" vertical="top" wrapText="1"/>
      <protection locked="0"/>
    </xf>
    <xf numFmtId="166" fontId="73" fillId="0" borderId="0" xfId="0" applyNumberFormat="1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Border="1" applyAlignment="1" applyProtection="1">
      <alignment horizontal="center" vertical="top" wrapText="1"/>
      <protection locked="0"/>
    </xf>
    <xf numFmtId="0" fontId="15" fillId="38" borderId="10" xfId="0" applyFont="1" applyFill="1" applyBorder="1" applyAlignment="1">
      <alignment horizontal="center" vertical="center" wrapText="1"/>
    </xf>
    <xf numFmtId="44" fontId="16" fillId="39" borderId="10" xfId="0" applyNumberFormat="1" applyFont="1" applyFill="1" applyBorder="1" applyAlignment="1" applyProtection="1">
      <alignment horizontal="center" vertical="center" wrapText="1"/>
      <protection locked="0"/>
    </xf>
    <xf numFmtId="44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4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0" xfId="0" applyNumberFormat="1" applyFont="1" applyFill="1" applyBorder="1" applyAlignment="1" applyProtection="1">
      <alignment horizontal="center" vertical="top" wrapText="1"/>
      <protection locked="0"/>
    </xf>
    <xf numFmtId="3" fontId="73" fillId="0" borderId="0" xfId="0" applyNumberFormat="1" applyFont="1" applyFill="1" applyAlignment="1" applyProtection="1">
      <alignment horizontal="left" vertical="top" wrapText="1"/>
      <protection locked="0"/>
    </xf>
    <xf numFmtId="3" fontId="73" fillId="0" borderId="0" xfId="0" applyNumberFormat="1" applyFont="1" applyFill="1" applyBorder="1" applyAlignment="1" applyProtection="1">
      <alignment horizontal="left" vertical="top" wrapText="1"/>
      <protection locked="0"/>
    </xf>
    <xf numFmtId="0" fontId="81" fillId="0" borderId="0" xfId="78" applyFont="1" applyFill="1" applyAlignment="1" applyProtection="1">
      <alignment horizontal="left" vertical="top" wrapText="1"/>
      <protection locked="0"/>
    </xf>
    <xf numFmtId="0" fontId="82" fillId="0" borderId="0" xfId="78" applyFont="1" applyFill="1" applyAlignment="1" applyProtection="1">
      <alignment horizontal="left" vertical="top" wrapText="1"/>
      <protection locked="0"/>
    </xf>
    <xf numFmtId="0" fontId="70" fillId="0" borderId="0" xfId="78" applyFont="1" applyFill="1" applyAlignment="1" applyProtection="1">
      <alignment horizontal="justify" vertical="top" wrapText="1"/>
      <protection locked="0"/>
    </xf>
    <xf numFmtId="0" fontId="0" fillId="0" borderId="10" xfId="0" applyFill="1" applyBorder="1" applyAlignment="1">
      <alignment/>
    </xf>
    <xf numFmtId="0" fontId="70" fillId="0" borderId="0" xfId="78" applyFont="1" applyFill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82" fillId="0" borderId="0" xfId="78" applyFont="1" applyFill="1" applyAlignment="1" applyProtection="1">
      <alignment horizontal="left" vertical="top" wrapText="1"/>
      <protection locked="0"/>
    </xf>
    <xf numFmtId="0" fontId="82" fillId="0" borderId="0" xfId="0" applyFont="1" applyFill="1" applyBorder="1" applyAlignment="1" applyProtection="1">
      <alignment horizontal="justify" vertical="top" wrapText="1"/>
      <protection locked="0"/>
    </xf>
    <xf numFmtId="0" fontId="83" fillId="0" borderId="0" xfId="78" applyFont="1" applyFill="1" applyAlignment="1" applyProtection="1">
      <alignment horizontal="justify" vertical="top" wrapText="1"/>
      <protection locked="0"/>
    </xf>
    <xf numFmtId="0" fontId="84" fillId="0" borderId="0" xfId="78" applyFont="1" applyFill="1" applyAlignment="1" applyProtection="1">
      <alignment horizontal="left" vertical="top" wrapText="1"/>
      <protection locked="0"/>
    </xf>
    <xf numFmtId="49" fontId="70" fillId="36" borderId="10" xfId="78" applyNumberFormat="1" applyFont="1" applyFill="1" applyBorder="1" applyAlignment="1" applyProtection="1">
      <alignment horizontal="left" vertical="top" wrapText="1"/>
      <protection locked="0"/>
    </xf>
    <xf numFmtId="0" fontId="85" fillId="0" borderId="0" xfId="78" applyFont="1" applyFill="1" applyAlignment="1" applyProtection="1">
      <alignment horizontal="left" vertical="top" wrapText="1"/>
      <protection locked="0"/>
    </xf>
    <xf numFmtId="0" fontId="74" fillId="0" borderId="0" xfId="0" applyFont="1" applyFill="1" applyAlignment="1" applyProtection="1">
      <alignment horizontal="left" vertical="center" wrapText="1"/>
      <protection locked="0"/>
    </xf>
    <xf numFmtId="0" fontId="74" fillId="0" borderId="0" xfId="0" applyFont="1" applyFill="1" applyAlignment="1" applyProtection="1">
      <alignment horizontal="right" vertical="top" wrapText="1"/>
      <protection locked="0"/>
    </xf>
    <xf numFmtId="0" fontId="79" fillId="40" borderId="10" xfId="86" applyFont="1" applyFill="1" applyBorder="1" applyAlignment="1">
      <alignment horizontal="center" vertical="center" wrapText="1"/>
      <protection/>
    </xf>
    <xf numFmtId="0" fontId="74" fillId="34" borderId="20" xfId="0" applyFont="1" applyFill="1" applyBorder="1" applyAlignment="1" applyProtection="1">
      <alignment horizontal="left" vertical="center" wrapText="1"/>
      <protection locked="0"/>
    </xf>
    <xf numFmtId="0" fontId="74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79" fillId="40" borderId="11" xfId="86" applyFont="1" applyFill="1" applyBorder="1" applyAlignment="1">
      <alignment horizontal="center" vertical="center" wrapText="1"/>
      <protection/>
    </xf>
    <xf numFmtId="0" fontId="79" fillId="40" borderId="12" xfId="86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74" fillId="0" borderId="0" xfId="0" applyFont="1" applyFill="1" applyAlignment="1">
      <alignment horizontal="left" vertical="center" wrapText="1"/>
    </xf>
    <xf numFmtId="0" fontId="74" fillId="0" borderId="20" xfId="0" applyFont="1" applyFill="1" applyBorder="1" applyAlignment="1">
      <alignment horizontal="left" vertical="center"/>
    </xf>
    <xf numFmtId="0" fontId="74" fillId="0" borderId="20" xfId="0" applyFont="1" applyFill="1" applyBorder="1" applyAlignment="1">
      <alignment vertical="center"/>
    </xf>
    <xf numFmtId="0" fontId="74" fillId="0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left"/>
    </xf>
    <xf numFmtId="0" fontId="74" fillId="0" borderId="0" xfId="0" applyFont="1" applyFill="1" applyAlignment="1">
      <alignment vertical="center"/>
    </xf>
    <xf numFmtId="0" fontId="74" fillId="0" borderId="0" xfId="0" applyFont="1" applyFill="1" applyBorder="1" applyAlignment="1">
      <alignment vertical="center"/>
    </xf>
    <xf numFmtId="0" fontId="78" fillId="0" borderId="0" xfId="73" applyFont="1" applyAlignment="1">
      <alignment/>
      <protection/>
    </xf>
    <xf numFmtId="0" fontId="74" fillId="0" borderId="0" xfId="0" applyFont="1" applyAlignment="1">
      <alignment/>
    </xf>
    <xf numFmtId="0" fontId="78" fillId="0" borderId="0" xfId="73" applyFont="1" applyFill="1" applyAlignment="1">
      <alignment/>
      <protection/>
    </xf>
    <xf numFmtId="0" fontId="74" fillId="0" borderId="0" xfId="0" applyFont="1" applyFill="1" applyAlignment="1">
      <alignment/>
    </xf>
    <xf numFmtId="49" fontId="78" fillId="0" borderId="0" xfId="73" applyNumberFormat="1" applyFont="1" applyAlignment="1">
      <alignment horizontal="left" vertical="center" wrapText="1"/>
      <protection/>
    </xf>
    <xf numFmtId="49" fontId="74" fillId="0" borderId="0" xfId="0" applyNumberFormat="1" applyFont="1" applyAlignment="1">
      <alignment horizontal="left" vertical="center" wrapText="1"/>
    </xf>
    <xf numFmtId="0" fontId="78" fillId="0" borderId="0" xfId="77" applyFont="1" applyBorder="1" applyAlignment="1">
      <alignment horizontal="left" wrapText="1"/>
      <protection/>
    </xf>
    <xf numFmtId="0" fontId="78" fillId="0" borderId="0" xfId="77" applyFont="1" applyBorder="1" applyAlignment="1">
      <alignment horizontal="left"/>
      <protection/>
    </xf>
    <xf numFmtId="0" fontId="78" fillId="0" borderId="0" xfId="77" applyFont="1" applyAlignment="1">
      <alignment horizontal="left" vertical="center" wrapText="1"/>
      <protection/>
    </xf>
    <xf numFmtId="0" fontId="78" fillId="0" borderId="0" xfId="77" applyFont="1" applyAlignment="1">
      <alignment horizontal="left"/>
      <protection/>
    </xf>
    <xf numFmtId="0" fontId="78" fillId="0" borderId="0" xfId="77" applyFont="1" applyAlignment="1">
      <alignment horizontal="left" wrapText="1"/>
      <protection/>
    </xf>
    <xf numFmtId="0" fontId="78" fillId="0" borderId="20" xfId="77" applyFont="1" applyBorder="1" applyAlignment="1">
      <alignment horizontal="left" wrapText="1"/>
      <protection/>
    </xf>
    <xf numFmtId="0" fontId="78" fillId="0" borderId="20" xfId="77" applyFont="1" applyBorder="1" applyAlignment="1">
      <alignment horizontal="left"/>
      <protection/>
    </xf>
    <xf numFmtId="0" fontId="80" fillId="0" borderId="0" xfId="77" applyFont="1" applyAlignment="1">
      <alignment vertical="center" wrapText="1"/>
      <protection/>
    </xf>
    <xf numFmtId="0" fontId="77" fillId="0" borderId="0" xfId="0" applyFont="1" applyAlignment="1">
      <alignment vertical="center" wrapText="1"/>
    </xf>
    <xf numFmtId="0" fontId="80" fillId="0" borderId="0" xfId="77" applyFont="1" applyBorder="1" applyAlignment="1">
      <alignment horizontal="left" vertical="center" wrapText="1"/>
      <protection/>
    </xf>
    <xf numFmtId="0" fontId="80" fillId="0" borderId="0" xfId="77" applyFont="1" applyBorder="1" applyAlignment="1">
      <alignment vertical="center" wrapText="1"/>
      <protection/>
    </xf>
    <xf numFmtId="0" fontId="77" fillId="0" borderId="0" xfId="0" applyFont="1" applyBorder="1" applyAlignment="1">
      <alignment vertical="center" wrapText="1"/>
    </xf>
    <xf numFmtId="0" fontId="16" fillId="0" borderId="0" xfId="77" applyFont="1" applyAlignment="1">
      <alignment horizontal="left" vertical="center" wrapText="1"/>
      <protection/>
    </xf>
    <xf numFmtId="0" fontId="16" fillId="0" borderId="0" xfId="77" applyFont="1" applyAlignment="1">
      <alignment vertical="center" wrapText="1"/>
      <protection/>
    </xf>
  </cellXfs>
  <cellStyles count="9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3 4" xfId="49"/>
    <cellStyle name="Dziesiętny 3 4 2" xfId="50"/>
    <cellStyle name="Dziesiętny 4" xfId="51"/>
    <cellStyle name="Dziesiętny 5" xfId="52"/>
    <cellStyle name="Excel Built-in Comma" xfId="53"/>
    <cellStyle name="Excel Built-in Normal" xfId="54"/>
    <cellStyle name="Excel Built-in Normal 1" xfId="55"/>
    <cellStyle name="Excel Built-in Normal 2" xfId="56"/>
    <cellStyle name="Heading" xfId="57"/>
    <cellStyle name="Heading1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y" xfId="65"/>
    <cellStyle name="Normalny 10" xfId="66"/>
    <cellStyle name="Normalny 10 2" xfId="67"/>
    <cellStyle name="Normalny 10 2 3 3" xfId="68"/>
    <cellStyle name="Normalny 12 2 2" xfId="69"/>
    <cellStyle name="Normalny 12 3" xfId="70"/>
    <cellStyle name="Normalny 14 2" xfId="71"/>
    <cellStyle name="Normalny 2" xfId="72"/>
    <cellStyle name="Normalny 2 2" xfId="73"/>
    <cellStyle name="Normalny 2 2 2" xfId="74"/>
    <cellStyle name="Normalny 24" xfId="75"/>
    <cellStyle name="Normalny 3" xfId="76"/>
    <cellStyle name="Normalny 3 2" xfId="77"/>
    <cellStyle name="Normalny 4" xfId="78"/>
    <cellStyle name="Normalny 4 2" xfId="79"/>
    <cellStyle name="Normalny 4 3" xfId="80"/>
    <cellStyle name="Normalny 4 4" xfId="81"/>
    <cellStyle name="Normalny 5" xfId="82"/>
    <cellStyle name="Normalny 6" xfId="83"/>
    <cellStyle name="Normalny 7" xfId="84"/>
    <cellStyle name="Normalny 8" xfId="85"/>
    <cellStyle name="Normalny 9" xfId="86"/>
    <cellStyle name="Obliczenia" xfId="87"/>
    <cellStyle name="Percent" xfId="88"/>
    <cellStyle name="Result" xfId="89"/>
    <cellStyle name="Result2" xfId="90"/>
    <cellStyle name="Suma" xfId="91"/>
    <cellStyle name="TableStyleLight1" xfId="92"/>
    <cellStyle name="TableStyleLight1 2" xfId="93"/>
    <cellStyle name="Tekst objaśnienia" xfId="94"/>
    <cellStyle name="Tekst ostrzeżenia" xfId="95"/>
    <cellStyle name="Tytuł" xfId="96"/>
    <cellStyle name="Uwaga" xfId="97"/>
    <cellStyle name="Currency" xfId="98"/>
    <cellStyle name="Currency [0]" xfId="99"/>
    <cellStyle name="Walutowy 2" xfId="100"/>
    <cellStyle name="Walutowy 2 2" xfId="101"/>
    <cellStyle name="Walutowy 3" xfId="102"/>
    <cellStyle name="Walutowy 3 2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1"/>
  <sheetViews>
    <sheetView zoomScale="120" zoomScaleNormal="120" zoomScalePageLayoutView="0" workbookViewId="0" topLeftCell="A1">
      <selection activeCell="A1" sqref="A1:B6"/>
    </sheetView>
  </sheetViews>
  <sheetFormatPr defaultColWidth="9.625" defaultRowHeight="14.25"/>
  <cols>
    <col min="1" max="1" width="5.75390625" style="19" customWidth="1"/>
    <col min="2" max="2" width="91.375" style="18" customWidth="1"/>
    <col min="3" max="3" width="6.875" style="20" customWidth="1"/>
    <col min="4" max="4" width="6.75390625" style="19" customWidth="1"/>
    <col min="5" max="5" width="17.125" style="19" customWidth="1"/>
    <col min="6" max="6" width="13.375" style="19" customWidth="1"/>
    <col min="7" max="7" width="13.00390625" style="18" customWidth="1"/>
    <col min="8" max="8" width="12.375" style="18" customWidth="1"/>
    <col min="9" max="10" width="15.125" style="18" customWidth="1"/>
    <col min="11" max="16384" width="9.625" style="18" customWidth="1"/>
  </cols>
  <sheetData>
    <row r="1" spans="1:6" ht="27" customHeight="1">
      <c r="A1" s="18"/>
      <c r="C1" s="18"/>
      <c r="D1" s="18"/>
      <c r="E1" s="18"/>
      <c r="F1" s="18"/>
    </row>
    <row r="2" spans="1:6" ht="12">
      <c r="A2" s="18"/>
      <c r="C2" s="18"/>
      <c r="D2" s="18"/>
      <c r="E2" s="18"/>
      <c r="F2" s="18"/>
    </row>
    <row r="3" spans="1:6" ht="19.5" thickBot="1">
      <c r="A3" s="18"/>
      <c r="B3" s="53" t="s">
        <v>53</v>
      </c>
      <c r="C3" s="18"/>
      <c r="D3" s="18"/>
      <c r="E3" s="18"/>
      <c r="F3" s="18"/>
    </row>
    <row r="4" spans="1:6" ht="102.75" customHeight="1">
      <c r="A4" s="18"/>
      <c r="B4" s="56" t="s">
        <v>54</v>
      </c>
      <c r="C4" s="18"/>
      <c r="D4" s="18"/>
      <c r="E4" s="18"/>
      <c r="F4" s="18"/>
    </row>
    <row r="5" spans="1:6" ht="101.25" customHeight="1">
      <c r="A5" s="18"/>
      <c r="B5" s="54" t="s">
        <v>55</v>
      </c>
      <c r="C5" s="18"/>
      <c r="D5" s="18"/>
      <c r="E5" s="18"/>
      <c r="F5" s="18"/>
    </row>
    <row r="6" spans="1:6" ht="103.5" customHeight="1" thickBot="1">
      <c r="A6" s="18"/>
      <c r="B6" s="55" t="s">
        <v>56</v>
      </c>
      <c r="C6" s="18"/>
      <c r="D6" s="18"/>
      <c r="E6" s="18"/>
      <c r="F6" s="18"/>
    </row>
    <row r="7" spans="1:6" ht="207" customHeight="1">
      <c r="A7" s="18"/>
      <c r="C7" s="18"/>
      <c r="D7" s="18"/>
      <c r="E7" s="18"/>
      <c r="F7" s="18"/>
    </row>
    <row r="8" spans="1:6" ht="143.25" customHeight="1">
      <c r="A8" s="18"/>
      <c r="C8" s="18"/>
      <c r="D8" s="18"/>
      <c r="E8" s="18"/>
      <c r="F8" s="18"/>
    </row>
    <row r="9" spans="1:6" ht="164.25" customHeight="1">
      <c r="A9" s="18"/>
      <c r="C9" s="18"/>
      <c r="D9" s="18"/>
      <c r="E9" s="18"/>
      <c r="F9" s="18"/>
    </row>
    <row r="10" spans="1:6" ht="15" customHeight="1">
      <c r="A10" s="18"/>
      <c r="C10" s="18"/>
      <c r="D10" s="18"/>
      <c r="E10" s="18"/>
      <c r="F10" s="18"/>
    </row>
    <row r="11" spans="1:6" ht="18" customHeight="1">
      <c r="A11" s="18"/>
      <c r="C11" s="18"/>
      <c r="D11" s="18"/>
      <c r="E11" s="18"/>
      <c r="F11" s="18"/>
    </row>
  </sheetData>
  <sheetProtection/>
  <printOptions/>
  <pageMargins left="0.25" right="0.25" top="0.75" bottom="0.75" header="0.30000000000000004" footer="0.30000000000000004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0"/>
  <sheetViews>
    <sheetView zoomScale="120" zoomScaleNormal="120" zoomScalePageLayoutView="0" workbookViewId="0" topLeftCell="A1">
      <selection activeCell="F5" sqref="F5"/>
    </sheetView>
  </sheetViews>
  <sheetFormatPr defaultColWidth="9.625" defaultRowHeight="14.25"/>
  <cols>
    <col min="1" max="1" width="4.25390625" style="37" customWidth="1"/>
    <col min="2" max="2" width="14.125" style="23" customWidth="1"/>
    <col min="3" max="3" width="12.375" style="38" customWidth="1"/>
    <col min="4" max="4" width="11.875" style="39" customWidth="1"/>
    <col min="5" max="5" width="14.25390625" style="39" customWidth="1"/>
    <col min="6" max="6" width="14.50390625" style="39" customWidth="1"/>
    <col min="7" max="7" width="20.50390625" style="23" customWidth="1"/>
    <col min="8" max="8" width="14.875" style="23" customWidth="1"/>
    <col min="9" max="9" width="15.125" style="23" customWidth="1"/>
    <col min="10" max="10" width="11.00390625" style="23" customWidth="1"/>
    <col min="11" max="15" width="9.625" style="23" customWidth="1"/>
    <col min="16" max="16" width="12.50390625" style="23" customWidth="1"/>
    <col min="17" max="16384" width="9.625" style="23" customWidth="1"/>
  </cols>
  <sheetData>
    <row r="1" spans="1:16" ht="14.25" customHeight="1">
      <c r="A1" s="120" t="str">
        <f>formularz_oferty!C4</f>
        <v>DFP.271.72.2022.ADB</v>
      </c>
      <c r="B1" s="120"/>
      <c r="C1" s="21"/>
      <c r="D1" s="22"/>
      <c r="E1" s="22"/>
      <c r="F1" s="22"/>
      <c r="O1" s="121" t="s">
        <v>42</v>
      </c>
      <c r="P1" s="121"/>
    </row>
    <row r="2" spans="1:16" ht="11.25" customHeight="1">
      <c r="A2" s="24"/>
      <c r="B2" s="25" t="s">
        <v>40</v>
      </c>
      <c r="C2" s="26">
        <v>8</v>
      </c>
      <c r="D2" s="22"/>
      <c r="E2" s="27" t="s">
        <v>41</v>
      </c>
      <c r="F2" s="22"/>
      <c r="O2" s="121"/>
      <c r="P2" s="121"/>
    </row>
    <row r="3" spans="1:8" ht="12.75">
      <c r="A3" s="24"/>
      <c r="B3" s="25"/>
      <c r="C3" s="21"/>
      <c r="D3" s="22"/>
      <c r="E3" s="22"/>
      <c r="F3" s="22"/>
      <c r="G3" s="27"/>
      <c r="H3" s="25"/>
    </row>
    <row r="4" spans="1:8" ht="12.75">
      <c r="A4" s="28"/>
      <c r="B4" s="29"/>
      <c r="C4" s="21"/>
      <c r="D4" s="22"/>
      <c r="E4" s="22"/>
      <c r="F4" s="22"/>
      <c r="G4" s="30"/>
      <c r="H4" s="30"/>
    </row>
    <row r="5" spans="1:8" ht="12.75">
      <c r="A5" s="31"/>
      <c r="B5" s="32"/>
      <c r="C5" s="33"/>
      <c r="D5" s="34"/>
      <c r="E5" s="35" t="s">
        <v>45</v>
      </c>
      <c r="F5" s="36">
        <f>SUM(P17:P148)</f>
        <v>0</v>
      </c>
      <c r="G5" s="40"/>
      <c r="H5" s="40"/>
    </row>
    <row r="6" spans="1:16" ht="25.5" customHeight="1">
      <c r="A6" s="154" t="s">
        <v>380</v>
      </c>
      <c r="B6" s="155"/>
      <c r="C6" s="155"/>
      <c r="D6" s="155"/>
      <c r="E6" s="155"/>
      <c r="F6" s="155"/>
      <c r="G6" s="155"/>
      <c r="H6" s="155"/>
      <c r="I6" s="155"/>
      <c r="J6" s="150"/>
      <c r="K6" s="150"/>
      <c r="L6" s="150"/>
      <c r="M6" s="150"/>
      <c r="N6" s="150"/>
      <c r="O6" s="150"/>
      <c r="P6" s="150"/>
    </row>
    <row r="7" spans="1:16" ht="27.75" customHeight="1">
      <c r="A7" s="154" t="s">
        <v>381</v>
      </c>
      <c r="B7" s="155"/>
      <c r="C7" s="155"/>
      <c r="D7" s="155"/>
      <c r="E7" s="155"/>
      <c r="F7" s="155"/>
      <c r="G7" s="155"/>
      <c r="H7" s="155"/>
      <c r="I7" s="155"/>
      <c r="J7" s="150"/>
      <c r="K7" s="150"/>
      <c r="L7" s="150"/>
      <c r="M7" s="150"/>
      <c r="N7" s="150"/>
      <c r="O7" s="150"/>
      <c r="P7" s="150"/>
    </row>
    <row r="8" spans="1:16" ht="42" customHeight="1">
      <c r="A8" s="154" t="s">
        <v>382</v>
      </c>
      <c r="B8" s="155"/>
      <c r="C8" s="155"/>
      <c r="D8" s="155"/>
      <c r="E8" s="155"/>
      <c r="F8" s="155"/>
      <c r="G8" s="155"/>
      <c r="H8" s="155"/>
      <c r="I8" s="155"/>
      <c r="J8" s="150"/>
      <c r="K8" s="150"/>
      <c r="L8" s="150"/>
      <c r="M8" s="150"/>
      <c r="N8" s="150"/>
      <c r="O8" s="150"/>
      <c r="P8" s="150"/>
    </row>
    <row r="9" spans="1:16" ht="39.75" customHeight="1">
      <c r="A9" s="154" t="s">
        <v>383</v>
      </c>
      <c r="B9" s="155"/>
      <c r="C9" s="155"/>
      <c r="D9" s="155"/>
      <c r="E9" s="155"/>
      <c r="F9" s="155"/>
      <c r="G9" s="155"/>
      <c r="H9" s="155"/>
      <c r="I9" s="155"/>
      <c r="J9" s="150"/>
      <c r="K9" s="150"/>
      <c r="L9" s="150"/>
      <c r="M9" s="150"/>
      <c r="N9" s="150"/>
      <c r="O9" s="150"/>
      <c r="P9" s="150"/>
    </row>
    <row r="10" spans="1:16" ht="29.25" customHeight="1">
      <c r="A10" s="154" t="s">
        <v>384</v>
      </c>
      <c r="B10" s="155"/>
      <c r="C10" s="155"/>
      <c r="D10" s="155"/>
      <c r="E10" s="155"/>
      <c r="F10" s="155"/>
      <c r="G10" s="155"/>
      <c r="H10" s="155"/>
      <c r="I10" s="155"/>
      <c r="J10" s="150"/>
      <c r="K10" s="150"/>
      <c r="L10" s="150"/>
      <c r="M10" s="150"/>
      <c r="N10" s="150"/>
      <c r="O10" s="150"/>
      <c r="P10" s="150"/>
    </row>
    <row r="11" spans="1:16" ht="20.25" customHeight="1">
      <c r="A11" s="154" t="s">
        <v>401</v>
      </c>
      <c r="B11" s="155"/>
      <c r="C11" s="155"/>
      <c r="D11" s="155"/>
      <c r="E11" s="155"/>
      <c r="F11" s="155"/>
      <c r="G11" s="155"/>
      <c r="H11" s="155"/>
      <c r="I11" s="155"/>
      <c r="J11" s="150"/>
      <c r="K11" s="150"/>
      <c r="L11" s="150"/>
      <c r="M11" s="150"/>
      <c r="N11" s="150"/>
      <c r="O11" s="150"/>
      <c r="P11" s="150"/>
    </row>
    <row r="12" spans="1:16" ht="39.75" customHeight="1">
      <c r="A12" s="154" t="s">
        <v>402</v>
      </c>
      <c r="B12" s="155"/>
      <c r="C12" s="155"/>
      <c r="D12" s="155"/>
      <c r="E12" s="155"/>
      <c r="F12" s="155"/>
      <c r="G12" s="155"/>
      <c r="H12" s="155"/>
      <c r="I12" s="155"/>
      <c r="J12" s="150"/>
      <c r="K12" s="150"/>
      <c r="L12" s="150"/>
      <c r="M12" s="150"/>
      <c r="N12" s="150"/>
      <c r="O12" s="150"/>
      <c r="P12" s="150"/>
    </row>
    <row r="13" spans="1:16" ht="42.75" customHeight="1">
      <c r="A13" s="149" t="s">
        <v>403</v>
      </c>
      <c r="B13" s="149"/>
      <c r="C13" s="149"/>
      <c r="D13" s="149"/>
      <c r="E13" s="149"/>
      <c r="F13" s="149"/>
      <c r="G13" s="149"/>
      <c r="H13" s="149"/>
      <c r="I13" s="149"/>
      <c r="J13" s="150"/>
      <c r="K13" s="150"/>
      <c r="L13" s="150"/>
      <c r="M13" s="150"/>
      <c r="N13" s="150"/>
      <c r="O13" s="150"/>
      <c r="P13" s="150"/>
    </row>
    <row r="14" spans="1:16" ht="42.75" customHeight="1">
      <c r="A14" s="151" t="s">
        <v>404</v>
      </c>
      <c r="B14" s="152"/>
      <c r="C14" s="152"/>
      <c r="D14" s="152"/>
      <c r="E14" s="152"/>
      <c r="F14" s="152"/>
      <c r="G14" s="152"/>
      <c r="H14" s="152"/>
      <c r="I14" s="152"/>
      <c r="J14" s="153"/>
      <c r="K14" s="153"/>
      <c r="L14" s="153"/>
      <c r="M14" s="153"/>
      <c r="N14" s="153"/>
      <c r="O14" s="153"/>
      <c r="P14" s="153"/>
    </row>
    <row r="15" spans="1:8" ht="12.75" customHeight="1">
      <c r="A15" s="31"/>
      <c r="B15" s="32"/>
      <c r="C15" s="33"/>
      <c r="D15" s="34"/>
      <c r="E15" s="67"/>
      <c r="F15" s="66"/>
      <c r="G15" s="40"/>
      <c r="H15" s="40"/>
    </row>
    <row r="16" spans="1:16" ht="34.5" customHeight="1">
      <c r="A16" s="71" t="s">
        <v>60</v>
      </c>
      <c r="B16" s="71" t="s">
        <v>61</v>
      </c>
      <c r="C16" s="76" t="s">
        <v>388</v>
      </c>
      <c r="D16" s="71" t="s">
        <v>62</v>
      </c>
      <c r="E16" s="71" t="s">
        <v>392</v>
      </c>
      <c r="F16" s="71" t="s">
        <v>64</v>
      </c>
      <c r="G16" s="71" t="s">
        <v>65</v>
      </c>
      <c r="H16" s="126" t="s">
        <v>74</v>
      </c>
      <c r="I16" s="127"/>
      <c r="J16" s="71" t="s">
        <v>75</v>
      </c>
      <c r="K16" s="71" t="s">
        <v>76</v>
      </c>
      <c r="L16" s="71" t="s">
        <v>66</v>
      </c>
      <c r="M16" s="71" t="s">
        <v>67</v>
      </c>
      <c r="N16" s="71" t="s">
        <v>68</v>
      </c>
      <c r="O16" s="71" t="s">
        <v>47</v>
      </c>
      <c r="P16" s="71" t="s">
        <v>84</v>
      </c>
    </row>
    <row r="17" spans="1:16" ht="43.5" customHeight="1">
      <c r="A17" s="77">
        <v>1</v>
      </c>
      <c r="B17" s="92">
        <v>1</v>
      </c>
      <c r="C17" s="92" t="s">
        <v>139</v>
      </c>
      <c r="D17" s="93" t="s">
        <v>320</v>
      </c>
      <c r="E17" s="93" t="s">
        <v>227</v>
      </c>
      <c r="F17" s="93"/>
      <c r="G17" s="93" t="s">
        <v>321</v>
      </c>
      <c r="H17" s="94" t="s">
        <v>79</v>
      </c>
      <c r="I17" s="95"/>
      <c r="J17" s="91">
        <v>8782</v>
      </c>
      <c r="K17" s="92"/>
      <c r="L17" s="92"/>
      <c r="M17" s="92"/>
      <c r="N17" s="101"/>
      <c r="O17" s="102"/>
      <c r="P17" s="103">
        <f>ROUND(ROUND(J17,2)*ROUND(O17,2),2)</f>
        <v>0</v>
      </c>
    </row>
    <row r="18" spans="1:16" ht="48">
      <c r="A18" s="77">
        <v>2</v>
      </c>
      <c r="B18" s="92" t="s">
        <v>69</v>
      </c>
      <c r="C18" s="92" t="s">
        <v>142</v>
      </c>
      <c r="D18" s="93" t="s">
        <v>320</v>
      </c>
      <c r="E18" s="93" t="s">
        <v>214</v>
      </c>
      <c r="F18" s="93"/>
      <c r="G18" s="93" t="s">
        <v>322</v>
      </c>
      <c r="H18" s="94" t="s">
        <v>82</v>
      </c>
      <c r="I18" s="95"/>
      <c r="J18" s="91">
        <v>82</v>
      </c>
      <c r="K18" s="92"/>
      <c r="L18" s="92"/>
      <c r="M18" s="92"/>
      <c r="N18" s="92"/>
      <c r="O18" s="102"/>
      <c r="P18" s="103">
        <f>ROUND(ROUND(J18,2)*ROUND(O18,2),2)</f>
        <v>0</v>
      </c>
    </row>
    <row r="19" spans="1:16" ht="36">
      <c r="A19" s="77">
        <v>3</v>
      </c>
      <c r="B19" s="92" t="s">
        <v>69</v>
      </c>
      <c r="C19" s="92" t="s">
        <v>139</v>
      </c>
      <c r="D19" s="93" t="s">
        <v>320</v>
      </c>
      <c r="E19" s="93" t="s">
        <v>220</v>
      </c>
      <c r="F19" s="93"/>
      <c r="G19" s="93" t="s">
        <v>321</v>
      </c>
      <c r="H19" s="94" t="s">
        <v>79</v>
      </c>
      <c r="I19" s="95"/>
      <c r="J19" s="91">
        <v>82</v>
      </c>
      <c r="K19" s="92"/>
      <c r="L19" s="92"/>
      <c r="M19" s="92"/>
      <c r="N19" s="92"/>
      <c r="O19" s="102"/>
      <c r="P19" s="103">
        <f aca="true" t="shared" si="0" ref="P19:P82">ROUND(ROUND(J19,2)*ROUND(O19,2),2)</f>
        <v>0</v>
      </c>
    </row>
    <row r="20" spans="1:16" ht="43.5" customHeight="1">
      <c r="A20" s="77">
        <v>4</v>
      </c>
      <c r="B20" s="92">
        <v>0</v>
      </c>
      <c r="C20" s="92" t="s">
        <v>139</v>
      </c>
      <c r="D20" s="93" t="s">
        <v>320</v>
      </c>
      <c r="E20" s="93" t="s">
        <v>220</v>
      </c>
      <c r="F20" s="93"/>
      <c r="G20" s="93" t="s">
        <v>321</v>
      </c>
      <c r="H20" s="94" t="s">
        <v>79</v>
      </c>
      <c r="I20" s="95"/>
      <c r="J20" s="91">
        <v>164</v>
      </c>
      <c r="K20" s="92"/>
      <c r="L20" s="92"/>
      <c r="M20" s="92"/>
      <c r="N20" s="92"/>
      <c r="O20" s="102"/>
      <c r="P20" s="103">
        <f t="shared" si="0"/>
        <v>0</v>
      </c>
    </row>
    <row r="21" spans="1:16" ht="33" customHeight="1">
      <c r="A21" s="77">
        <v>5</v>
      </c>
      <c r="B21" s="92" t="s">
        <v>70</v>
      </c>
      <c r="C21" s="92" t="s">
        <v>142</v>
      </c>
      <c r="D21" s="93" t="s">
        <v>320</v>
      </c>
      <c r="E21" s="93" t="s">
        <v>256</v>
      </c>
      <c r="F21" s="93"/>
      <c r="G21" s="93" t="s">
        <v>323</v>
      </c>
      <c r="H21" s="94" t="s">
        <v>82</v>
      </c>
      <c r="I21" s="95"/>
      <c r="J21" s="91">
        <v>164</v>
      </c>
      <c r="K21" s="92"/>
      <c r="L21" s="92"/>
      <c r="M21" s="92"/>
      <c r="N21" s="92"/>
      <c r="O21" s="102"/>
      <c r="P21" s="103">
        <f t="shared" si="0"/>
        <v>0</v>
      </c>
    </row>
    <row r="22" spans="1:16" ht="36" customHeight="1">
      <c r="A22" s="77">
        <v>6</v>
      </c>
      <c r="B22" s="92" t="s">
        <v>70</v>
      </c>
      <c r="C22" s="92" t="s">
        <v>142</v>
      </c>
      <c r="D22" s="93" t="s">
        <v>320</v>
      </c>
      <c r="E22" s="93" t="s">
        <v>229</v>
      </c>
      <c r="F22" s="93"/>
      <c r="G22" s="93" t="s">
        <v>324</v>
      </c>
      <c r="H22" s="94" t="s">
        <v>82</v>
      </c>
      <c r="I22" s="95"/>
      <c r="J22" s="91">
        <v>164</v>
      </c>
      <c r="K22" s="92"/>
      <c r="L22" s="92"/>
      <c r="M22" s="92"/>
      <c r="N22" s="92"/>
      <c r="O22" s="102"/>
      <c r="P22" s="103">
        <f t="shared" si="0"/>
        <v>0</v>
      </c>
    </row>
    <row r="23" spans="1:16" ht="18.75" customHeight="1">
      <c r="A23" s="77">
        <v>7</v>
      </c>
      <c r="B23" s="92" t="s">
        <v>69</v>
      </c>
      <c r="C23" s="92" t="s">
        <v>189</v>
      </c>
      <c r="D23" s="93" t="s">
        <v>325</v>
      </c>
      <c r="E23" s="93"/>
      <c r="F23" s="93"/>
      <c r="G23" s="93" t="s">
        <v>326</v>
      </c>
      <c r="H23" s="94"/>
      <c r="I23" s="95" t="s">
        <v>327</v>
      </c>
      <c r="J23" s="91">
        <v>27</v>
      </c>
      <c r="K23" s="92"/>
      <c r="L23" s="92"/>
      <c r="M23" s="92"/>
      <c r="N23" s="92"/>
      <c r="O23" s="102"/>
      <c r="P23" s="103">
        <f t="shared" si="0"/>
        <v>0</v>
      </c>
    </row>
    <row r="24" spans="1:16" ht="12.75">
      <c r="A24" s="77">
        <v>8</v>
      </c>
      <c r="B24" s="92" t="s">
        <v>69</v>
      </c>
      <c r="C24" s="92" t="s">
        <v>165</v>
      </c>
      <c r="D24" s="93" t="s">
        <v>325</v>
      </c>
      <c r="E24" s="93"/>
      <c r="F24" s="93"/>
      <c r="G24" s="93" t="s">
        <v>326</v>
      </c>
      <c r="H24" s="94"/>
      <c r="I24" s="95" t="s">
        <v>328</v>
      </c>
      <c r="J24" s="91">
        <v>27</v>
      </c>
      <c r="K24" s="92"/>
      <c r="L24" s="92"/>
      <c r="M24" s="92"/>
      <c r="N24" s="92"/>
      <c r="O24" s="102"/>
      <c r="P24" s="103">
        <f t="shared" si="0"/>
        <v>0</v>
      </c>
    </row>
    <row r="25" spans="1:16" ht="18.75" customHeight="1">
      <c r="A25" s="77">
        <v>9</v>
      </c>
      <c r="B25" s="92" t="s">
        <v>72</v>
      </c>
      <c r="C25" s="92" t="s">
        <v>142</v>
      </c>
      <c r="D25" s="93" t="s">
        <v>325</v>
      </c>
      <c r="E25" s="93" t="s">
        <v>228</v>
      </c>
      <c r="F25" s="93"/>
      <c r="G25" s="93" t="s">
        <v>329</v>
      </c>
      <c r="H25" s="94" t="s">
        <v>79</v>
      </c>
      <c r="I25" s="95"/>
      <c r="J25" s="91">
        <v>1121</v>
      </c>
      <c r="K25" s="92"/>
      <c r="L25" s="92"/>
      <c r="M25" s="92"/>
      <c r="N25" s="92"/>
      <c r="O25" s="102"/>
      <c r="P25" s="103">
        <f t="shared" si="0"/>
        <v>0</v>
      </c>
    </row>
    <row r="26" spans="1:16" ht="45" customHeight="1">
      <c r="A26" s="77">
        <v>10</v>
      </c>
      <c r="B26" s="92" t="s">
        <v>70</v>
      </c>
      <c r="C26" s="92" t="s">
        <v>142</v>
      </c>
      <c r="D26" s="93" t="s">
        <v>325</v>
      </c>
      <c r="E26" s="93" t="s">
        <v>228</v>
      </c>
      <c r="F26" s="93"/>
      <c r="G26" s="93" t="s">
        <v>330</v>
      </c>
      <c r="H26" s="94" t="s">
        <v>79</v>
      </c>
      <c r="I26" s="95"/>
      <c r="J26" s="91">
        <v>1285</v>
      </c>
      <c r="K26" s="92"/>
      <c r="L26" s="92"/>
      <c r="M26" s="92"/>
      <c r="N26" s="92"/>
      <c r="O26" s="102"/>
      <c r="P26" s="103">
        <f t="shared" si="0"/>
        <v>0</v>
      </c>
    </row>
    <row r="27" spans="1:16" ht="24">
      <c r="A27" s="77">
        <v>11</v>
      </c>
      <c r="B27" s="92" t="s">
        <v>69</v>
      </c>
      <c r="C27" s="92" t="s">
        <v>142</v>
      </c>
      <c r="D27" s="93" t="s">
        <v>325</v>
      </c>
      <c r="E27" s="93" t="s">
        <v>227</v>
      </c>
      <c r="F27" s="93"/>
      <c r="G27" s="93" t="s">
        <v>331</v>
      </c>
      <c r="H27" s="94" t="s">
        <v>79</v>
      </c>
      <c r="I27" s="96"/>
      <c r="J27" s="91">
        <v>218</v>
      </c>
      <c r="K27" s="92"/>
      <c r="L27" s="92"/>
      <c r="M27" s="92"/>
      <c r="N27" s="92"/>
      <c r="O27" s="102"/>
      <c r="P27" s="103">
        <f t="shared" si="0"/>
        <v>0</v>
      </c>
    </row>
    <row r="28" spans="1:16" ht="39" customHeight="1">
      <c r="A28" s="77">
        <v>12</v>
      </c>
      <c r="B28" s="92" t="s">
        <v>70</v>
      </c>
      <c r="C28" s="92" t="s">
        <v>142</v>
      </c>
      <c r="D28" s="93" t="s">
        <v>325</v>
      </c>
      <c r="E28" s="93" t="s">
        <v>214</v>
      </c>
      <c r="F28" s="93"/>
      <c r="G28" s="93" t="s">
        <v>332</v>
      </c>
      <c r="H28" s="94" t="s">
        <v>79</v>
      </c>
      <c r="I28" s="95"/>
      <c r="J28" s="91">
        <v>2298</v>
      </c>
      <c r="K28" s="92"/>
      <c r="L28" s="92"/>
      <c r="M28" s="92"/>
      <c r="N28" s="92"/>
      <c r="O28" s="102"/>
      <c r="P28" s="103">
        <f t="shared" si="0"/>
        <v>0</v>
      </c>
    </row>
    <row r="29" spans="1:16" ht="36">
      <c r="A29" s="81">
        <v>13</v>
      </c>
      <c r="B29" s="93">
        <v>0</v>
      </c>
      <c r="C29" s="93" t="s">
        <v>142</v>
      </c>
      <c r="D29" s="93" t="s">
        <v>325</v>
      </c>
      <c r="E29" s="93" t="s">
        <v>314</v>
      </c>
      <c r="F29" s="93"/>
      <c r="G29" s="93" t="s">
        <v>333</v>
      </c>
      <c r="H29" s="94" t="s">
        <v>79</v>
      </c>
      <c r="I29" s="95"/>
      <c r="J29" s="91">
        <v>109</v>
      </c>
      <c r="K29" s="93"/>
      <c r="L29" s="93"/>
      <c r="M29" s="93"/>
      <c r="N29" s="93"/>
      <c r="O29" s="104"/>
      <c r="P29" s="103">
        <f t="shared" si="0"/>
        <v>0</v>
      </c>
    </row>
    <row r="30" spans="1:16" ht="47.25" customHeight="1">
      <c r="A30" s="81">
        <v>14</v>
      </c>
      <c r="B30" s="93">
        <v>1</v>
      </c>
      <c r="C30" s="93" t="s">
        <v>142</v>
      </c>
      <c r="D30" s="93" t="s">
        <v>325</v>
      </c>
      <c r="E30" s="93" t="s">
        <v>334</v>
      </c>
      <c r="F30" s="93"/>
      <c r="G30" s="93" t="s">
        <v>332</v>
      </c>
      <c r="H30" s="94" t="s">
        <v>79</v>
      </c>
      <c r="I30" s="95"/>
      <c r="J30" s="91">
        <v>328</v>
      </c>
      <c r="K30" s="93"/>
      <c r="L30" s="93"/>
      <c r="M30" s="93"/>
      <c r="N30" s="93"/>
      <c r="O30" s="104"/>
      <c r="P30" s="103">
        <f t="shared" si="0"/>
        <v>0</v>
      </c>
    </row>
    <row r="31" spans="1:16" ht="48.75" customHeight="1">
      <c r="A31" s="81">
        <v>15</v>
      </c>
      <c r="B31" s="93" t="s">
        <v>103</v>
      </c>
      <c r="C31" s="93" t="s">
        <v>136</v>
      </c>
      <c r="D31" s="93" t="s">
        <v>325</v>
      </c>
      <c r="E31" s="93" t="s">
        <v>207</v>
      </c>
      <c r="F31" s="93"/>
      <c r="G31" s="93" t="s">
        <v>335</v>
      </c>
      <c r="H31" s="94" t="s">
        <v>82</v>
      </c>
      <c r="I31" s="95"/>
      <c r="J31" s="91">
        <v>1395</v>
      </c>
      <c r="K31" s="93"/>
      <c r="L31" s="93"/>
      <c r="M31" s="93"/>
      <c r="N31" s="93"/>
      <c r="O31" s="104"/>
      <c r="P31" s="103">
        <f t="shared" si="0"/>
        <v>0</v>
      </c>
    </row>
    <row r="32" spans="1:16" ht="33.75" customHeight="1">
      <c r="A32" s="88">
        <v>16</v>
      </c>
      <c r="B32" s="89" t="s">
        <v>120</v>
      </c>
      <c r="C32" s="90" t="s">
        <v>136</v>
      </c>
      <c r="D32" s="89" t="s">
        <v>325</v>
      </c>
      <c r="E32" s="89" t="s">
        <v>207</v>
      </c>
      <c r="F32" s="89"/>
      <c r="G32" s="89" t="s">
        <v>336</v>
      </c>
      <c r="H32" s="89" t="s">
        <v>82</v>
      </c>
      <c r="I32" s="89"/>
      <c r="J32" s="105">
        <v>191</v>
      </c>
      <c r="K32" s="84"/>
      <c r="L32" s="84"/>
      <c r="M32" s="84"/>
      <c r="N32" s="84"/>
      <c r="O32" s="84"/>
      <c r="P32" s="103">
        <f t="shared" si="0"/>
        <v>0</v>
      </c>
    </row>
    <row r="33" spans="1:16" ht="31.5" customHeight="1">
      <c r="A33" s="88">
        <v>17</v>
      </c>
      <c r="B33" s="89" t="s">
        <v>118</v>
      </c>
      <c r="C33" s="90" t="s">
        <v>143</v>
      </c>
      <c r="D33" s="89" t="s">
        <v>320</v>
      </c>
      <c r="E33" s="89" t="s">
        <v>234</v>
      </c>
      <c r="F33" s="89"/>
      <c r="G33" s="89" t="s">
        <v>337</v>
      </c>
      <c r="H33" s="89" t="s">
        <v>128</v>
      </c>
      <c r="I33" s="89"/>
      <c r="J33" s="105">
        <v>218</v>
      </c>
      <c r="K33" s="84"/>
      <c r="L33" s="84"/>
      <c r="M33" s="84"/>
      <c r="N33" s="84"/>
      <c r="O33" s="84"/>
      <c r="P33" s="103">
        <f t="shared" si="0"/>
        <v>0</v>
      </c>
    </row>
    <row r="34" spans="1:16" ht="42" customHeight="1">
      <c r="A34" s="88">
        <v>18</v>
      </c>
      <c r="B34" s="89" t="s">
        <v>101</v>
      </c>
      <c r="C34" s="90" t="s">
        <v>142</v>
      </c>
      <c r="D34" s="89" t="s">
        <v>325</v>
      </c>
      <c r="E34" s="89" t="s">
        <v>256</v>
      </c>
      <c r="F34" s="89"/>
      <c r="G34" s="89" t="s">
        <v>338</v>
      </c>
      <c r="H34" s="89" t="s">
        <v>82</v>
      </c>
      <c r="I34" s="89"/>
      <c r="J34" s="105">
        <v>82</v>
      </c>
      <c r="K34" s="84"/>
      <c r="L34" s="84"/>
      <c r="M34" s="84"/>
      <c r="N34" s="84"/>
      <c r="O34" s="84"/>
      <c r="P34" s="103">
        <f t="shared" si="0"/>
        <v>0</v>
      </c>
    </row>
    <row r="35" spans="1:16" ht="26.25" customHeight="1">
      <c r="A35" s="88">
        <v>19</v>
      </c>
      <c r="B35" s="89" t="s">
        <v>69</v>
      </c>
      <c r="C35" s="90" t="s">
        <v>339</v>
      </c>
      <c r="D35" s="89" t="s">
        <v>325</v>
      </c>
      <c r="E35" s="89"/>
      <c r="F35" s="89"/>
      <c r="G35" s="89"/>
      <c r="H35" s="89"/>
      <c r="I35" s="89" t="s">
        <v>340</v>
      </c>
      <c r="J35" s="105">
        <v>1477</v>
      </c>
      <c r="K35" s="84"/>
      <c r="L35" s="84"/>
      <c r="M35" s="84"/>
      <c r="N35" s="84"/>
      <c r="O35" s="84"/>
      <c r="P35" s="103">
        <f t="shared" si="0"/>
        <v>0</v>
      </c>
    </row>
    <row r="36" spans="1:16" ht="27.75" customHeight="1">
      <c r="A36" s="88">
        <v>20</v>
      </c>
      <c r="B36" s="89" t="s">
        <v>69</v>
      </c>
      <c r="C36" s="90" t="s">
        <v>142</v>
      </c>
      <c r="D36" s="89" t="s">
        <v>325</v>
      </c>
      <c r="E36" s="89" t="s">
        <v>341</v>
      </c>
      <c r="F36" s="89"/>
      <c r="G36" s="89" t="s">
        <v>331</v>
      </c>
      <c r="H36" s="89" t="s">
        <v>79</v>
      </c>
      <c r="I36" s="89"/>
      <c r="J36" s="105">
        <v>27</v>
      </c>
      <c r="K36" s="84"/>
      <c r="L36" s="84"/>
      <c r="M36" s="84"/>
      <c r="N36" s="84"/>
      <c r="O36" s="84"/>
      <c r="P36" s="103">
        <f t="shared" si="0"/>
        <v>0</v>
      </c>
    </row>
    <row r="37" spans="1:16" ht="27.75" customHeight="1">
      <c r="A37" s="88">
        <v>21</v>
      </c>
      <c r="B37" s="89">
        <v>0</v>
      </c>
      <c r="C37" s="90" t="s">
        <v>142</v>
      </c>
      <c r="D37" s="89" t="s">
        <v>325</v>
      </c>
      <c r="E37" s="89" t="s">
        <v>227</v>
      </c>
      <c r="F37" s="89"/>
      <c r="G37" s="89" t="s">
        <v>331</v>
      </c>
      <c r="H37" s="89" t="s">
        <v>342</v>
      </c>
      <c r="I37" s="89"/>
      <c r="J37" s="105">
        <v>82</v>
      </c>
      <c r="K37" s="84"/>
      <c r="L37" s="84"/>
      <c r="M37" s="84"/>
      <c r="N37" s="84"/>
      <c r="O37" s="84"/>
      <c r="P37" s="103">
        <f t="shared" si="0"/>
        <v>0</v>
      </c>
    </row>
    <row r="38" spans="1:16" ht="27" customHeight="1">
      <c r="A38" s="88">
        <v>22</v>
      </c>
      <c r="B38" s="89" t="s">
        <v>70</v>
      </c>
      <c r="C38" s="90" t="s">
        <v>143</v>
      </c>
      <c r="D38" s="89" t="s">
        <v>320</v>
      </c>
      <c r="E38" s="89" t="s">
        <v>229</v>
      </c>
      <c r="F38" s="89"/>
      <c r="G38" s="89" t="s">
        <v>343</v>
      </c>
      <c r="H38" s="89" t="s">
        <v>82</v>
      </c>
      <c r="I38" s="89"/>
      <c r="J38" s="105">
        <v>164</v>
      </c>
      <c r="K38" s="84"/>
      <c r="L38" s="84"/>
      <c r="M38" s="84"/>
      <c r="N38" s="84"/>
      <c r="O38" s="84"/>
      <c r="P38" s="103">
        <f t="shared" si="0"/>
        <v>0</v>
      </c>
    </row>
    <row r="39" spans="1:16" ht="52.5" customHeight="1">
      <c r="A39" s="88">
        <v>23</v>
      </c>
      <c r="B39" s="89" t="s">
        <v>69</v>
      </c>
      <c r="C39" s="90" t="s">
        <v>142</v>
      </c>
      <c r="D39" s="89" t="s">
        <v>320</v>
      </c>
      <c r="E39" s="89" t="s">
        <v>214</v>
      </c>
      <c r="F39" s="89"/>
      <c r="G39" s="89" t="s">
        <v>344</v>
      </c>
      <c r="H39" s="89" t="s">
        <v>82</v>
      </c>
      <c r="I39" s="89"/>
      <c r="J39" s="105">
        <v>1203</v>
      </c>
      <c r="K39" s="84"/>
      <c r="L39" s="84"/>
      <c r="M39" s="84"/>
      <c r="N39" s="84"/>
      <c r="O39" s="84"/>
      <c r="P39" s="103">
        <f t="shared" si="0"/>
        <v>0</v>
      </c>
    </row>
    <row r="40" spans="1:16" ht="37.5" customHeight="1">
      <c r="A40" s="88">
        <v>24</v>
      </c>
      <c r="B40" s="89">
        <v>2</v>
      </c>
      <c r="C40" s="90" t="s">
        <v>142</v>
      </c>
      <c r="D40" s="89" t="s">
        <v>325</v>
      </c>
      <c r="E40" s="89" t="s">
        <v>314</v>
      </c>
      <c r="F40" s="89"/>
      <c r="G40" s="89" t="s">
        <v>345</v>
      </c>
      <c r="H40" s="89" t="s">
        <v>79</v>
      </c>
      <c r="I40" s="89"/>
      <c r="J40" s="105">
        <v>82</v>
      </c>
      <c r="K40" s="84"/>
      <c r="L40" s="84"/>
      <c r="M40" s="84"/>
      <c r="N40" s="84"/>
      <c r="O40" s="84"/>
      <c r="P40" s="103">
        <f t="shared" si="0"/>
        <v>0</v>
      </c>
    </row>
    <row r="41" spans="1:16" ht="39.75" customHeight="1">
      <c r="A41" s="88">
        <v>25</v>
      </c>
      <c r="B41" s="89" t="s">
        <v>72</v>
      </c>
      <c r="C41" s="90" t="s">
        <v>307</v>
      </c>
      <c r="D41" s="89" t="s">
        <v>325</v>
      </c>
      <c r="E41" s="89"/>
      <c r="F41" s="89"/>
      <c r="G41" s="89"/>
      <c r="H41" s="89"/>
      <c r="I41" s="89" t="s">
        <v>340</v>
      </c>
      <c r="J41" s="105">
        <v>182</v>
      </c>
      <c r="K41" s="84"/>
      <c r="L41" s="84"/>
      <c r="M41" s="84"/>
      <c r="N41" s="84"/>
      <c r="O41" s="84"/>
      <c r="P41" s="103">
        <f t="shared" si="0"/>
        <v>0</v>
      </c>
    </row>
    <row r="42" spans="1:16" ht="20.25" customHeight="1">
      <c r="A42" s="88">
        <v>26</v>
      </c>
      <c r="B42" s="89" t="s">
        <v>118</v>
      </c>
      <c r="C42" s="90" t="s">
        <v>157</v>
      </c>
      <c r="D42" s="89" t="s">
        <v>325</v>
      </c>
      <c r="E42" s="89" t="s">
        <v>346</v>
      </c>
      <c r="F42" s="89"/>
      <c r="G42" s="89" t="s">
        <v>347</v>
      </c>
      <c r="H42" s="89" t="s">
        <v>79</v>
      </c>
      <c r="I42" s="89"/>
      <c r="J42" s="105">
        <v>273</v>
      </c>
      <c r="K42" s="84"/>
      <c r="L42" s="84"/>
      <c r="M42" s="84"/>
      <c r="N42" s="84"/>
      <c r="O42" s="84"/>
      <c r="P42" s="103">
        <f t="shared" si="0"/>
        <v>0</v>
      </c>
    </row>
    <row r="43" spans="1:16" ht="24" customHeight="1">
      <c r="A43" s="88">
        <v>27</v>
      </c>
      <c r="B43" s="89" t="s">
        <v>120</v>
      </c>
      <c r="C43" s="90" t="s">
        <v>136</v>
      </c>
      <c r="D43" s="89" t="s">
        <v>325</v>
      </c>
      <c r="E43" s="89" t="s">
        <v>207</v>
      </c>
      <c r="F43" s="89"/>
      <c r="G43" s="89" t="s">
        <v>348</v>
      </c>
      <c r="H43" s="89" t="s">
        <v>79</v>
      </c>
      <c r="I43" s="89"/>
      <c r="J43" s="105">
        <v>273</v>
      </c>
      <c r="K43" s="84"/>
      <c r="L43" s="84"/>
      <c r="M43" s="84"/>
      <c r="N43" s="84"/>
      <c r="O43" s="84"/>
      <c r="P43" s="103">
        <f t="shared" si="0"/>
        <v>0</v>
      </c>
    </row>
    <row r="44" spans="1:16" ht="29.25" customHeight="1">
      <c r="A44" s="88">
        <v>28</v>
      </c>
      <c r="B44" s="89" t="s">
        <v>131</v>
      </c>
      <c r="C44" s="90" t="s">
        <v>349</v>
      </c>
      <c r="D44" s="89" t="s">
        <v>325</v>
      </c>
      <c r="E44" s="89" t="s">
        <v>207</v>
      </c>
      <c r="F44" s="89"/>
      <c r="G44" s="89" t="s">
        <v>350</v>
      </c>
      <c r="H44" s="89" t="s">
        <v>82</v>
      </c>
      <c r="I44" s="89"/>
      <c r="J44" s="105">
        <v>91</v>
      </c>
      <c r="K44" s="84"/>
      <c r="L44" s="84"/>
      <c r="M44" s="84"/>
      <c r="N44" s="84"/>
      <c r="O44" s="84"/>
      <c r="P44" s="103">
        <f t="shared" si="0"/>
        <v>0</v>
      </c>
    </row>
    <row r="45" spans="1:16" ht="39" customHeight="1">
      <c r="A45" s="88">
        <v>29</v>
      </c>
      <c r="B45" s="89">
        <v>0</v>
      </c>
      <c r="C45" s="90" t="s">
        <v>157</v>
      </c>
      <c r="D45" s="89" t="s">
        <v>325</v>
      </c>
      <c r="E45" s="89" t="s">
        <v>216</v>
      </c>
      <c r="F45" s="89"/>
      <c r="G45" s="89" t="s">
        <v>333</v>
      </c>
      <c r="H45" s="89" t="s">
        <v>79</v>
      </c>
      <c r="I45" s="89"/>
      <c r="J45" s="105">
        <v>684</v>
      </c>
      <c r="K45" s="84"/>
      <c r="L45" s="84"/>
      <c r="M45" s="84"/>
      <c r="N45" s="84"/>
      <c r="O45" s="84"/>
      <c r="P45" s="103">
        <f t="shared" si="0"/>
        <v>0</v>
      </c>
    </row>
    <row r="46" spans="1:16" ht="36">
      <c r="A46" s="88">
        <v>30</v>
      </c>
      <c r="B46" s="89">
        <v>1</v>
      </c>
      <c r="C46" s="90" t="s">
        <v>157</v>
      </c>
      <c r="D46" s="89" t="s">
        <v>325</v>
      </c>
      <c r="E46" s="89" t="s">
        <v>314</v>
      </c>
      <c r="F46" s="89"/>
      <c r="G46" s="89" t="s">
        <v>333</v>
      </c>
      <c r="H46" s="89" t="s">
        <v>79</v>
      </c>
      <c r="I46" s="89"/>
      <c r="J46" s="105">
        <v>27</v>
      </c>
      <c r="K46" s="84"/>
      <c r="L46" s="84"/>
      <c r="M46" s="84"/>
      <c r="N46" s="84"/>
      <c r="O46" s="84"/>
      <c r="P46" s="103">
        <f t="shared" si="0"/>
        <v>0</v>
      </c>
    </row>
    <row r="47" spans="1:16" ht="37.5" customHeight="1">
      <c r="A47" s="88">
        <v>31</v>
      </c>
      <c r="B47" s="89">
        <v>0</v>
      </c>
      <c r="C47" s="90" t="s">
        <v>157</v>
      </c>
      <c r="D47" s="89" t="s">
        <v>325</v>
      </c>
      <c r="E47" s="89" t="s">
        <v>314</v>
      </c>
      <c r="F47" s="89"/>
      <c r="G47" s="89" t="s">
        <v>351</v>
      </c>
      <c r="H47" s="89" t="s">
        <v>79</v>
      </c>
      <c r="I47" s="89"/>
      <c r="J47" s="105">
        <v>218</v>
      </c>
      <c r="K47" s="84"/>
      <c r="L47" s="84"/>
      <c r="M47" s="84"/>
      <c r="N47" s="84"/>
      <c r="O47" s="84"/>
      <c r="P47" s="103">
        <f t="shared" si="0"/>
        <v>0</v>
      </c>
    </row>
    <row r="48" spans="1:16" ht="12">
      <c r="A48" s="88">
        <v>32</v>
      </c>
      <c r="B48" s="89" t="s">
        <v>72</v>
      </c>
      <c r="C48" s="90" t="s">
        <v>157</v>
      </c>
      <c r="D48" s="89" t="s">
        <v>325</v>
      </c>
      <c r="E48" s="89" t="s">
        <v>222</v>
      </c>
      <c r="F48" s="89"/>
      <c r="G48" s="89" t="s">
        <v>352</v>
      </c>
      <c r="H48" s="89" t="s">
        <v>79</v>
      </c>
      <c r="I48" s="89"/>
      <c r="J48" s="105">
        <v>848</v>
      </c>
      <c r="K48" s="84"/>
      <c r="L48" s="84"/>
      <c r="M48" s="84"/>
      <c r="N48" s="84"/>
      <c r="O48" s="84"/>
      <c r="P48" s="103">
        <f t="shared" si="0"/>
        <v>0</v>
      </c>
    </row>
    <row r="49" spans="1:16" ht="12">
      <c r="A49" s="88">
        <v>33</v>
      </c>
      <c r="B49" s="89" t="s">
        <v>72</v>
      </c>
      <c r="C49" s="90" t="s">
        <v>157</v>
      </c>
      <c r="D49" s="89" t="s">
        <v>325</v>
      </c>
      <c r="E49" s="89" t="s">
        <v>224</v>
      </c>
      <c r="F49" s="89"/>
      <c r="G49" s="89" t="s">
        <v>352</v>
      </c>
      <c r="H49" s="89" t="s">
        <v>79</v>
      </c>
      <c r="I49" s="89"/>
      <c r="J49" s="105">
        <v>984</v>
      </c>
      <c r="K49" s="84"/>
      <c r="L49" s="84"/>
      <c r="M49" s="84"/>
      <c r="N49" s="84"/>
      <c r="O49" s="84"/>
      <c r="P49" s="103">
        <f t="shared" si="0"/>
        <v>0</v>
      </c>
    </row>
    <row r="50" spans="1:16" ht="39.75" customHeight="1">
      <c r="A50" s="88">
        <v>34</v>
      </c>
      <c r="B50" s="89" t="s">
        <v>70</v>
      </c>
      <c r="C50" s="90" t="s">
        <v>157</v>
      </c>
      <c r="D50" s="89" t="s">
        <v>325</v>
      </c>
      <c r="E50" s="89" t="s">
        <v>224</v>
      </c>
      <c r="F50" s="89"/>
      <c r="G50" s="89" t="s">
        <v>353</v>
      </c>
      <c r="H50" s="89" t="s">
        <v>79</v>
      </c>
      <c r="I50" s="89"/>
      <c r="J50" s="105">
        <v>902</v>
      </c>
      <c r="K50" s="84"/>
      <c r="L50" s="84"/>
      <c r="M50" s="84"/>
      <c r="N50" s="84"/>
      <c r="O50" s="84"/>
      <c r="P50" s="103">
        <f t="shared" si="0"/>
        <v>0</v>
      </c>
    </row>
    <row r="51" spans="1:16" ht="38.25" customHeight="1">
      <c r="A51" s="88">
        <v>35</v>
      </c>
      <c r="B51" s="89" t="s">
        <v>72</v>
      </c>
      <c r="C51" s="90" t="s">
        <v>157</v>
      </c>
      <c r="D51" s="89" t="s">
        <v>325</v>
      </c>
      <c r="E51" s="89" t="s">
        <v>214</v>
      </c>
      <c r="F51" s="89"/>
      <c r="G51" s="89" t="s">
        <v>353</v>
      </c>
      <c r="H51" s="89" t="s">
        <v>79</v>
      </c>
      <c r="I51" s="89"/>
      <c r="J51" s="105">
        <v>246</v>
      </c>
      <c r="K51" s="84"/>
      <c r="L51" s="84"/>
      <c r="M51" s="84"/>
      <c r="N51" s="84"/>
      <c r="O51" s="84"/>
      <c r="P51" s="103">
        <f t="shared" si="0"/>
        <v>0</v>
      </c>
    </row>
    <row r="52" spans="1:16" ht="44.25" customHeight="1">
      <c r="A52" s="88">
        <v>36</v>
      </c>
      <c r="B52" s="89" t="s">
        <v>70</v>
      </c>
      <c r="C52" s="90" t="s">
        <v>157</v>
      </c>
      <c r="D52" s="89" t="s">
        <v>325</v>
      </c>
      <c r="E52" s="89" t="s">
        <v>214</v>
      </c>
      <c r="F52" s="89"/>
      <c r="G52" s="89" t="s">
        <v>353</v>
      </c>
      <c r="H52" s="89" t="s">
        <v>79</v>
      </c>
      <c r="I52" s="89"/>
      <c r="J52" s="105">
        <v>5253</v>
      </c>
      <c r="K52" s="84"/>
      <c r="L52" s="84"/>
      <c r="M52" s="84"/>
      <c r="N52" s="84"/>
      <c r="O52" s="84"/>
      <c r="P52" s="103">
        <f t="shared" si="0"/>
        <v>0</v>
      </c>
    </row>
    <row r="53" spans="1:16" ht="27" customHeight="1">
      <c r="A53" s="88">
        <v>37</v>
      </c>
      <c r="B53" s="89" t="s">
        <v>69</v>
      </c>
      <c r="C53" s="90" t="s">
        <v>157</v>
      </c>
      <c r="D53" s="89" t="s">
        <v>325</v>
      </c>
      <c r="E53" s="89" t="s">
        <v>214</v>
      </c>
      <c r="F53" s="89"/>
      <c r="G53" s="89" t="s">
        <v>354</v>
      </c>
      <c r="H53" s="89" t="s">
        <v>79</v>
      </c>
      <c r="I53" s="89"/>
      <c r="J53" s="105">
        <v>738</v>
      </c>
      <c r="K53" s="84"/>
      <c r="L53" s="84"/>
      <c r="M53" s="84"/>
      <c r="N53" s="84"/>
      <c r="O53" s="84"/>
      <c r="P53" s="103">
        <f t="shared" si="0"/>
        <v>0</v>
      </c>
    </row>
    <row r="54" spans="1:16" ht="28.5" customHeight="1">
      <c r="A54" s="88">
        <v>38</v>
      </c>
      <c r="B54" s="89" t="s">
        <v>70</v>
      </c>
      <c r="C54" s="90" t="s">
        <v>157</v>
      </c>
      <c r="D54" s="89" t="s">
        <v>325</v>
      </c>
      <c r="E54" s="89" t="s">
        <v>216</v>
      </c>
      <c r="F54" s="89"/>
      <c r="G54" s="89" t="s">
        <v>331</v>
      </c>
      <c r="H54" s="89" t="s">
        <v>79</v>
      </c>
      <c r="I54" s="89"/>
      <c r="J54" s="105">
        <v>1805</v>
      </c>
      <c r="K54" s="84"/>
      <c r="L54" s="84"/>
      <c r="M54" s="84"/>
      <c r="N54" s="84"/>
      <c r="O54" s="84"/>
      <c r="P54" s="103">
        <f t="shared" si="0"/>
        <v>0</v>
      </c>
    </row>
    <row r="55" spans="1:16" ht="39" customHeight="1">
      <c r="A55" s="88">
        <v>39</v>
      </c>
      <c r="B55" s="89" t="s">
        <v>69</v>
      </c>
      <c r="C55" s="90" t="s">
        <v>157</v>
      </c>
      <c r="D55" s="89" t="s">
        <v>325</v>
      </c>
      <c r="E55" s="89" t="s">
        <v>216</v>
      </c>
      <c r="F55" s="89"/>
      <c r="G55" s="89" t="s">
        <v>353</v>
      </c>
      <c r="H55" s="89" t="s">
        <v>79</v>
      </c>
      <c r="I55" s="89"/>
      <c r="J55" s="105">
        <v>3283</v>
      </c>
      <c r="K55" s="84"/>
      <c r="L55" s="84"/>
      <c r="M55" s="84"/>
      <c r="N55" s="84"/>
      <c r="O55" s="84"/>
      <c r="P55" s="103">
        <f t="shared" si="0"/>
        <v>0</v>
      </c>
    </row>
    <row r="56" spans="1:16" ht="36" customHeight="1">
      <c r="A56" s="88">
        <v>40</v>
      </c>
      <c r="B56" s="89" t="s">
        <v>69</v>
      </c>
      <c r="C56" s="90" t="s">
        <v>157</v>
      </c>
      <c r="D56" s="89" t="s">
        <v>325</v>
      </c>
      <c r="E56" s="89" t="s">
        <v>220</v>
      </c>
      <c r="F56" s="89"/>
      <c r="G56" s="89" t="s">
        <v>353</v>
      </c>
      <c r="H56" s="89" t="s">
        <v>79</v>
      </c>
      <c r="I56" s="89"/>
      <c r="J56" s="105">
        <v>328</v>
      </c>
      <c r="K56" s="84"/>
      <c r="L56" s="84"/>
      <c r="M56" s="84"/>
      <c r="N56" s="84"/>
      <c r="O56" s="84"/>
      <c r="P56" s="103">
        <f t="shared" si="0"/>
        <v>0</v>
      </c>
    </row>
    <row r="57" spans="1:16" ht="36">
      <c r="A57" s="88">
        <v>41</v>
      </c>
      <c r="B57" s="89">
        <v>0</v>
      </c>
      <c r="C57" s="90" t="s">
        <v>157</v>
      </c>
      <c r="D57" s="89" t="s">
        <v>325</v>
      </c>
      <c r="E57" s="89" t="s">
        <v>220</v>
      </c>
      <c r="F57" s="89"/>
      <c r="G57" s="89" t="s">
        <v>353</v>
      </c>
      <c r="H57" s="89" t="s">
        <v>79</v>
      </c>
      <c r="I57" s="89"/>
      <c r="J57" s="105">
        <v>1313</v>
      </c>
      <c r="K57" s="84"/>
      <c r="L57" s="84"/>
      <c r="M57" s="84"/>
      <c r="N57" s="84"/>
      <c r="O57" s="84"/>
      <c r="P57" s="103">
        <f t="shared" si="0"/>
        <v>0</v>
      </c>
    </row>
    <row r="58" spans="1:16" ht="26.25" customHeight="1">
      <c r="A58" s="88">
        <v>42</v>
      </c>
      <c r="B58" s="89">
        <v>1</v>
      </c>
      <c r="C58" s="90" t="s">
        <v>139</v>
      </c>
      <c r="D58" s="89" t="s">
        <v>325</v>
      </c>
      <c r="E58" s="89" t="s">
        <v>220</v>
      </c>
      <c r="F58" s="89"/>
      <c r="G58" s="89" t="s">
        <v>333</v>
      </c>
      <c r="H58" s="89" t="s">
        <v>79</v>
      </c>
      <c r="I58" s="89"/>
      <c r="J58" s="105">
        <v>328</v>
      </c>
      <c r="K58" s="84"/>
      <c r="L58" s="84"/>
      <c r="M58" s="84"/>
      <c r="N58" s="84"/>
      <c r="O58" s="84"/>
      <c r="P58" s="103">
        <f t="shared" si="0"/>
        <v>0</v>
      </c>
    </row>
    <row r="59" spans="1:16" ht="27" customHeight="1">
      <c r="A59" s="88">
        <v>43</v>
      </c>
      <c r="B59" s="89">
        <v>0</v>
      </c>
      <c r="C59" s="90" t="s">
        <v>139</v>
      </c>
      <c r="D59" s="89" t="s">
        <v>325</v>
      </c>
      <c r="E59" s="89" t="s">
        <v>314</v>
      </c>
      <c r="F59" s="89"/>
      <c r="G59" s="89" t="s">
        <v>333</v>
      </c>
      <c r="H59" s="89" t="s">
        <v>79</v>
      </c>
      <c r="I59" s="89"/>
      <c r="J59" s="105">
        <v>164</v>
      </c>
      <c r="K59" s="84"/>
      <c r="L59" s="84"/>
      <c r="M59" s="84"/>
      <c r="N59" s="84"/>
      <c r="O59" s="84"/>
      <c r="P59" s="103">
        <f t="shared" si="0"/>
        <v>0</v>
      </c>
    </row>
    <row r="60" spans="1:16" ht="43.5" customHeight="1">
      <c r="A60" s="88">
        <v>44</v>
      </c>
      <c r="B60" s="89">
        <v>2</v>
      </c>
      <c r="C60" s="90" t="s">
        <v>139</v>
      </c>
      <c r="D60" s="89" t="s">
        <v>325</v>
      </c>
      <c r="E60" s="89" t="s">
        <v>314</v>
      </c>
      <c r="F60" s="89"/>
      <c r="G60" s="89" t="s">
        <v>333</v>
      </c>
      <c r="H60" s="89" t="s">
        <v>79</v>
      </c>
      <c r="I60" s="89"/>
      <c r="J60" s="105">
        <v>1641</v>
      </c>
      <c r="K60" s="84"/>
      <c r="L60" s="84"/>
      <c r="M60" s="84"/>
      <c r="N60" s="84"/>
      <c r="O60" s="84"/>
      <c r="P60" s="103">
        <f t="shared" si="0"/>
        <v>0</v>
      </c>
    </row>
    <row r="61" spans="1:16" ht="36.75" customHeight="1">
      <c r="A61" s="88">
        <v>45</v>
      </c>
      <c r="B61" s="89">
        <v>2</v>
      </c>
      <c r="C61" s="90" t="s">
        <v>139</v>
      </c>
      <c r="D61" s="89" t="s">
        <v>325</v>
      </c>
      <c r="E61" s="89" t="s">
        <v>220</v>
      </c>
      <c r="F61" s="89"/>
      <c r="G61" s="89" t="s">
        <v>332</v>
      </c>
      <c r="H61" s="89" t="s">
        <v>79</v>
      </c>
      <c r="I61" s="89"/>
      <c r="J61" s="105">
        <v>1067</v>
      </c>
      <c r="K61" s="84"/>
      <c r="L61" s="84"/>
      <c r="M61" s="84"/>
      <c r="N61" s="84"/>
      <c r="O61" s="84"/>
      <c r="P61" s="103">
        <f t="shared" si="0"/>
        <v>0</v>
      </c>
    </row>
    <row r="62" spans="1:16" ht="42" customHeight="1">
      <c r="A62" s="88">
        <v>46</v>
      </c>
      <c r="B62" s="89">
        <v>1</v>
      </c>
      <c r="C62" s="90" t="s">
        <v>157</v>
      </c>
      <c r="D62" s="89" t="s">
        <v>325</v>
      </c>
      <c r="E62" s="89" t="s">
        <v>216</v>
      </c>
      <c r="F62" s="89"/>
      <c r="G62" s="89" t="s">
        <v>353</v>
      </c>
      <c r="H62" s="89" t="s">
        <v>79</v>
      </c>
      <c r="I62" s="89"/>
      <c r="J62" s="105">
        <v>410</v>
      </c>
      <c r="K62" s="84"/>
      <c r="L62" s="84"/>
      <c r="M62" s="84"/>
      <c r="N62" s="84"/>
      <c r="O62" s="84"/>
      <c r="P62" s="103">
        <f t="shared" si="0"/>
        <v>0</v>
      </c>
    </row>
    <row r="63" spans="1:16" ht="47.25" customHeight="1">
      <c r="A63" s="88">
        <v>47</v>
      </c>
      <c r="B63" s="89">
        <v>1</v>
      </c>
      <c r="C63" s="90" t="s">
        <v>141</v>
      </c>
      <c r="D63" s="89" t="s">
        <v>325</v>
      </c>
      <c r="E63" s="89" t="s">
        <v>334</v>
      </c>
      <c r="F63" s="89"/>
      <c r="G63" s="89" t="s">
        <v>333</v>
      </c>
      <c r="H63" s="89" t="s">
        <v>79</v>
      </c>
      <c r="I63" s="89"/>
      <c r="J63" s="105">
        <v>273</v>
      </c>
      <c r="K63" s="84"/>
      <c r="L63" s="84"/>
      <c r="M63" s="84"/>
      <c r="N63" s="84"/>
      <c r="O63" s="84"/>
      <c r="P63" s="103">
        <f t="shared" si="0"/>
        <v>0</v>
      </c>
    </row>
    <row r="64" spans="1:16" ht="42.75" customHeight="1">
      <c r="A64" s="88">
        <v>48</v>
      </c>
      <c r="B64" s="89">
        <v>1</v>
      </c>
      <c r="C64" s="90" t="s">
        <v>157</v>
      </c>
      <c r="D64" s="89" t="s">
        <v>325</v>
      </c>
      <c r="E64" s="89" t="s">
        <v>216</v>
      </c>
      <c r="F64" s="89"/>
      <c r="G64" s="89" t="s">
        <v>355</v>
      </c>
      <c r="H64" s="89"/>
      <c r="I64" s="89"/>
      <c r="J64" s="105">
        <v>1887</v>
      </c>
      <c r="K64" s="84"/>
      <c r="L64" s="84"/>
      <c r="M64" s="84"/>
      <c r="N64" s="84"/>
      <c r="O64" s="84"/>
      <c r="P64" s="103">
        <f t="shared" si="0"/>
        <v>0</v>
      </c>
    </row>
    <row r="65" spans="1:16" ht="51" customHeight="1">
      <c r="A65" s="88">
        <v>49</v>
      </c>
      <c r="B65" s="89" t="s">
        <v>69</v>
      </c>
      <c r="C65" s="90" t="s">
        <v>157</v>
      </c>
      <c r="D65" s="89" t="s">
        <v>325</v>
      </c>
      <c r="E65" s="89" t="s">
        <v>216</v>
      </c>
      <c r="F65" s="89"/>
      <c r="G65" s="89" t="s">
        <v>332</v>
      </c>
      <c r="H65" s="89" t="s">
        <v>79</v>
      </c>
      <c r="I65" s="89"/>
      <c r="J65" s="105">
        <v>5937</v>
      </c>
      <c r="K65" s="84"/>
      <c r="L65" s="84"/>
      <c r="M65" s="84"/>
      <c r="N65" s="84"/>
      <c r="O65" s="84"/>
      <c r="P65" s="103">
        <f t="shared" si="0"/>
        <v>0</v>
      </c>
    </row>
    <row r="66" spans="1:16" ht="37.5" customHeight="1">
      <c r="A66" s="88">
        <v>50</v>
      </c>
      <c r="B66" s="89">
        <v>0</v>
      </c>
      <c r="C66" s="90" t="s">
        <v>157</v>
      </c>
      <c r="D66" s="89" t="s">
        <v>325</v>
      </c>
      <c r="E66" s="89" t="s">
        <v>216</v>
      </c>
      <c r="F66" s="89"/>
      <c r="G66" s="89" t="s">
        <v>332</v>
      </c>
      <c r="H66" s="89" t="s">
        <v>79</v>
      </c>
      <c r="I66" s="89"/>
      <c r="J66" s="105">
        <v>164</v>
      </c>
      <c r="K66" s="84"/>
      <c r="L66" s="84"/>
      <c r="M66" s="84"/>
      <c r="N66" s="84"/>
      <c r="O66" s="84"/>
      <c r="P66" s="103">
        <f t="shared" si="0"/>
        <v>0</v>
      </c>
    </row>
    <row r="67" spans="1:16" ht="39.75" customHeight="1">
      <c r="A67" s="88">
        <v>51</v>
      </c>
      <c r="B67" s="89">
        <v>2</v>
      </c>
      <c r="C67" s="90" t="s">
        <v>157</v>
      </c>
      <c r="D67" s="89" t="s">
        <v>325</v>
      </c>
      <c r="E67" s="89" t="s">
        <v>265</v>
      </c>
      <c r="F67" s="89"/>
      <c r="G67" s="89" t="s">
        <v>332</v>
      </c>
      <c r="H67" s="89" t="s">
        <v>79</v>
      </c>
      <c r="I67" s="89"/>
      <c r="J67" s="105">
        <v>1231</v>
      </c>
      <c r="K67" s="84"/>
      <c r="L67" s="84"/>
      <c r="M67" s="84"/>
      <c r="N67" s="84"/>
      <c r="O67" s="84"/>
      <c r="P67" s="103">
        <f t="shared" si="0"/>
        <v>0</v>
      </c>
    </row>
    <row r="68" spans="1:16" ht="43.5" customHeight="1">
      <c r="A68" s="88">
        <v>52</v>
      </c>
      <c r="B68" s="89" t="s">
        <v>70</v>
      </c>
      <c r="C68" s="90" t="s">
        <v>157</v>
      </c>
      <c r="D68" s="89" t="s">
        <v>325</v>
      </c>
      <c r="E68" s="89" t="s">
        <v>214</v>
      </c>
      <c r="F68" s="89"/>
      <c r="G68" s="89" t="s">
        <v>332</v>
      </c>
      <c r="H68" s="89" t="s">
        <v>79</v>
      </c>
      <c r="I68" s="89"/>
      <c r="J68" s="105">
        <v>2872</v>
      </c>
      <c r="K68" s="84"/>
      <c r="L68" s="84"/>
      <c r="M68" s="84"/>
      <c r="N68" s="84"/>
      <c r="O68" s="84"/>
      <c r="P68" s="103">
        <f t="shared" si="0"/>
        <v>0</v>
      </c>
    </row>
    <row r="69" spans="1:16" ht="41.25" customHeight="1">
      <c r="A69" s="88">
        <v>53</v>
      </c>
      <c r="B69" s="89" t="s">
        <v>69</v>
      </c>
      <c r="C69" s="90" t="s">
        <v>157</v>
      </c>
      <c r="D69" s="89" t="s">
        <v>325</v>
      </c>
      <c r="E69" s="89" t="s">
        <v>227</v>
      </c>
      <c r="F69" s="89"/>
      <c r="G69" s="89" t="s">
        <v>333</v>
      </c>
      <c r="H69" s="89" t="s">
        <v>79</v>
      </c>
      <c r="I69" s="89"/>
      <c r="J69" s="105">
        <v>218</v>
      </c>
      <c r="K69" s="84"/>
      <c r="L69" s="84"/>
      <c r="M69" s="84"/>
      <c r="N69" s="84"/>
      <c r="O69" s="84"/>
      <c r="P69" s="103">
        <f t="shared" si="0"/>
        <v>0</v>
      </c>
    </row>
    <row r="70" spans="1:16" ht="41.25" customHeight="1">
      <c r="A70" s="88">
        <v>54</v>
      </c>
      <c r="B70" s="89">
        <v>2</v>
      </c>
      <c r="C70" s="90" t="s">
        <v>139</v>
      </c>
      <c r="D70" s="89" t="s">
        <v>325</v>
      </c>
      <c r="E70" s="89" t="s">
        <v>314</v>
      </c>
      <c r="F70" s="89"/>
      <c r="G70" s="89" t="s">
        <v>333</v>
      </c>
      <c r="H70" s="89" t="s">
        <v>79</v>
      </c>
      <c r="I70" s="89"/>
      <c r="J70" s="105">
        <v>273</v>
      </c>
      <c r="K70" s="84"/>
      <c r="L70" s="84"/>
      <c r="M70" s="84"/>
      <c r="N70" s="84"/>
      <c r="O70" s="84"/>
      <c r="P70" s="103">
        <f t="shared" si="0"/>
        <v>0</v>
      </c>
    </row>
    <row r="71" spans="1:16" ht="41.25" customHeight="1">
      <c r="A71" s="88">
        <v>55</v>
      </c>
      <c r="B71" s="89" t="s">
        <v>72</v>
      </c>
      <c r="C71" s="90" t="s">
        <v>356</v>
      </c>
      <c r="D71" s="89" t="s">
        <v>325</v>
      </c>
      <c r="E71" s="89"/>
      <c r="F71" s="89"/>
      <c r="G71" s="89" t="s">
        <v>326</v>
      </c>
      <c r="H71" s="89"/>
      <c r="I71" s="89" t="s">
        <v>328</v>
      </c>
      <c r="J71" s="105">
        <v>182</v>
      </c>
      <c r="K71" s="84"/>
      <c r="L71" s="84"/>
      <c r="M71" s="84"/>
      <c r="N71" s="84"/>
      <c r="O71" s="84"/>
      <c r="P71" s="103">
        <f t="shared" si="0"/>
        <v>0</v>
      </c>
    </row>
    <row r="72" spans="1:16" ht="12">
      <c r="A72" s="88">
        <v>56</v>
      </c>
      <c r="B72" s="89" t="s">
        <v>70</v>
      </c>
      <c r="C72" s="90" t="s">
        <v>356</v>
      </c>
      <c r="D72" s="89" t="s">
        <v>325</v>
      </c>
      <c r="E72" s="89"/>
      <c r="F72" s="89"/>
      <c r="G72" s="89" t="s">
        <v>326</v>
      </c>
      <c r="H72" s="89"/>
      <c r="I72" s="89" t="s">
        <v>328</v>
      </c>
      <c r="J72" s="105">
        <v>182</v>
      </c>
      <c r="K72" s="84"/>
      <c r="L72" s="84"/>
      <c r="M72" s="84"/>
      <c r="N72" s="84"/>
      <c r="O72" s="84"/>
      <c r="P72" s="103">
        <f t="shared" si="0"/>
        <v>0</v>
      </c>
    </row>
    <row r="73" spans="1:16" ht="26.25" customHeight="1">
      <c r="A73" s="88">
        <v>57</v>
      </c>
      <c r="B73" s="89" t="s">
        <v>69</v>
      </c>
      <c r="C73" s="90" t="s">
        <v>356</v>
      </c>
      <c r="D73" s="89" t="s">
        <v>325</v>
      </c>
      <c r="E73" s="89"/>
      <c r="F73" s="89"/>
      <c r="G73" s="89" t="s">
        <v>326</v>
      </c>
      <c r="H73" s="89"/>
      <c r="I73" s="89" t="s">
        <v>328</v>
      </c>
      <c r="J73" s="105">
        <v>182</v>
      </c>
      <c r="K73" s="84"/>
      <c r="L73" s="84"/>
      <c r="M73" s="84"/>
      <c r="N73" s="84"/>
      <c r="O73" s="84"/>
      <c r="P73" s="103">
        <f t="shared" si="0"/>
        <v>0</v>
      </c>
    </row>
    <row r="74" spans="1:16" ht="12">
      <c r="A74" s="88">
        <v>58</v>
      </c>
      <c r="B74" s="89">
        <v>0</v>
      </c>
      <c r="C74" s="90" t="s">
        <v>356</v>
      </c>
      <c r="D74" s="89" t="s">
        <v>325</v>
      </c>
      <c r="E74" s="89"/>
      <c r="F74" s="89"/>
      <c r="G74" s="89" t="s">
        <v>326</v>
      </c>
      <c r="H74" s="89"/>
      <c r="I74" s="89" t="s">
        <v>328</v>
      </c>
      <c r="J74" s="105">
        <v>182</v>
      </c>
      <c r="K74" s="84"/>
      <c r="L74" s="84"/>
      <c r="M74" s="84"/>
      <c r="N74" s="84"/>
      <c r="O74" s="84"/>
      <c r="P74" s="103">
        <f t="shared" si="0"/>
        <v>0</v>
      </c>
    </row>
    <row r="75" spans="1:16" ht="12">
      <c r="A75" s="88">
        <v>59</v>
      </c>
      <c r="B75" s="89">
        <v>1</v>
      </c>
      <c r="C75" s="90" t="s">
        <v>356</v>
      </c>
      <c r="D75" s="89" t="s">
        <v>325</v>
      </c>
      <c r="E75" s="89"/>
      <c r="F75" s="89"/>
      <c r="G75" s="89" t="s">
        <v>326</v>
      </c>
      <c r="H75" s="89"/>
      <c r="I75" s="89" t="s">
        <v>328</v>
      </c>
      <c r="J75" s="105">
        <v>273</v>
      </c>
      <c r="K75" s="84"/>
      <c r="L75" s="84"/>
      <c r="M75" s="84"/>
      <c r="N75" s="84"/>
      <c r="O75" s="84"/>
      <c r="P75" s="103">
        <f t="shared" si="0"/>
        <v>0</v>
      </c>
    </row>
    <row r="76" spans="1:16" ht="12">
      <c r="A76" s="88">
        <v>60</v>
      </c>
      <c r="B76" s="89">
        <v>2</v>
      </c>
      <c r="C76" s="90" t="s">
        <v>356</v>
      </c>
      <c r="D76" s="89" t="s">
        <v>325</v>
      </c>
      <c r="E76" s="89"/>
      <c r="F76" s="89"/>
      <c r="G76" s="89" t="s">
        <v>326</v>
      </c>
      <c r="H76" s="89"/>
      <c r="I76" s="89" t="s">
        <v>328</v>
      </c>
      <c r="J76" s="105">
        <v>273</v>
      </c>
      <c r="K76" s="84"/>
      <c r="L76" s="84"/>
      <c r="M76" s="84"/>
      <c r="N76" s="84"/>
      <c r="O76" s="84"/>
      <c r="P76" s="103">
        <f t="shared" si="0"/>
        <v>0</v>
      </c>
    </row>
    <row r="77" spans="1:16" ht="12">
      <c r="A77" s="88">
        <v>61</v>
      </c>
      <c r="B77" s="89" t="s">
        <v>70</v>
      </c>
      <c r="C77" s="90" t="s">
        <v>307</v>
      </c>
      <c r="D77" s="89" t="s">
        <v>325</v>
      </c>
      <c r="E77" s="89"/>
      <c r="F77" s="89"/>
      <c r="G77" s="89" t="s">
        <v>326</v>
      </c>
      <c r="H77" s="89"/>
      <c r="I77" s="89" t="s">
        <v>328</v>
      </c>
      <c r="J77" s="105">
        <v>182</v>
      </c>
      <c r="K77" s="84"/>
      <c r="L77" s="84"/>
      <c r="M77" s="84"/>
      <c r="N77" s="84"/>
      <c r="O77" s="84"/>
      <c r="P77" s="103">
        <f t="shared" si="0"/>
        <v>0</v>
      </c>
    </row>
    <row r="78" spans="1:16" ht="12">
      <c r="A78" s="88">
        <v>62</v>
      </c>
      <c r="B78" s="89" t="s">
        <v>69</v>
      </c>
      <c r="C78" s="90" t="s">
        <v>307</v>
      </c>
      <c r="D78" s="89" t="s">
        <v>325</v>
      </c>
      <c r="E78" s="89"/>
      <c r="F78" s="89"/>
      <c r="G78" s="89" t="s">
        <v>326</v>
      </c>
      <c r="H78" s="89"/>
      <c r="I78" s="89" t="s">
        <v>328</v>
      </c>
      <c r="J78" s="105">
        <v>182</v>
      </c>
      <c r="K78" s="84"/>
      <c r="L78" s="84"/>
      <c r="M78" s="84"/>
      <c r="N78" s="84"/>
      <c r="O78" s="84"/>
      <c r="P78" s="103">
        <f t="shared" si="0"/>
        <v>0</v>
      </c>
    </row>
    <row r="79" spans="1:16" ht="12">
      <c r="A79" s="88">
        <v>63</v>
      </c>
      <c r="B79" s="89">
        <v>0</v>
      </c>
      <c r="C79" s="90" t="s">
        <v>307</v>
      </c>
      <c r="D79" s="89" t="s">
        <v>325</v>
      </c>
      <c r="E79" s="89"/>
      <c r="F79" s="89"/>
      <c r="G79" s="89" t="s">
        <v>326</v>
      </c>
      <c r="H79" s="89"/>
      <c r="I79" s="89" t="s">
        <v>328</v>
      </c>
      <c r="J79" s="105">
        <v>182</v>
      </c>
      <c r="K79" s="84"/>
      <c r="L79" s="84"/>
      <c r="M79" s="84"/>
      <c r="N79" s="84"/>
      <c r="O79" s="84"/>
      <c r="P79" s="103">
        <f t="shared" si="0"/>
        <v>0</v>
      </c>
    </row>
    <row r="80" spans="1:16" ht="45.75" customHeight="1">
      <c r="A80" s="88">
        <v>64</v>
      </c>
      <c r="B80" s="89">
        <v>1</v>
      </c>
      <c r="C80" s="90" t="s">
        <v>307</v>
      </c>
      <c r="D80" s="89" t="s">
        <v>325</v>
      </c>
      <c r="E80" s="89"/>
      <c r="F80" s="89"/>
      <c r="G80" s="89" t="s">
        <v>326</v>
      </c>
      <c r="H80" s="89"/>
      <c r="I80" s="89" t="s">
        <v>328</v>
      </c>
      <c r="J80" s="105">
        <v>273</v>
      </c>
      <c r="K80" s="84"/>
      <c r="L80" s="84"/>
      <c r="M80" s="84"/>
      <c r="N80" s="84"/>
      <c r="O80" s="84"/>
      <c r="P80" s="103">
        <f t="shared" si="0"/>
        <v>0</v>
      </c>
    </row>
    <row r="81" spans="1:16" ht="52.5" customHeight="1">
      <c r="A81" s="88">
        <v>65</v>
      </c>
      <c r="B81" s="89">
        <v>2</v>
      </c>
      <c r="C81" s="90" t="s">
        <v>307</v>
      </c>
      <c r="D81" s="89" t="s">
        <v>325</v>
      </c>
      <c r="E81" s="89"/>
      <c r="F81" s="89"/>
      <c r="G81" s="89" t="s">
        <v>326</v>
      </c>
      <c r="H81" s="89"/>
      <c r="I81" s="89" t="s">
        <v>328</v>
      </c>
      <c r="J81" s="105">
        <v>273</v>
      </c>
      <c r="K81" s="84"/>
      <c r="L81" s="84"/>
      <c r="M81" s="84"/>
      <c r="N81" s="84"/>
      <c r="O81" s="84"/>
      <c r="P81" s="103">
        <f t="shared" si="0"/>
        <v>0</v>
      </c>
    </row>
    <row r="82" spans="1:16" ht="30" customHeight="1">
      <c r="A82" s="88">
        <v>66</v>
      </c>
      <c r="B82" s="89" t="s">
        <v>101</v>
      </c>
      <c r="C82" s="90" t="s">
        <v>157</v>
      </c>
      <c r="D82" s="89" t="s">
        <v>320</v>
      </c>
      <c r="E82" s="89" t="s">
        <v>244</v>
      </c>
      <c r="F82" s="89"/>
      <c r="G82" s="89" t="s">
        <v>357</v>
      </c>
      <c r="H82" s="89" t="s">
        <v>79</v>
      </c>
      <c r="I82" s="89"/>
      <c r="J82" s="105">
        <v>547</v>
      </c>
      <c r="K82" s="84"/>
      <c r="L82" s="84"/>
      <c r="M82" s="84"/>
      <c r="N82" s="84"/>
      <c r="O82" s="84"/>
      <c r="P82" s="103">
        <f t="shared" si="0"/>
        <v>0</v>
      </c>
    </row>
    <row r="83" spans="1:16" ht="41.25" customHeight="1">
      <c r="A83" s="88">
        <v>67</v>
      </c>
      <c r="B83" s="89" t="s">
        <v>72</v>
      </c>
      <c r="C83" s="90" t="s">
        <v>157</v>
      </c>
      <c r="D83" s="89" t="s">
        <v>320</v>
      </c>
      <c r="E83" s="89" t="s">
        <v>244</v>
      </c>
      <c r="F83" s="89"/>
      <c r="G83" s="89" t="s">
        <v>357</v>
      </c>
      <c r="H83" s="89" t="s">
        <v>79</v>
      </c>
      <c r="I83" s="89"/>
      <c r="J83" s="105">
        <v>547</v>
      </c>
      <c r="K83" s="84"/>
      <c r="L83" s="84"/>
      <c r="M83" s="84"/>
      <c r="N83" s="84"/>
      <c r="O83" s="84"/>
      <c r="P83" s="103">
        <f aca="true" t="shared" si="1" ref="P83:P146">ROUND(ROUND(J83,2)*ROUND(O83,2),2)</f>
        <v>0</v>
      </c>
    </row>
    <row r="84" spans="1:16" ht="36" customHeight="1">
      <c r="A84" s="88">
        <v>68</v>
      </c>
      <c r="B84" s="89">
        <v>1</v>
      </c>
      <c r="C84" s="90" t="s">
        <v>139</v>
      </c>
      <c r="D84" s="89" t="s">
        <v>325</v>
      </c>
      <c r="E84" s="89" t="s">
        <v>220</v>
      </c>
      <c r="F84" s="89"/>
      <c r="G84" s="89" t="s">
        <v>332</v>
      </c>
      <c r="H84" s="89" t="s">
        <v>79</v>
      </c>
      <c r="I84" s="89"/>
      <c r="J84" s="105">
        <v>656</v>
      </c>
      <c r="K84" s="84"/>
      <c r="L84" s="84"/>
      <c r="M84" s="84"/>
      <c r="N84" s="84"/>
      <c r="O84" s="84"/>
      <c r="P84" s="103">
        <f t="shared" si="1"/>
        <v>0</v>
      </c>
    </row>
    <row r="85" spans="1:16" ht="26.25" customHeight="1">
      <c r="A85" s="88">
        <v>69</v>
      </c>
      <c r="B85" s="89" t="s">
        <v>118</v>
      </c>
      <c r="C85" s="90" t="s">
        <v>157</v>
      </c>
      <c r="D85" s="89" t="s">
        <v>325</v>
      </c>
      <c r="E85" s="89" t="s">
        <v>244</v>
      </c>
      <c r="F85" s="89"/>
      <c r="G85" s="89" t="s">
        <v>358</v>
      </c>
      <c r="H85" s="89" t="s">
        <v>79</v>
      </c>
      <c r="I85" s="89"/>
      <c r="J85" s="105">
        <v>27</v>
      </c>
      <c r="K85" s="84"/>
      <c r="L85" s="84"/>
      <c r="M85" s="84"/>
      <c r="N85" s="84"/>
      <c r="O85" s="84"/>
      <c r="P85" s="103">
        <f t="shared" si="1"/>
        <v>0</v>
      </c>
    </row>
    <row r="86" spans="1:16" ht="27.75" customHeight="1">
      <c r="A86" s="88">
        <v>70</v>
      </c>
      <c r="B86" s="89" t="s">
        <v>118</v>
      </c>
      <c r="C86" s="90" t="s">
        <v>157</v>
      </c>
      <c r="D86" s="89" t="s">
        <v>325</v>
      </c>
      <c r="E86" s="89" t="s">
        <v>346</v>
      </c>
      <c r="F86" s="89"/>
      <c r="G86" s="89" t="s">
        <v>359</v>
      </c>
      <c r="H86" s="89" t="s">
        <v>79</v>
      </c>
      <c r="I86" s="89"/>
      <c r="J86" s="105">
        <v>54</v>
      </c>
      <c r="K86" s="84"/>
      <c r="L86" s="84"/>
      <c r="M86" s="84"/>
      <c r="N86" s="84"/>
      <c r="O86" s="84"/>
      <c r="P86" s="103">
        <f t="shared" si="1"/>
        <v>0</v>
      </c>
    </row>
    <row r="87" spans="1:16" ht="30" customHeight="1">
      <c r="A87" s="88">
        <v>71</v>
      </c>
      <c r="B87" s="89" t="s">
        <v>101</v>
      </c>
      <c r="C87" s="90" t="s">
        <v>157</v>
      </c>
      <c r="D87" s="89" t="s">
        <v>320</v>
      </c>
      <c r="E87" s="89" t="s">
        <v>294</v>
      </c>
      <c r="F87" s="89"/>
      <c r="G87" s="89" t="s">
        <v>360</v>
      </c>
      <c r="H87" s="89" t="s">
        <v>82</v>
      </c>
      <c r="I87" s="89"/>
      <c r="J87" s="105">
        <v>54</v>
      </c>
      <c r="K87" s="84"/>
      <c r="L87" s="84"/>
      <c r="M87" s="84"/>
      <c r="N87" s="84"/>
      <c r="O87" s="84"/>
      <c r="P87" s="103">
        <f t="shared" si="1"/>
        <v>0</v>
      </c>
    </row>
    <row r="88" spans="1:16" ht="21" customHeight="1">
      <c r="A88" s="88">
        <v>72</v>
      </c>
      <c r="B88" s="89" t="s">
        <v>70</v>
      </c>
      <c r="C88" s="90" t="s">
        <v>157</v>
      </c>
      <c r="D88" s="89" t="s">
        <v>325</v>
      </c>
      <c r="E88" s="89" t="s">
        <v>222</v>
      </c>
      <c r="F88" s="89"/>
      <c r="G88" s="89" t="s">
        <v>352</v>
      </c>
      <c r="H88" s="89" t="s">
        <v>79</v>
      </c>
      <c r="I88" s="89"/>
      <c r="J88" s="105">
        <v>82</v>
      </c>
      <c r="K88" s="84"/>
      <c r="L88" s="84"/>
      <c r="M88" s="84"/>
      <c r="N88" s="84"/>
      <c r="O88" s="84"/>
      <c r="P88" s="103">
        <f t="shared" si="1"/>
        <v>0</v>
      </c>
    </row>
    <row r="89" spans="1:16" ht="39" customHeight="1">
      <c r="A89" s="88">
        <v>73</v>
      </c>
      <c r="B89" s="89" t="s">
        <v>69</v>
      </c>
      <c r="C89" s="90" t="s">
        <v>157</v>
      </c>
      <c r="D89" s="89" t="s">
        <v>325</v>
      </c>
      <c r="E89" s="89" t="s">
        <v>224</v>
      </c>
      <c r="F89" s="89"/>
      <c r="G89" s="89" t="s">
        <v>353</v>
      </c>
      <c r="H89" s="89" t="s">
        <v>79</v>
      </c>
      <c r="I89" s="89"/>
      <c r="J89" s="105">
        <v>246</v>
      </c>
      <c r="K89" s="84"/>
      <c r="L89" s="84"/>
      <c r="M89" s="84"/>
      <c r="N89" s="84"/>
      <c r="O89" s="84"/>
      <c r="P89" s="103">
        <f t="shared" si="1"/>
        <v>0</v>
      </c>
    </row>
    <row r="90" spans="1:16" ht="27.75" customHeight="1">
      <c r="A90" s="88">
        <v>74</v>
      </c>
      <c r="B90" s="89">
        <v>0</v>
      </c>
      <c r="C90" s="90" t="s">
        <v>157</v>
      </c>
      <c r="D90" s="89" t="s">
        <v>325</v>
      </c>
      <c r="E90" s="89" t="s">
        <v>216</v>
      </c>
      <c r="F90" s="89"/>
      <c r="G90" s="89" t="s">
        <v>331</v>
      </c>
      <c r="H90" s="89" t="s">
        <v>79</v>
      </c>
      <c r="I90" s="89"/>
      <c r="J90" s="105">
        <v>410</v>
      </c>
      <c r="K90" s="84"/>
      <c r="L90" s="84"/>
      <c r="M90" s="84"/>
      <c r="N90" s="84"/>
      <c r="O90" s="84"/>
      <c r="P90" s="103">
        <f t="shared" si="1"/>
        <v>0</v>
      </c>
    </row>
    <row r="91" spans="1:16" ht="15" customHeight="1">
      <c r="A91" s="88">
        <v>75</v>
      </c>
      <c r="B91" s="89" t="s">
        <v>72</v>
      </c>
      <c r="C91" s="90" t="s">
        <v>157</v>
      </c>
      <c r="D91" s="89" t="s">
        <v>325</v>
      </c>
      <c r="E91" s="89" t="s">
        <v>222</v>
      </c>
      <c r="F91" s="89"/>
      <c r="G91" s="89" t="s">
        <v>352</v>
      </c>
      <c r="H91" s="89" t="s">
        <v>79</v>
      </c>
      <c r="I91" s="89"/>
      <c r="J91" s="105">
        <v>27</v>
      </c>
      <c r="K91" s="84"/>
      <c r="L91" s="84"/>
      <c r="M91" s="84"/>
      <c r="N91" s="84"/>
      <c r="O91" s="84"/>
      <c r="P91" s="103">
        <f t="shared" si="1"/>
        <v>0</v>
      </c>
    </row>
    <row r="92" spans="1:16" ht="24">
      <c r="A92" s="88">
        <v>76</v>
      </c>
      <c r="B92" s="89" t="s">
        <v>69</v>
      </c>
      <c r="C92" s="90" t="s">
        <v>157</v>
      </c>
      <c r="D92" s="89" t="s">
        <v>325</v>
      </c>
      <c r="E92" s="89" t="s">
        <v>216</v>
      </c>
      <c r="F92" s="89"/>
      <c r="G92" s="89" t="s">
        <v>331</v>
      </c>
      <c r="H92" s="89" t="s">
        <v>79</v>
      </c>
      <c r="I92" s="89"/>
      <c r="J92" s="105">
        <v>54</v>
      </c>
      <c r="K92" s="84"/>
      <c r="L92" s="84"/>
      <c r="M92" s="84"/>
      <c r="N92" s="84"/>
      <c r="O92" s="84"/>
      <c r="P92" s="103">
        <f t="shared" si="1"/>
        <v>0</v>
      </c>
    </row>
    <row r="93" spans="1:16" ht="36">
      <c r="A93" s="88">
        <v>77</v>
      </c>
      <c r="B93" s="89" t="s">
        <v>69</v>
      </c>
      <c r="C93" s="90" t="s">
        <v>157</v>
      </c>
      <c r="D93" s="89" t="s">
        <v>325</v>
      </c>
      <c r="E93" s="89" t="s">
        <v>214</v>
      </c>
      <c r="F93" s="89"/>
      <c r="G93" s="89" t="s">
        <v>353</v>
      </c>
      <c r="H93" s="89" t="s">
        <v>79</v>
      </c>
      <c r="I93" s="89"/>
      <c r="J93" s="105">
        <v>164</v>
      </c>
      <c r="K93" s="84"/>
      <c r="L93" s="84"/>
      <c r="M93" s="84"/>
      <c r="N93" s="84"/>
      <c r="O93" s="84"/>
      <c r="P93" s="103">
        <f t="shared" si="1"/>
        <v>0</v>
      </c>
    </row>
    <row r="94" spans="1:16" ht="36">
      <c r="A94" s="88">
        <v>78</v>
      </c>
      <c r="B94" s="89" t="s">
        <v>70</v>
      </c>
      <c r="C94" s="90" t="s">
        <v>157</v>
      </c>
      <c r="D94" s="89" t="s">
        <v>320</v>
      </c>
      <c r="E94" s="89" t="s">
        <v>256</v>
      </c>
      <c r="F94" s="89"/>
      <c r="G94" s="89" t="s">
        <v>351</v>
      </c>
      <c r="H94" s="89" t="s">
        <v>82</v>
      </c>
      <c r="I94" s="89"/>
      <c r="J94" s="105">
        <v>738</v>
      </c>
      <c r="K94" s="84"/>
      <c r="L94" s="84"/>
      <c r="M94" s="84"/>
      <c r="N94" s="84"/>
      <c r="O94" s="84"/>
      <c r="P94" s="103">
        <f t="shared" si="1"/>
        <v>0</v>
      </c>
    </row>
    <row r="95" spans="1:16" ht="36">
      <c r="A95" s="88">
        <v>79</v>
      </c>
      <c r="B95" s="89" t="s">
        <v>69</v>
      </c>
      <c r="C95" s="90" t="s">
        <v>157</v>
      </c>
      <c r="D95" s="89" t="s">
        <v>320</v>
      </c>
      <c r="E95" s="89" t="s">
        <v>361</v>
      </c>
      <c r="F95" s="89"/>
      <c r="G95" s="89" t="s">
        <v>351</v>
      </c>
      <c r="H95" s="89" t="s">
        <v>82</v>
      </c>
      <c r="I95" s="89"/>
      <c r="J95" s="105">
        <v>1149</v>
      </c>
      <c r="K95" s="84"/>
      <c r="L95" s="84"/>
      <c r="M95" s="84"/>
      <c r="N95" s="84"/>
      <c r="O95" s="84"/>
      <c r="P95" s="103">
        <f t="shared" si="1"/>
        <v>0</v>
      </c>
    </row>
    <row r="96" spans="1:16" ht="36">
      <c r="A96" s="88">
        <v>80</v>
      </c>
      <c r="B96" s="89" t="s">
        <v>70</v>
      </c>
      <c r="C96" s="90" t="s">
        <v>157</v>
      </c>
      <c r="D96" s="89" t="s">
        <v>325</v>
      </c>
      <c r="E96" s="89" t="s">
        <v>224</v>
      </c>
      <c r="F96" s="89">
        <v>2</v>
      </c>
      <c r="G96" s="89" t="s">
        <v>362</v>
      </c>
      <c r="H96" s="89" t="s">
        <v>79</v>
      </c>
      <c r="I96" s="89"/>
      <c r="J96" s="105">
        <v>246</v>
      </c>
      <c r="K96" s="84"/>
      <c r="L96" s="84"/>
      <c r="M96" s="84"/>
      <c r="N96" s="84"/>
      <c r="O96" s="84"/>
      <c r="P96" s="103">
        <f t="shared" si="1"/>
        <v>0</v>
      </c>
    </row>
    <row r="97" spans="1:16" ht="24">
      <c r="A97" s="88">
        <v>81</v>
      </c>
      <c r="B97" s="89" t="s">
        <v>70</v>
      </c>
      <c r="C97" s="90" t="s">
        <v>157</v>
      </c>
      <c r="D97" s="89" t="s">
        <v>325</v>
      </c>
      <c r="E97" s="89" t="s">
        <v>214</v>
      </c>
      <c r="F97" s="89"/>
      <c r="G97" s="89" t="s">
        <v>331</v>
      </c>
      <c r="H97" s="89" t="s">
        <v>79</v>
      </c>
      <c r="I97" s="89"/>
      <c r="J97" s="105">
        <v>410</v>
      </c>
      <c r="K97" s="84"/>
      <c r="L97" s="84"/>
      <c r="M97" s="84"/>
      <c r="N97" s="84"/>
      <c r="O97" s="84"/>
      <c r="P97" s="103">
        <f t="shared" si="1"/>
        <v>0</v>
      </c>
    </row>
    <row r="98" spans="1:16" ht="27" customHeight="1">
      <c r="A98" s="88">
        <v>82</v>
      </c>
      <c r="B98" s="89" t="s">
        <v>69</v>
      </c>
      <c r="C98" s="90" t="s">
        <v>157</v>
      </c>
      <c r="D98" s="89" t="s">
        <v>325</v>
      </c>
      <c r="E98" s="89" t="s">
        <v>214</v>
      </c>
      <c r="F98" s="89"/>
      <c r="G98" s="89" t="s">
        <v>331</v>
      </c>
      <c r="H98" s="89" t="s">
        <v>79</v>
      </c>
      <c r="I98" s="89"/>
      <c r="J98" s="105">
        <v>164</v>
      </c>
      <c r="K98" s="84"/>
      <c r="L98" s="84"/>
      <c r="M98" s="84"/>
      <c r="N98" s="84"/>
      <c r="O98" s="84"/>
      <c r="P98" s="103">
        <f t="shared" si="1"/>
        <v>0</v>
      </c>
    </row>
    <row r="99" spans="1:16" ht="36">
      <c r="A99" s="88">
        <v>83</v>
      </c>
      <c r="B99" s="89">
        <v>0</v>
      </c>
      <c r="C99" s="90" t="s">
        <v>157</v>
      </c>
      <c r="D99" s="89" t="s">
        <v>325</v>
      </c>
      <c r="E99" s="89" t="s">
        <v>214</v>
      </c>
      <c r="F99" s="89"/>
      <c r="G99" s="89" t="s">
        <v>333</v>
      </c>
      <c r="H99" s="89" t="s">
        <v>79</v>
      </c>
      <c r="I99" s="89"/>
      <c r="J99" s="105">
        <v>164</v>
      </c>
      <c r="K99" s="84"/>
      <c r="L99" s="84"/>
      <c r="M99" s="84"/>
      <c r="N99" s="84"/>
      <c r="O99" s="84"/>
      <c r="P99" s="103">
        <f t="shared" si="1"/>
        <v>0</v>
      </c>
    </row>
    <row r="100" spans="1:16" ht="31.5" customHeight="1">
      <c r="A100" s="88">
        <v>84</v>
      </c>
      <c r="B100" s="89" t="s">
        <v>72</v>
      </c>
      <c r="C100" s="90" t="s">
        <v>157</v>
      </c>
      <c r="D100" s="89" t="s">
        <v>325</v>
      </c>
      <c r="E100" s="89" t="s">
        <v>228</v>
      </c>
      <c r="F100" s="89"/>
      <c r="G100" s="89" t="s">
        <v>352</v>
      </c>
      <c r="H100" s="89" t="s">
        <v>79</v>
      </c>
      <c r="I100" s="89"/>
      <c r="J100" s="105">
        <v>738</v>
      </c>
      <c r="K100" s="84"/>
      <c r="L100" s="84"/>
      <c r="M100" s="84"/>
      <c r="N100" s="84"/>
      <c r="O100" s="84"/>
      <c r="P100" s="103">
        <f t="shared" si="1"/>
        <v>0</v>
      </c>
    </row>
    <row r="101" spans="1:16" ht="40.5" customHeight="1">
      <c r="A101" s="88">
        <v>85</v>
      </c>
      <c r="B101" s="89" t="s">
        <v>70</v>
      </c>
      <c r="C101" s="90" t="s">
        <v>157</v>
      </c>
      <c r="D101" s="89" t="s">
        <v>325</v>
      </c>
      <c r="E101" s="89" t="s">
        <v>228</v>
      </c>
      <c r="F101" s="89"/>
      <c r="G101" s="89" t="s">
        <v>353</v>
      </c>
      <c r="H101" s="89" t="s">
        <v>79</v>
      </c>
      <c r="I101" s="89"/>
      <c r="J101" s="105">
        <v>328</v>
      </c>
      <c r="K101" s="84"/>
      <c r="L101" s="84"/>
      <c r="M101" s="84"/>
      <c r="N101" s="84"/>
      <c r="O101" s="84"/>
      <c r="P101" s="103">
        <f t="shared" si="1"/>
        <v>0</v>
      </c>
    </row>
    <row r="102" spans="1:16" ht="36">
      <c r="A102" s="88">
        <v>86</v>
      </c>
      <c r="B102" s="89" t="s">
        <v>70</v>
      </c>
      <c r="C102" s="90" t="s">
        <v>157</v>
      </c>
      <c r="D102" s="89" t="s">
        <v>325</v>
      </c>
      <c r="E102" s="89" t="s">
        <v>214</v>
      </c>
      <c r="F102" s="89"/>
      <c r="G102" s="89" t="s">
        <v>332</v>
      </c>
      <c r="H102" s="89" t="s">
        <v>79</v>
      </c>
      <c r="I102" s="89"/>
      <c r="J102" s="105">
        <v>738</v>
      </c>
      <c r="K102" s="84"/>
      <c r="L102" s="84"/>
      <c r="M102" s="84"/>
      <c r="N102" s="84"/>
      <c r="O102" s="84"/>
      <c r="P102" s="103">
        <f t="shared" si="1"/>
        <v>0</v>
      </c>
    </row>
    <row r="103" spans="1:16" ht="36">
      <c r="A103" s="88">
        <v>87</v>
      </c>
      <c r="B103" s="89">
        <v>0</v>
      </c>
      <c r="C103" s="90" t="s">
        <v>165</v>
      </c>
      <c r="D103" s="89" t="s">
        <v>325</v>
      </c>
      <c r="E103" s="89" t="s">
        <v>227</v>
      </c>
      <c r="F103" s="89"/>
      <c r="G103" s="89" t="s">
        <v>333</v>
      </c>
      <c r="H103" s="89" t="s">
        <v>79</v>
      </c>
      <c r="I103" s="89" t="s">
        <v>363</v>
      </c>
      <c r="J103" s="105">
        <v>1094</v>
      </c>
      <c r="K103" s="84"/>
      <c r="L103" s="84"/>
      <c r="M103" s="84"/>
      <c r="N103" s="84"/>
      <c r="O103" s="84"/>
      <c r="P103" s="103">
        <f t="shared" si="1"/>
        <v>0</v>
      </c>
    </row>
    <row r="104" spans="1:16" ht="36">
      <c r="A104" s="88">
        <v>88</v>
      </c>
      <c r="B104" s="89">
        <v>1</v>
      </c>
      <c r="C104" s="90" t="s">
        <v>165</v>
      </c>
      <c r="D104" s="89" t="s">
        <v>325</v>
      </c>
      <c r="E104" s="89" t="s">
        <v>227</v>
      </c>
      <c r="F104" s="89"/>
      <c r="G104" s="89" t="s">
        <v>333</v>
      </c>
      <c r="H104" s="89" t="s">
        <v>79</v>
      </c>
      <c r="I104" s="89" t="s">
        <v>363</v>
      </c>
      <c r="J104" s="105">
        <v>3064</v>
      </c>
      <c r="K104" s="84"/>
      <c r="L104" s="84"/>
      <c r="M104" s="84"/>
      <c r="N104" s="84"/>
      <c r="O104" s="84"/>
      <c r="P104" s="103">
        <f t="shared" si="1"/>
        <v>0</v>
      </c>
    </row>
    <row r="105" spans="1:16" ht="36">
      <c r="A105" s="88">
        <v>89</v>
      </c>
      <c r="B105" s="89">
        <v>1</v>
      </c>
      <c r="C105" s="90" t="s">
        <v>139</v>
      </c>
      <c r="D105" s="89" t="s">
        <v>325</v>
      </c>
      <c r="E105" s="89" t="s">
        <v>220</v>
      </c>
      <c r="F105" s="89"/>
      <c r="G105" s="89" t="s">
        <v>332</v>
      </c>
      <c r="H105" s="89" t="s">
        <v>79</v>
      </c>
      <c r="I105" s="89"/>
      <c r="J105" s="105">
        <v>246</v>
      </c>
      <c r="K105" s="84"/>
      <c r="L105" s="84"/>
      <c r="M105" s="84"/>
      <c r="N105" s="84"/>
      <c r="O105" s="84"/>
      <c r="P105" s="103">
        <f t="shared" si="1"/>
        <v>0</v>
      </c>
    </row>
    <row r="106" spans="1:16" ht="16.5" customHeight="1">
      <c r="A106" s="88">
        <v>90</v>
      </c>
      <c r="B106" s="89" t="s">
        <v>72</v>
      </c>
      <c r="C106" s="90" t="s">
        <v>157</v>
      </c>
      <c r="D106" s="89" t="s">
        <v>325</v>
      </c>
      <c r="E106" s="89" t="s">
        <v>222</v>
      </c>
      <c r="F106" s="89"/>
      <c r="G106" s="89" t="s">
        <v>357</v>
      </c>
      <c r="H106" s="89" t="s">
        <v>79</v>
      </c>
      <c r="I106" s="89"/>
      <c r="J106" s="105">
        <v>2462</v>
      </c>
      <c r="K106" s="84"/>
      <c r="L106" s="84"/>
      <c r="M106" s="84"/>
      <c r="N106" s="84"/>
      <c r="O106" s="84"/>
      <c r="P106" s="103">
        <f t="shared" si="1"/>
        <v>0</v>
      </c>
    </row>
    <row r="107" spans="1:16" ht="24">
      <c r="A107" s="88">
        <v>91</v>
      </c>
      <c r="B107" s="89" t="s">
        <v>178</v>
      </c>
      <c r="C107" s="90" t="s">
        <v>165</v>
      </c>
      <c r="D107" s="89" t="s">
        <v>325</v>
      </c>
      <c r="E107" s="89" t="s">
        <v>341</v>
      </c>
      <c r="F107" s="89"/>
      <c r="G107" s="89" t="s">
        <v>217</v>
      </c>
      <c r="H107" s="89" t="s">
        <v>79</v>
      </c>
      <c r="I107" s="89"/>
      <c r="J107" s="105">
        <v>182</v>
      </c>
      <c r="K107" s="83"/>
      <c r="L107" s="83"/>
      <c r="M107" s="83"/>
      <c r="N107" s="83"/>
      <c r="O107" s="83"/>
      <c r="P107" s="103">
        <f t="shared" si="1"/>
        <v>0</v>
      </c>
    </row>
    <row r="108" spans="1:16" ht="24">
      <c r="A108" s="88">
        <v>92</v>
      </c>
      <c r="B108" s="89" t="s">
        <v>72</v>
      </c>
      <c r="C108" s="90" t="s">
        <v>157</v>
      </c>
      <c r="D108" s="89" t="s">
        <v>325</v>
      </c>
      <c r="E108" s="89" t="s">
        <v>214</v>
      </c>
      <c r="F108" s="89"/>
      <c r="G108" s="89" t="s">
        <v>331</v>
      </c>
      <c r="H108" s="89" t="s">
        <v>79</v>
      </c>
      <c r="I108" s="89"/>
      <c r="J108" s="105">
        <v>820</v>
      </c>
      <c r="K108" s="83"/>
      <c r="L108" s="83"/>
      <c r="M108" s="83"/>
      <c r="N108" s="83"/>
      <c r="O108" s="83"/>
      <c r="P108" s="103">
        <f t="shared" si="1"/>
        <v>0</v>
      </c>
    </row>
    <row r="109" spans="1:16" ht="12">
      <c r="A109" s="88">
        <v>93</v>
      </c>
      <c r="B109" s="89">
        <v>0</v>
      </c>
      <c r="C109" s="90" t="s">
        <v>157</v>
      </c>
      <c r="D109" s="89" t="s">
        <v>325</v>
      </c>
      <c r="E109" s="89"/>
      <c r="F109" s="89"/>
      <c r="G109" s="89"/>
      <c r="H109" s="89"/>
      <c r="I109" s="89" t="s">
        <v>328</v>
      </c>
      <c r="J109" s="105">
        <v>273</v>
      </c>
      <c r="K109" s="83"/>
      <c r="L109" s="83"/>
      <c r="M109" s="83"/>
      <c r="N109" s="83"/>
      <c r="O109" s="83"/>
      <c r="P109" s="103">
        <f t="shared" si="1"/>
        <v>0</v>
      </c>
    </row>
    <row r="110" spans="1:16" ht="24">
      <c r="A110" s="88">
        <v>94</v>
      </c>
      <c r="B110" s="89" t="s">
        <v>101</v>
      </c>
      <c r="C110" s="90" t="s">
        <v>157</v>
      </c>
      <c r="D110" s="89" t="s">
        <v>325</v>
      </c>
      <c r="E110" s="89" t="s">
        <v>244</v>
      </c>
      <c r="F110" s="89"/>
      <c r="G110" s="89" t="s">
        <v>364</v>
      </c>
      <c r="H110" s="89" t="s">
        <v>79</v>
      </c>
      <c r="I110" s="89"/>
      <c r="J110" s="105">
        <v>2462</v>
      </c>
      <c r="K110" s="83"/>
      <c r="L110" s="83"/>
      <c r="M110" s="83"/>
      <c r="N110" s="83"/>
      <c r="O110" s="83"/>
      <c r="P110" s="103">
        <f t="shared" si="1"/>
        <v>0</v>
      </c>
    </row>
    <row r="111" spans="1:16" ht="24">
      <c r="A111" s="88">
        <v>95</v>
      </c>
      <c r="B111" s="89" t="s">
        <v>72</v>
      </c>
      <c r="C111" s="90" t="s">
        <v>143</v>
      </c>
      <c r="D111" s="89" t="s">
        <v>325</v>
      </c>
      <c r="E111" s="89" t="s">
        <v>244</v>
      </c>
      <c r="F111" s="89"/>
      <c r="G111" s="89" t="s">
        <v>359</v>
      </c>
      <c r="H111" s="89" t="s">
        <v>79</v>
      </c>
      <c r="I111" s="89"/>
      <c r="J111" s="105">
        <v>273</v>
      </c>
      <c r="K111" s="83"/>
      <c r="L111" s="83"/>
      <c r="M111" s="83"/>
      <c r="N111" s="83"/>
      <c r="O111" s="83"/>
      <c r="P111" s="103">
        <f t="shared" si="1"/>
        <v>0</v>
      </c>
    </row>
    <row r="112" spans="1:16" ht="24">
      <c r="A112" s="88">
        <v>96</v>
      </c>
      <c r="B112" s="89" t="s">
        <v>101</v>
      </c>
      <c r="C112" s="90" t="s">
        <v>143</v>
      </c>
      <c r="D112" s="89" t="s">
        <v>325</v>
      </c>
      <c r="E112" s="89" t="s">
        <v>244</v>
      </c>
      <c r="F112" s="89"/>
      <c r="G112" s="89" t="s">
        <v>359</v>
      </c>
      <c r="H112" s="89" t="s">
        <v>79</v>
      </c>
      <c r="I112" s="89"/>
      <c r="J112" s="105">
        <v>273</v>
      </c>
      <c r="K112" s="83"/>
      <c r="L112" s="83"/>
      <c r="M112" s="83"/>
      <c r="N112" s="83"/>
      <c r="O112" s="83"/>
      <c r="P112" s="103">
        <f t="shared" si="1"/>
        <v>0</v>
      </c>
    </row>
    <row r="113" spans="1:16" ht="12">
      <c r="A113" s="88">
        <v>97</v>
      </c>
      <c r="B113" s="89" t="s">
        <v>101</v>
      </c>
      <c r="C113" s="90" t="s">
        <v>157</v>
      </c>
      <c r="D113" s="89" t="s">
        <v>325</v>
      </c>
      <c r="E113" s="89" t="s">
        <v>222</v>
      </c>
      <c r="F113" s="89"/>
      <c r="G113" s="89" t="s">
        <v>357</v>
      </c>
      <c r="H113" s="89" t="s">
        <v>79</v>
      </c>
      <c r="I113" s="89"/>
      <c r="J113" s="105">
        <v>164</v>
      </c>
      <c r="K113" s="83"/>
      <c r="L113" s="83"/>
      <c r="M113" s="83"/>
      <c r="N113" s="83"/>
      <c r="O113" s="83"/>
      <c r="P113" s="103">
        <f t="shared" si="1"/>
        <v>0</v>
      </c>
    </row>
    <row r="114" spans="1:16" ht="24">
      <c r="A114" s="88">
        <v>98</v>
      </c>
      <c r="B114" s="89">
        <v>1</v>
      </c>
      <c r="C114" s="90" t="s">
        <v>157</v>
      </c>
      <c r="D114" s="89" t="s">
        <v>325</v>
      </c>
      <c r="E114" s="89" t="s">
        <v>224</v>
      </c>
      <c r="F114" s="89"/>
      <c r="G114" s="89" t="s">
        <v>365</v>
      </c>
      <c r="H114" s="89" t="s">
        <v>79</v>
      </c>
      <c r="I114" s="89"/>
      <c r="J114" s="105">
        <v>273</v>
      </c>
      <c r="K114" s="83"/>
      <c r="L114" s="83"/>
      <c r="M114" s="83"/>
      <c r="N114" s="83"/>
      <c r="O114" s="83"/>
      <c r="P114" s="103">
        <f t="shared" si="1"/>
        <v>0</v>
      </c>
    </row>
    <row r="115" spans="1:16" ht="12">
      <c r="A115" s="88">
        <v>99</v>
      </c>
      <c r="B115" s="89" t="s">
        <v>72</v>
      </c>
      <c r="C115" s="90" t="s">
        <v>139</v>
      </c>
      <c r="D115" s="89" t="s">
        <v>325</v>
      </c>
      <c r="E115" s="89" t="s">
        <v>224</v>
      </c>
      <c r="F115" s="89"/>
      <c r="G115" s="89" t="s">
        <v>366</v>
      </c>
      <c r="H115" s="89" t="s">
        <v>79</v>
      </c>
      <c r="I115" s="89"/>
      <c r="J115" s="105">
        <v>1203</v>
      </c>
      <c r="K115" s="83"/>
      <c r="L115" s="83"/>
      <c r="M115" s="83"/>
      <c r="N115" s="83"/>
      <c r="O115" s="83"/>
      <c r="P115" s="103">
        <f t="shared" si="1"/>
        <v>0</v>
      </c>
    </row>
    <row r="116" spans="1:16" ht="12">
      <c r="A116" s="88">
        <v>100</v>
      </c>
      <c r="B116" s="89" t="s">
        <v>118</v>
      </c>
      <c r="C116" s="90" t="s">
        <v>157</v>
      </c>
      <c r="D116" s="89" t="s">
        <v>325</v>
      </c>
      <c r="E116" s="89" t="s">
        <v>222</v>
      </c>
      <c r="F116" s="89"/>
      <c r="G116" s="89" t="s">
        <v>352</v>
      </c>
      <c r="H116" s="89" t="s">
        <v>79</v>
      </c>
      <c r="I116" s="89"/>
      <c r="J116" s="105">
        <v>328</v>
      </c>
      <c r="K116" s="83"/>
      <c r="L116" s="83"/>
      <c r="M116" s="83"/>
      <c r="N116" s="83"/>
      <c r="O116" s="83"/>
      <c r="P116" s="103">
        <f t="shared" si="1"/>
        <v>0</v>
      </c>
    </row>
    <row r="117" spans="1:16" ht="36">
      <c r="A117" s="88">
        <v>101</v>
      </c>
      <c r="B117" s="89">
        <v>2</v>
      </c>
      <c r="C117" s="90" t="s">
        <v>139</v>
      </c>
      <c r="D117" s="89" t="s">
        <v>325</v>
      </c>
      <c r="E117" s="89" t="s">
        <v>314</v>
      </c>
      <c r="F117" s="89"/>
      <c r="G117" s="89" t="s">
        <v>367</v>
      </c>
      <c r="H117" s="89" t="s">
        <v>79</v>
      </c>
      <c r="I117" s="89"/>
      <c r="J117" s="105">
        <v>820</v>
      </c>
      <c r="K117" s="83"/>
      <c r="L117" s="83"/>
      <c r="M117" s="83"/>
      <c r="N117" s="83"/>
      <c r="O117" s="83"/>
      <c r="P117" s="103">
        <f t="shared" si="1"/>
        <v>0</v>
      </c>
    </row>
    <row r="118" spans="1:16" ht="12">
      <c r="A118" s="88">
        <v>102</v>
      </c>
      <c r="B118" s="89" t="s">
        <v>178</v>
      </c>
      <c r="C118" s="90" t="s">
        <v>210</v>
      </c>
      <c r="D118" s="89"/>
      <c r="E118" s="89" t="s">
        <v>314</v>
      </c>
      <c r="F118" s="89"/>
      <c r="G118" s="89" t="s">
        <v>368</v>
      </c>
      <c r="H118" s="89" t="s">
        <v>79</v>
      </c>
      <c r="I118" s="89"/>
      <c r="J118" s="105">
        <v>91</v>
      </c>
      <c r="K118" s="83"/>
      <c r="L118" s="83"/>
      <c r="M118" s="83"/>
      <c r="N118" s="83"/>
      <c r="O118" s="83"/>
      <c r="P118" s="103">
        <f t="shared" si="1"/>
        <v>0</v>
      </c>
    </row>
    <row r="119" spans="1:16" ht="24">
      <c r="A119" s="88">
        <v>103</v>
      </c>
      <c r="B119" s="89" t="s">
        <v>72</v>
      </c>
      <c r="C119" s="90" t="s">
        <v>157</v>
      </c>
      <c r="D119" s="89" t="s">
        <v>325</v>
      </c>
      <c r="E119" s="89" t="s">
        <v>214</v>
      </c>
      <c r="F119" s="89"/>
      <c r="G119" s="89" t="s">
        <v>331</v>
      </c>
      <c r="H119" s="89" t="s">
        <v>79</v>
      </c>
      <c r="I119" s="89"/>
      <c r="J119" s="105">
        <v>820</v>
      </c>
      <c r="K119" s="83"/>
      <c r="L119" s="83"/>
      <c r="M119" s="83"/>
      <c r="N119" s="83"/>
      <c r="O119" s="83"/>
      <c r="P119" s="103">
        <f t="shared" si="1"/>
        <v>0</v>
      </c>
    </row>
    <row r="120" spans="1:16" ht="12">
      <c r="A120" s="88">
        <v>104</v>
      </c>
      <c r="B120" s="89" t="s">
        <v>72</v>
      </c>
      <c r="C120" s="90" t="s">
        <v>369</v>
      </c>
      <c r="D120" s="89" t="s">
        <v>325</v>
      </c>
      <c r="E120" s="89"/>
      <c r="F120" s="89"/>
      <c r="G120" s="89"/>
      <c r="H120" s="89"/>
      <c r="I120" s="89" t="s">
        <v>328</v>
      </c>
      <c r="J120" s="105">
        <v>273</v>
      </c>
      <c r="K120" s="83"/>
      <c r="L120" s="83"/>
      <c r="M120" s="83"/>
      <c r="N120" s="83"/>
      <c r="O120" s="83"/>
      <c r="P120" s="103">
        <f t="shared" si="1"/>
        <v>0</v>
      </c>
    </row>
    <row r="121" spans="1:16" ht="12">
      <c r="A121" s="88">
        <v>105</v>
      </c>
      <c r="B121" s="89" t="s">
        <v>70</v>
      </c>
      <c r="C121" s="90" t="s">
        <v>369</v>
      </c>
      <c r="D121" s="89" t="s">
        <v>325</v>
      </c>
      <c r="E121" s="89"/>
      <c r="F121" s="89"/>
      <c r="G121" s="89"/>
      <c r="H121" s="89"/>
      <c r="I121" s="89" t="s">
        <v>328</v>
      </c>
      <c r="J121" s="105">
        <v>273</v>
      </c>
      <c r="K121" s="83"/>
      <c r="L121" s="83"/>
      <c r="M121" s="83"/>
      <c r="N121" s="83"/>
      <c r="O121" s="83"/>
      <c r="P121" s="103">
        <f t="shared" si="1"/>
        <v>0</v>
      </c>
    </row>
    <row r="122" spans="1:16" ht="12">
      <c r="A122" s="88">
        <v>106</v>
      </c>
      <c r="B122" s="89" t="s">
        <v>69</v>
      </c>
      <c r="C122" s="90" t="s">
        <v>369</v>
      </c>
      <c r="D122" s="89" t="s">
        <v>325</v>
      </c>
      <c r="E122" s="89"/>
      <c r="F122" s="89"/>
      <c r="G122" s="89"/>
      <c r="H122" s="89"/>
      <c r="I122" s="89" t="s">
        <v>328</v>
      </c>
      <c r="J122" s="105">
        <v>273</v>
      </c>
      <c r="K122" s="83"/>
      <c r="L122" s="83"/>
      <c r="M122" s="83"/>
      <c r="N122" s="83"/>
      <c r="O122" s="83"/>
      <c r="P122" s="103">
        <f t="shared" si="1"/>
        <v>0</v>
      </c>
    </row>
    <row r="123" spans="1:16" ht="12">
      <c r="A123" s="88">
        <v>107</v>
      </c>
      <c r="B123" s="89">
        <v>0</v>
      </c>
      <c r="C123" s="90" t="s">
        <v>369</v>
      </c>
      <c r="D123" s="89" t="s">
        <v>325</v>
      </c>
      <c r="E123" s="89"/>
      <c r="F123" s="89"/>
      <c r="G123" s="89"/>
      <c r="H123" s="89"/>
      <c r="I123" s="89" t="s">
        <v>328</v>
      </c>
      <c r="J123" s="105">
        <v>182</v>
      </c>
      <c r="K123" s="83"/>
      <c r="L123" s="83"/>
      <c r="M123" s="83"/>
      <c r="N123" s="83"/>
      <c r="O123" s="83"/>
      <c r="P123" s="103">
        <f t="shared" si="1"/>
        <v>0</v>
      </c>
    </row>
    <row r="124" spans="1:16" ht="12">
      <c r="A124" s="88">
        <v>108</v>
      </c>
      <c r="B124" s="89" t="s">
        <v>69</v>
      </c>
      <c r="C124" s="90" t="s">
        <v>307</v>
      </c>
      <c r="D124" s="89" t="s">
        <v>325</v>
      </c>
      <c r="E124" s="89"/>
      <c r="F124" s="89"/>
      <c r="G124" s="89"/>
      <c r="H124" s="89"/>
      <c r="I124" s="89" t="s">
        <v>328</v>
      </c>
      <c r="J124" s="105">
        <v>273</v>
      </c>
      <c r="K124" s="83"/>
      <c r="L124" s="83"/>
      <c r="M124" s="83"/>
      <c r="N124" s="83"/>
      <c r="O124" s="83"/>
      <c r="P124" s="103">
        <f t="shared" si="1"/>
        <v>0</v>
      </c>
    </row>
    <row r="125" spans="1:16" ht="12">
      <c r="A125" s="88">
        <v>109</v>
      </c>
      <c r="B125" s="89" t="s">
        <v>370</v>
      </c>
      <c r="C125" s="90" t="s">
        <v>157</v>
      </c>
      <c r="D125" s="89"/>
      <c r="E125" s="89"/>
      <c r="F125" s="89"/>
      <c r="G125" s="89"/>
      <c r="H125" s="89"/>
      <c r="I125" s="89" t="s">
        <v>328</v>
      </c>
      <c r="J125" s="105">
        <v>182</v>
      </c>
      <c r="K125" s="83"/>
      <c r="L125" s="83"/>
      <c r="M125" s="83"/>
      <c r="N125" s="83"/>
      <c r="O125" s="83"/>
      <c r="P125" s="103">
        <f t="shared" si="1"/>
        <v>0</v>
      </c>
    </row>
    <row r="126" spans="1:16" ht="12">
      <c r="A126" s="88">
        <v>110</v>
      </c>
      <c r="B126" s="89" t="s">
        <v>178</v>
      </c>
      <c r="C126" s="90" t="s">
        <v>157</v>
      </c>
      <c r="D126" s="89"/>
      <c r="E126" s="89"/>
      <c r="F126" s="89"/>
      <c r="G126" s="89"/>
      <c r="H126" s="89"/>
      <c r="I126" s="89" t="s">
        <v>328</v>
      </c>
      <c r="J126" s="105">
        <v>182</v>
      </c>
      <c r="K126" s="83"/>
      <c r="L126" s="83"/>
      <c r="M126" s="83"/>
      <c r="N126" s="83"/>
      <c r="O126" s="83"/>
      <c r="P126" s="103">
        <f t="shared" si="1"/>
        <v>0</v>
      </c>
    </row>
    <row r="127" spans="1:16" ht="24">
      <c r="A127" s="88">
        <v>111</v>
      </c>
      <c r="B127" s="89" t="s">
        <v>72</v>
      </c>
      <c r="C127" s="90" t="s">
        <v>157</v>
      </c>
      <c r="D127" s="89" t="s">
        <v>325</v>
      </c>
      <c r="E127" s="89" t="s">
        <v>244</v>
      </c>
      <c r="F127" s="89"/>
      <c r="G127" s="89" t="s">
        <v>359</v>
      </c>
      <c r="H127" s="89" t="s">
        <v>79</v>
      </c>
      <c r="I127" s="89"/>
      <c r="J127" s="105">
        <v>2462</v>
      </c>
      <c r="K127" s="83"/>
      <c r="L127" s="83"/>
      <c r="M127" s="83"/>
      <c r="N127" s="83"/>
      <c r="O127" s="83"/>
      <c r="P127" s="103">
        <f t="shared" si="1"/>
        <v>0</v>
      </c>
    </row>
    <row r="128" spans="1:16" ht="12">
      <c r="A128" s="88">
        <v>112</v>
      </c>
      <c r="B128" s="89" t="s">
        <v>178</v>
      </c>
      <c r="C128" s="90" t="s">
        <v>165</v>
      </c>
      <c r="D128" s="89"/>
      <c r="E128" s="89" t="s">
        <v>227</v>
      </c>
      <c r="F128" s="89"/>
      <c r="G128" s="89" t="s">
        <v>371</v>
      </c>
      <c r="H128" s="89" t="s">
        <v>79</v>
      </c>
      <c r="I128" s="89" t="s">
        <v>363</v>
      </c>
      <c r="J128" s="105">
        <v>72</v>
      </c>
      <c r="K128" s="83"/>
      <c r="L128" s="83"/>
      <c r="M128" s="83"/>
      <c r="N128" s="83"/>
      <c r="O128" s="83"/>
      <c r="P128" s="103">
        <f t="shared" si="1"/>
        <v>0</v>
      </c>
    </row>
    <row r="129" spans="1:16" ht="36">
      <c r="A129" s="88">
        <v>113</v>
      </c>
      <c r="B129" s="89">
        <v>1</v>
      </c>
      <c r="C129" s="90" t="s">
        <v>157</v>
      </c>
      <c r="D129" s="89" t="s">
        <v>325</v>
      </c>
      <c r="E129" s="89" t="s">
        <v>341</v>
      </c>
      <c r="F129" s="89">
        <v>2</v>
      </c>
      <c r="G129" s="89" t="s">
        <v>372</v>
      </c>
      <c r="H129" s="89"/>
      <c r="I129" s="89"/>
      <c r="J129" s="105">
        <v>72</v>
      </c>
      <c r="K129" s="83"/>
      <c r="L129" s="83"/>
      <c r="M129" s="83"/>
      <c r="N129" s="83"/>
      <c r="O129" s="83"/>
      <c r="P129" s="103">
        <f t="shared" si="1"/>
        <v>0</v>
      </c>
    </row>
    <row r="130" spans="1:16" ht="24">
      <c r="A130" s="88">
        <v>114</v>
      </c>
      <c r="B130" s="89" t="s">
        <v>373</v>
      </c>
      <c r="C130" s="90" t="s">
        <v>143</v>
      </c>
      <c r="D130" s="89"/>
      <c r="E130" s="89" t="s">
        <v>214</v>
      </c>
      <c r="F130" s="89"/>
      <c r="G130" s="89" t="s">
        <v>302</v>
      </c>
      <c r="H130" s="89" t="s">
        <v>79</v>
      </c>
      <c r="I130" s="89"/>
      <c r="J130" s="105">
        <v>109</v>
      </c>
      <c r="K130" s="83"/>
      <c r="L130" s="83"/>
      <c r="M130" s="83"/>
      <c r="N130" s="83"/>
      <c r="O130" s="83"/>
      <c r="P130" s="103">
        <f t="shared" si="1"/>
        <v>0</v>
      </c>
    </row>
    <row r="131" spans="1:16" ht="36">
      <c r="A131" s="88">
        <v>115</v>
      </c>
      <c r="B131" s="89" t="s">
        <v>69</v>
      </c>
      <c r="C131" s="90" t="s">
        <v>374</v>
      </c>
      <c r="D131" s="89"/>
      <c r="E131" s="89" t="s">
        <v>214</v>
      </c>
      <c r="F131" s="89"/>
      <c r="G131" s="89" t="s">
        <v>375</v>
      </c>
      <c r="H131" s="89" t="s">
        <v>342</v>
      </c>
      <c r="I131" s="89"/>
      <c r="J131" s="105">
        <v>109</v>
      </c>
      <c r="K131" s="83"/>
      <c r="L131" s="83"/>
      <c r="M131" s="83"/>
      <c r="N131" s="83"/>
      <c r="O131" s="83"/>
      <c r="P131" s="103">
        <f t="shared" si="1"/>
        <v>0</v>
      </c>
    </row>
    <row r="132" spans="1:16" ht="24">
      <c r="A132" s="88">
        <v>116</v>
      </c>
      <c r="B132" s="89">
        <v>1</v>
      </c>
      <c r="C132" s="90" t="s">
        <v>143</v>
      </c>
      <c r="D132" s="89"/>
      <c r="E132" s="89" t="s">
        <v>314</v>
      </c>
      <c r="F132" s="89"/>
      <c r="G132" s="89" t="s">
        <v>217</v>
      </c>
      <c r="H132" s="89" t="s">
        <v>79</v>
      </c>
      <c r="I132" s="89"/>
      <c r="J132" s="105">
        <v>109</v>
      </c>
      <c r="K132" s="83"/>
      <c r="L132" s="83"/>
      <c r="M132" s="83"/>
      <c r="N132" s="83"/>
      <c r="O132" s="83"/>
      <c r="P132" s="103">
        <f t="shared" si="1"/>
        <v>0</v>
      </c>
    </row>
    <row r="133" spans="1:16" ht="36">
      <c r="A133" s="88">
        <v>117</v>
      </c>
      <c r="B133" s="89" t="s">
        <v>69</v>
      </c>
      <c r="C133" s="90" t="s">
        <v>136</v>
      </c>
      <c r="D133" s="89"/>
      <c r="E133" s="89" t="s">
        <v>214</v>
      </c>
      <c r="F133" s="89"/>
      <c r="G133" s="89" t="s">
        <v>375</v>
      </c>
      <c r="H133" s="89" t="s">
        <v>79</v>
      </c>
      <c r="I133" s="89"/>
      <c r="J133" s="105">
        <v>109</v>
      </c>
      <c r="K133" s="83"/>
      <c r="L133" s="83"/>
      <c r="M133" s="83"/>
      <c r="N133" s="83"/>
      <c r="O133" s="83"/>
      <c r="P133" s="103">
        <f t="shared" si="1"/>
        <v>0</v>
      </c>
    </row>
    <row r="134" spans="1:16" ht="36">
      <c r="A134" s="88">
        <v>118</v>
      </c>
      <c r="B134" s="89" t="s">
        <v>70</v>
      </c>
      <c r="C134" s="90" t="s">
        <v>136</v>
      </c>
      <c r="D134" s="89"/>
      <c r="E134" s="89" t="s">
        <v>214</v>
      </c>
      <c r="F134" s="89"/>
      <c r="G134" s="89" t="s">
        <v>375</v>
      </c>
      <c r="H134" s="89" t="s">
        <v>79</v>
      </c>
      <c r="I134" s="89"/>
      <c r="J134" s="105">
        <v>109</v>
      </c>
      <c r="K134" s="83"/>
      <c r="L134" s="83"/>
      <c r="M134" s="83"/>
      <c r="N134" s="83"/>
      <c r="O134" s="83"/>
      <c r="P134" s="103">
        <f t="shared" si="1"/>
        <v>0</v>
      </c>
    </row>
    <row r="135" spans="1:16" ht="24">
      <c r="A135" s="88">
        <v>119</v>
      </c>
      <c r="B135" s="89" t="s">
        <v>72</v>
      </c>
      <c r="C135" s="90" t="s">
        <v>376</v>
      </c>
      <c r="D135" s="89"/>
      <c r="E135" s="89" t="s">
        <v>222</v>
      </c>
      <c r="F135" s="89"/>
      <c r="G135" s="89" t="s">
        <v>302</v>
      </c>
      <c r="H135" s="89" t="s">
        <v>79</v>
      </c>
      <c r="I135" s="89"/>
      <c r="J135" s="105">
        <v>109</v>
      </c>
      <c r="K135" s="83"/>
      <c r="L135" s="83"/>
      <c r="M135" s="83"/>
      <c r="N135" s="83"/>
      <c r="O135" s="83"/>
      <c r="P135" s="103">
        <f t="shared" si="1"/>
        <v>0</v>
      </c>
    </row>
    <row r="136" spans="1:16" ht="24">
      <c r="A136" s="88">
        <v>120</v>
      </c>
      <c r="B136" s="89" t="s">
        <v>373</v>
      </c>
      <c r="C136" s="90" t="s">
        <v>157</v>
      </c>
      <c r="D136" s="89"/>
      <c r="E136" s="89" t="s">
        <v>222</v>
      </c>
      <c r="F136" s="89"/>
      <c r="G136" s="89" t="s">
        <v>302</v>
      </c>
      <c r="H136" s="89" t="s">
        <v>79</v>
      </c>
      <c r="I136" s="89"/>
      <c r="J136" s="105">
        <v>109</v>
      </c>
      <c r="K136" s="83"/>
      <c r="L136" s="83"/>
      <c r="M136" s="83"/>
      <c r="N136" s="83"/>
      <c r="O136" s="83"/>
      <c r="P136" s="103">
        <f t="shared" si="1"/>
        <v>0</v>
      </c>
    </row>
    <row r="137" spans="1:16" ht="24">
      <c r="A137" s="88">
        <v>121</v>
      </c>
      <c r="B137" s="89" t="s">
        <v>373</v>
      </c>
      <c r="C137" s="90" t="s">
        <v>157</v>
      </c>
      <c r="D137" s="89"/>
      <c r="E137" s="89" t="s">
        <v>214</v>
      </c>
      <c r="F137" s="89"/>
      <c r="G137" s="89" t="s">
        <v>217</v>
      </c>
      <c r="H137" s="89" t="s">
        <v>79</v>
      </c>
      <c r="I137" s="89"/>
      <c r="J137" s="105">
        <v>109</v>
      </c>
      <c r="K137" s="83"/>
      <c r="L137" s="83"/>
      <c r="M137" s="83"/>
      <c r="N137" s="83"/>
      <c r="O137" s="83"/>
      <c r="P137" s="103">
        <f t="shared" si="1"/>
        <v>0</v>
      </c>
    </row>
    <row r="138" spans="1:16" ht="24">
      <c r="A138" s="88">
        <v>122</v>
      </c>
      <c r="B138" s="89" t="s">
        <v>377</v>
      </c>
      <c r="C138" s="90" t="s">
        <v>157</v>
      </c>
      <c r="D138" s="89"/>
      <c r="E138" s="89" t="s">
        <v>214</v>
      </c>
      <c r="F138" s="89"/>
      <c r="G138" s="89" t="s">
        <v>217</v>
      </c>
      <c r="H138" s="89" t="s">
        <v>79</v>
      </c>
      <c r="I138" s="89"/>
      <c r="J138" s="105">
        <v>109</v>
      </c>
      <c r="K138" s="83"/>
      <c r="L138" s="83"/>
      <c r="M138" s="83"/>
      <c r="N138" s="83"/>
      <c r="O138" s="83"/>
      <c r="P138" s="103">
        <f t="shared" si="1"/>
        <v>0</v>
      </c>
    </row>
    <row r="139" spans="1:16" ht="24">
      <c r="A139" s="88">
        <v>123</v>
      </c>
      <c r="B139" s="89" t="s">
        <v>70</v>
      </c>
      <c r="C139" s="90" t="s">
        <v>374</v>
      </c>
      <c r="D139" s="89" t="s">
        <v>325</v>
      </c>
      <c r="E139" s="89" t="s">
        <v>214</v>
      </c>
      <c r="F139" s="89"/>
      <c r="G139" s="89" t="s">
        <v>302</v>
      </c>
      <c r="H139" s="89" t="s">
        <v>79</v>
      </c>
      <c r="I139" s="89"/>
      <c r="J139" s="105">
        <v>109</v>
      </c>
      <c r="K139" s="83"/>
      <c r="L139" s="83"/>
      <c r="M139" s="83"/>
      <c r="N139" s="83"/>
      <c r="O139" s="83"/>
      <c r="P139" s="103">
        <f t="shared" si="1"/>
        <v>0</v>
      </c>
    </row>
    <row r="140" spans="1:16" ht="36">
      <c r="A140" s="88">
        <v>124</v>
      </c>
      <c r="B140" s="89" t="s">
        <v>69</v>
      </c>
      <c r="C140" s="90" t="s">
        <v>374</v>
      </c>
      <c r="D140" s="89"/>
      <c r="E140" s="89" t="s">
        <v>378</v>
      </c>
      <c r="F140" s="89"/>
      <c r="G140" s="89" t="s">
        <v>375</v>
      </c>
      <c r="H140" s="89" t="s">
        <v>342</v>
      </c>
      <c r="I140" s="89"/>
      <c r="J140" s="105">
        <v>109</v>
      </c>
      <c r="K140" s="83"/>
      <c r="L140" s="83"/>
      <c r="M140" s="83"/>
      <c r="N140" s="83"/>
      <c r="O140" s="83"/>
      <c r="P140" s="103">
        <f t="shared" si="1"/>
        <v>0</v>
      </c>
    </row>
    <row r="141" spans="1:16" ht="24">
      <c r="A141" s="88">
        <v>125</v>
      </c>
      <c r="B141" s="89" t="s">
        <v>377</v>
      </c>
      <c r="C141" s="90" t="s">
        <v>136</v>
      </c>
      <c r="D141" s="89"/>
      <c r="E141" s="89" t="s">
        <v>214</v>
      </c>
      <c r="F141" s="89"/>
      <c r="G141" s="89" t="s">
        <v>302</v>
      </c>
      <c r="H141" s="89" t="s">
        <v>342</v>
      </c>
      <c r="I141" s="89"/>
      <c r="J141" s="105">
        <v>109</v>
      </c>
      <c r="K141" s="83"/>
      <c r="L141" s="83"/>
      <c r="M141" s="83"/>
      <c r="N141" s="83"/>
      <c r="O141" s="83"/>
      <c r="P141" s="103">
        <f t="shared" si="1"/>
        <v>0</v>
      </c>
    </row>
    <row r="142" spans="1:16" ht="36">
      <c r="A142" s="88">
        <v>126</v>
      </c>
      <c r="B142" s="89" t="s">
        <v>72</v>
      </c>
      <c r="C142" s="90" t="s">
        <v>247</v>
      </c>
      <c r="D142" s="89"/>
      <c r="E142" s="89" t="s">
        <v>224</v>
      </c>
      <c r="F142" s="89"/>
      <c r="G142" s="89" t="s">
        <v>375</v>
      </c>
      <c r="H142" s="89" t="s">
        <v>79</v>
      </c>
      <c r="I142" s="89"/>
      <c r="J142" s="105">
        <v>109</v>
      </c>
      <c r="K142" s="83"/>
      <c r="L142" s="83"/>
      <c r="M142" s="83"/>
      <c r="N142" s="83"/>
      <c r="O142" s="83"/>
      <c r="P142" s="103">
        <f t="shared" si="1"/>
        <v>0</v>
      </c>
    </row>
    <row r="143" spans="1:16" ht="24">
      <c r="A143" s="88">
        <v>127</v>
      </c>
      <c r="B143" s="89" t="s">
        <v>377</v>
      </c>
      <c r="C143" s="90" t="s">
        <v>136</v>
      </c>
      <c r="D143" s="89"/>
      <c r="E143" s="89" t="s">
        <v>214</v>
      </c>
      <c r="F143" s="89"/>
      <c r="G143" s="89" t="s">
        <v>217</v>
      </c>
      <c r="H143" s="89" t="s">
        <v>79</v>
      </c>
      <c r="I143" s="89"/>
      <c r="J143" s="105">
        <v>109</v>
      </c>
      <c r="K143" s="83"/>
      <c r="L143" s="83"/>
      <c r="M143" s="83"/>
      <c r="N143" s="83"/>
      <c r="O143" s="83"/>
      <c r="P143" s="103">
        <f t="shared" si="1"/>
        <v>0</v>
      </c>
    </row>
    <row r="144" spans="1:16" ht="36">
      <c r="A144" s="88">
        <v>128</v>
      </c>
      <c r="B144" s="89" t="s">
        <v>70</v>
      </c>
      <c r="C144" s="90" t="s">
        <v>247</v>
      </c>
      <c r="D144" s="89"/>
      <c r="E144" s="89" t="s">
        <v>224</v>
      </c>
      <c r="F144" s="89"/>
      <c r="G144" s="89" t="s">
        <v>375</v>
      </c>
      <c r="H144" s="89" t="s">
        <v>79</v>
      </c>
      <c r="I144" s="89"/>
      <c r="J144" s="105">
        <v>109</v>
      </c>
      <c r="K144" s="83"/>
      <c r="L144" s="83"/>
      <c r="M144" s="83"/>
      <c r="N144" s="83"/>
      <c r="O144" s="83"/>
      <c r="P144" s="103">
        <f t="shared" si="1"/>
        <v>0</v>
      </c>
    </row>
    <row r="145" spans="1:16" ht="24">
      <c r="A145" s="88">
        <v>129</v>
      </c>
      <c r="B145" s="89" t="s">
        <v>373</v>
      </c>
      <c r="C145" s="90" t="s">
        <v>143</v>
      </c>
      <c r="D145" s="89"/>
      <c r="E145" s="89" t="s">
        <v>220</v>
      </c>
      <c r="F145" s="89"/>
      <c r="G145" s="89" t="s">
        <v>217</v>
      </c>
      <c r="H145" s="89" t="s">
        <v>79</v>
      </c>
      <c r="I145" s="89"/>
      <c r="J145" s="105">
        <v>109</v>
      </c>
      <c r="K145" s="83"/>
      <c r="L145" s="83"/>
      <c r="M145" s="83"/>
      <c r="N145" s="83"/>
      <c r="O145" s="83"/>
      <c r="P145" s="103">
        <f t="shared" si="1"/>
        <v>0</v>
      </c>
    </row>
    <row r="146" spans="1:16" ht="24">
      <c r="A146" s="88">
        <v>130</v>
      </c>
      <c r="B146" s="89" t="s">
        <v>379</v>
      </c>
      <c r="C146" s="90" t="s">
        <v>136</v>
      </c>
      <c r="D146" s="89"/>
      <c r="E146" s="89" t="s">
        <v>222</v>
      </c>
      <c r="F146" s="89"/>
      <c r="G146" s="89" t="s">
        <v>217</v>
      </c>
      <c r="H146" s="89" t="s">
        <v>79</v>
      </c>
      <c r="I146" s="89"/>
      <c r="J146" s="105">
        <v>109</v>
      </c>
      <c r="K146" s="83"/>
      <c r="L146" s="83"/>
      <c r="M146" s="83"/>
      <c r="N146" s="83"/>
      <c r="O146" s="83"/>
      <c r="P146" s="103">
        <f t="shared" si="1"/>
        <v>0</v>
      </c>
    </row>
    <row r="147" spans="1:16" ht="24">
      <c r="A147" s="88">
        <v>131</v>
      </c>
      <c r="B147" s="89" t="s">
        <v>373</v>
      </c>
      <c r="C147" s="90" t="s">
        <v>247</v>
      </c>
      <c r="D147" s="89"/>
      <c r="E147" s="89" t="s">
        <v>214</v>
      </c>
      <c r="F147" s="89"/>
      <c r="G147" s="89" t="s">
        <v>217</v>
      </c>
      <c r="H147" s="89" t="s">
        <v>79</v>
      </c>
      <c r="I147" s="89"/>
      <c r="J147" s="105">
        <v>109</v>
      </c>
      <c r="K147" s="83"/>
      <c r="L147" s="83"/>
      <c r="M147" s="83"/>
      <c r="N147" s="83"/>
      <c r="O147" s="83"/>
      <c r="P147" s="103">
        <f>ROUND(ROUND(J147,2)*ROUND(O147,2),2)</f>
        <v>0</v>
      </c>
    </row>
    <row r="148" spans="1:16" ht="26.25" customHeight="1">
      <c r="A148" s="88">
        <v>132</v>
      </c>
      <c r="B148" s="89" t="s">
        <v>377</v>
      </c>
      <c r="C148" s="90" t="s">
        <v>136</v>
      </c>
      <c r="D148" s="89"/>
      <c r="E148" s="89" t="s">
        <v>214</v>
      </c>
      <c r="F148" s="89"/>
      <c r="G148" s="89" t="s">
        <v>217</v>
      </c>
      <c r="H148" s="89" t="s">
        <v>79</v>
      </c>
      <c r="I148" s="89"/>
      <c r="J148" s="105">
        <v>109</v>
      </c>
      <c r="K148" s="83"/>
      <c r="L148" s="83"/>
      <c r="M148" s="83"/>
      <c r="N148" s="83"/>
      <c r="O148" s="83"/>
      <c r="P148" s="103">
        <f>ROUND(ROUND(J148,2)*ROUND(O148,2),2)</f>
        <v>0</v>
      </c>
    </row>
    <row r="149" ht="12">
      <c r="J149" s="106"/>
    </row>
    <row r="150" spans="1:8" ht="12.75" customHeight="1">
      <c r="A150" s="119" t="s">
        <v>46</v>
      </c>
      <c r="B150" s="119"/>
      <c r="C150" s="119"/>
      <c r="D150" s="119"/>
      <c r="E150" s="119"/>
      <c r="F150" s="119"/>
      <c r="G150" s="119"/>
      <c r="H150" s="119"/>
    </row>
  </sheetData>
  <sheetProtection/>
  <mergeCells count="13">
    <mergeCell ref="A12:P12"/>
    <mergeCell ref="A1:B1"/>
    <mergeCell ref="O1:P2"/>
    <mergeCell ref="A150:H150"/>
    <mergeCell ref="A13:P13"/>
    <mergeCell ref="A14:P14"/>
    <mergeCell ref="A7:P7"/>
    <mergeCell ref="A6:P6"/>
    <mergeCell ref="H16:I16"/>
    <mergeCell ref="A8:P8"/>
    <mergeCell ref="A9:P9"/>
    <mergeCell ref="A10:P10"/>
    <mergeCell ref="A11:P11"/>
  </mergeCells>
  <printOptions/>
  <pageMargins left="0.25" right="0.25" top="0.75" bottom="0.75" header="0.3" footer="0.3"/>
  <pageSetup fitToHeight="0" fitToWidth="0" horizontalDpi="600" verticalDpi="600" orientation="landscape" paperSize="9" scale="64" r:id="rId1"/>
  <rowBreaks count="1" manualBreakCount="1">
    <brk id="4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="150" zoomScaleNormal="150" zoomScaleSheetLayoutView="100" zoomScalePageLayoutView="0" workbookViewId="0" topLeftCell="A1">
      <selection activeCell="C4" sqref="C4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17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109" t="s">
        <v>57</v>
      </c>
      <c r="D4" s="5"/>
    </row>
    <row r="5" spans="1:4" ht="15">
      <c r="A5" s="1"/>
      <c r="B5" s="1"/>
      <c r="C5" s="1"/>
      <c r="D5" s="5"/>
    </row>
    <row r="6" spans="1:4" ht="19.5" customHeight="1">
      <c r="A6" s="1"/>
      <c r="B6" s="1" t="s">
        <v>3</v>
      </c>
      <c r="C6" s="110" t="s">
        <v>58</v>
      </c>
      <c r="D6" s="110"/>
    </row>
    <row r="7" spans="1:4" ht="15">
      <c r="A7" s="1"/>
      <c r="B7" s="1"/>
      <c r="C7" s="1"/>
      <c r="D7" s="5"/>
    </row>
    <row r="8" spans="1:4" ht="15">
      <c r="A8" s="1"/>
      <c r="B8" s="41" t="s">
        <v>4</v>
      </c>
      <c r="C8" s="111"/>
      <c r="D8" s="111"/>
    </row>
    <row r="9" spans="1:4" ht="15">
      <c r="A9" s="1"/>
      <c r="B9" s="41" t="s">
        <v>5</v>
      </c>
      <c r="C9" s="111"/>
      <c r="D9" s="111"/>
    </row>
    <row r="10" spans="1:4" ht="15">
      <c r="A10" s="1"/>
      <c r="B10" s="41" t="s">
        <v>6</v>
      </c>
      <c r="C10" s="111"/>
      <c r="D10" s="111"/>
    </row>
    <row r="11" spans="1:4" ht="15">
      <c r="A11" s="1"/>
      <c r="B11" s="41" t="s">
        <v>7</v>
      </c>
      <c r="C11" s="111"/>
      <c r="D11" s="111"/>
    </row>
    <row r="12" spans="1:4" ht="15">
      <c r="A12" s="1"/>
      <c r="B12" s="41" t="s">
        <v>8</v>
      </c>
      <c r="C12" s="111"/>
      <c r="D12" s="111"/>
    </row>
    <row r="13" spans="1:4" ht="15">
      <c r="A13" s="1"/>
      <c r="B13" s="41" t="s">
        <v>9</v>
      </c>
      <c r="C13" s="111"/>
      <c r="D13" s="111"/>
    </row>
    <row r="14" spans="1:4" ht="15">
      <c r="A14" s="1"/>
      <c r="B14" s="41" t="s">
        <v>10</v>
      </c>
      <c r="C14" s="111"/>
      <c r="D14" s="111"/>
    </row>
    <row r="15" spans="1:4" ht="15">
      <c r="A15" s="1"/>
      <c r="B15" s="41" t="s">
        <v>11</v>
      </c>
      <c r="C15" s="111"/>
      <c r="D15" s="111"/>
    </row>
    <row r="16" spans="1:4" ht="15">
      <c r="A16" s="1"/>
      <c r="B16" s="41" t="s">
        <v>12</v>
      </c>
      <c r="C16" s="111"/>
      <c r="D16" s="111"/>
    </row>
    <row r="17" spans="1:4" ht="15">
      <c r="A17" s="1"/>
      <c r="B17" s="1"/>
      <c r="C17" s="7"/>
      <c r="D17" s="8"/>
    </row>
    <row r="18" spans="1:4" ht="15">
      <c r="A18" s="1" t="s">
        <v>13</v>
      </c>
      <c r="B18" s="112" t="s">
        <v>14</v>
      </c>
      <c r="C18" s="112"/>
      <c r="D18" s="112"/>
    </row>
    <row r="19" spans="1:4" ht="14.25" customHeight="1">
      <c r="A19" s="1"/>
      <c r="B19" s="113"/>
      <c r="C19" s="113"/>
      <c r="D19" s="1"/>
    </row>
    <row r="20" spans="1:4" ht="21" customHeight="1">
      <c r="A20" s="1"/>
      <c r="B20" s="43" t="s">
        <v>15</v>
      </c>
      <c r="C20" s="44" t="s">
        <v>44</v>
      </c>
      <c r="D20" s="7"/>
    </row>
    <row r="21" spans="1:4" ht="15">
      <c r="A21" s="1"/>
      <c r="B21" s="42">
        <v>1</v>
      </c>
      <c r="C21" s="9">
        <f>'część_(1)'!F$5</f>
        <v>0</v>
      </c>
      <c r="D21" s="10"/>
    </row>
    <row r="22" spans="1:4" ht="15">
      <c r="A22" s="1"/>
      <c r="B22" s="42">
        <v>2</v>
      </c>
      <c r="C22" s="9">
        <f>'część_(2)'!F$5</f>
        <v>0</v>
      </c>
      <c r="D22" s="10"/>
    </row>
    <row r="23" spans="1:4" ht="15">
      <c r="A23" s="1"/>
      <c r="B23" s="42">
        <v>3</v>
      </c>
      <c r="C23" s="9">
        <f>'część_(3)'!F$5</f>
        <v>0</v>
      </c>
      <c r="D23" s="10"/>
    </row>
    <row r="24" spans="1:4" ht="15">
      <c r="A24" s="49"/>
      <c r="B24" s="42">
        <v>4</v>
      </c>
      <c r="C24" s="9">
        <f>'część_(4)'!F$5</f>
        <v>0</v>
      </c>
      <c r="D24" s="10"/>
    </row>
    <row r="25" spans="1:4" ht="15">
      <c r="A25" s="49"/>
      <c r="B25" s="42">
        <v>5</v>
      </c>
      <c r="C25" s="9">
        <f>'część_(5)'!F$5</f>
        <v>0</v>
      </c>
      <c r="D25" s="10"/>
    </row>
    <row r="26" spans="1:4" ht="15">
      <c r="A26" s="49"/>
      <c r="B26" s="42">
        <v>6</v>
      </c>
      <c r="C26" s="9">
        <f>'część_(6)'!F$5</f>
        <v>0</v>
      </c>
      <c r="D26" s="10"/>
    </row>
    <row r="27" spans="1:4" ht="15">
      <c r="A27" s="49"/>
      <c r="B27" s="42">
        <v>7</v>
      </c>
      <c r="C27" s="9">
        <f>'część_(7)'!F$5</f>
        <v>0</v>
      </c>
      <c r="D27" s="10"/>
    </row>
    <row r="28" spans="1:4" ht="15">
      <c r="A28" s="49"/>
      <c r="B28" s="42">
        <v>8</v>
      </c>
      <c r="C28" s="9">
        <f>'część_(8)'!F$5</f>
        <v>0</v>
      </c>
      <c r="D28" s="10"/>
    </row>
    <row r="29" spans="1:4" ht="15">
      <c r="A29" s="48"/>
      <c r="B29" s="50"/>
      <c r="C29" s="51"/>
      <c r="D29" s="10"/>
    </row>
    <row r="30" spans="1:4" ht="15.75" customHeight="1">
      <c r="A30" s="1"/>
      <c r="B30" s="117" t="s">
        <v>46</v>
      </c>
      <c r="C30" s="117"/>
      <c r="D30" s="117"/>
    </row>
    <row r="31" spans="1:4" ht="110.25" customHeight="1">
      <c r="A31" s="1" t="s">
        <v>16</v>
      </c>
      <c r="B31" s="112" t="s">
        <v>51</v>
      </c>
      <c r="C31" s="112"/>
      <c r="D31" s="112"/>
    </row>
    <row r="32" spans="1:4" ht="15.75" customHeight="1">
      <c r="A32" s="1" t="s">
        <v>17</v>
      </c>
      <c r="B32" s="112" t="s">
        <v>43</v>
      </c>
      <c r="C32" s="112"/>
      <c r="D32" s="112"/>
    </row>
    <row r="33" spans="1:4" ht="34.5" customHeight="1">
      <c r="A33" s="1" t="s">
        <v>18</v>
      </c>
      <c r="B33" s="114" t="s">
        <v>59</v>
      </c>
      <c r="C33" s="114"/>
      <c r="D33" s="114"/>
    </row>
    <row r="34" spans="1:4" ht="63.75" customHeight="1">
      <c r="A34" s="108" t="s">
        <v>19</v>
      </c>
      <c r="B34" s="115" t="s">
        <v>405</v>
      </c>
      <c r="C34" s="115"/>
      <c r="D34" s="115"/>
    </row>
    <row r="35" spans="1:4" ht="21" customHeight="1">
      <c r="A35" s="1" t="s">
        <v>21</v>
      </c>
      <c r="B35" s="110" t="s">
        <v>20</v>
      </c>
      <c r="C35" s="110"/>
      <c r="D35" s="110"/>
    </row>
    <row r="36" spans="1:4" ht="31.5" customHeight="1">
      <c r="A36" s="11" t="s">
        <v>22</v>
      </c>
      <c r="B36" s="110" t="s">
        <v>23</v>
      </c>
      <c r="C36" s="110"/>
      <c r="D36" s="110"/>
    </row>
    <row r="37" spans="1:4" ht="20.25" customHeight="1">
      <c r="A37" s="11" t="s">
        <v>24</v>
      </c>
      <c r="B37" s="112" t="s">
        <v>25</v>
      </c>
      <c r="C37" s="112"/>
      <c r="D37" s="112"/>
    </row>
    <row r="38" spans="1:4" ht="32.25" customHeight="1">
      <c r="A38" s="11" t="s">
        <v>26</v>
      </c>
      <c r="B38" s="110" t="s">
        <v>27</v>
      </c>
      <c r="C38" s="110"/>
      <c r="D38" s="110"/>
    </row>
    <row r="39" spans="1:4" ht="33.75" customHeight="1">
      <c r="A39" s="11" t="s">
        <v>28</v>
      </c>
      <c r="B39" s="110" t="s">
        <v>29</v>
      </c>
      <c r="C39" s="110"/>
      <c r="D39" s="110"/>
    </row>
    <row r="40" spans="1:4" ht="33.75" customHeight="1">
      <c r="A40" s="11"/>
      <c r="B40" s="112" t="s">
        <v>48</v>
      </c>
      <c r="C40" s="112"/>
      <c r="D40" s="112"/>
    </row>
    <row r="41" spans="1:4" ht="51" customHeight="1">
      <c r="A41" s="11"/>
      <c r="B41" s="116" t="s">
        <v>52</v>
      </c>
      <c r="C41" s="116"/>
      <c r="D41" s="116"/>
    </row>
    <row r="42" spans="1:4" ht="108" customHeight="1">
      <c r="A42" s="11" t="s">
        <v>30</v>
      </c>
      <c r="B42" s="112" t="s">
        <v>49</v>
      </c>
      <c r="C42" s="112"/>
      <c r="D42" s="112"/>
    </row>
    <row r="43" spans="1:4" ht="18" customHeight="1">
      <c r="A43" s="11" t="s">
        <v>406</v>
      </c>
      <c r="B43" s="7" t="s">
        <v>31</v>
      </c>
      <c r="C43" s="1"/>
      <c r="D43" s="1"/>
    </row>
    <row r="44" spans="1:4" ht="18" customHeight="1">
      <c r="A44" s="12"/>
      <c r="B44" s="118" t="s">
        <v>32</v>
      </c>
      <c r="C44" s="118"/>
      <c r="D44" s="118"/>
    </row>
    <row r="45" spans="1:4" ht="18" customHeight="1">
      <c r="A45" s="1"/>
      <c r="B45" s="118" t="s">
        <v>33</v>
      </c>
      <c r="C45" s="118"/>
      <c r="D45" s="41"/>
    </row>
    <row r="46" spans="1:4" ht="18" customHeight="1">
      <c r="A46" s="1"/>
      <c r="B46" s="111"/>
      <c r="C46" s="111"/>
      <c r="D46" s="6"/>
    </row>
    <row r="47" spans="1:4" ht="18" customHeight="1">
      <c r="A47" s="1"/>
      <c r="B47" s="111"/>
      <c r="C47" s="111"/>
      <c r="D47" s="6"/>
    </row>
    <row r="48" spans="1:4" ht="18" customHeight="1">
      <c r="A48" s="1"/>
      <c r="B48" s="111"/>
      <c r="C48" s="111"/>
      <c r="D48" s="6"/>
    </row>
    <row r="49" spans="1:4" ht="9.75" customHeight="1">
      <c r="A49" s="1"/>
      <c r="B49" s="12" t="s">
        <v>34</v>
      </c>
      <c r="C49" s="12"/>
      <c r="D49" s="2"/>
    </row>
    <row r="50" spans="1:4" ht="18" customHeight="1">
      <c r="A50" s="1"/>
      <c r="B50" s="118" t="s">
        <v>35</v>
      </c>
      <c r="C50" s="118"/>
      <c r="D50" s="118"/>
    </row>
    <row r="51" spans="1:4" ht="18" customHeight="1">
      <c r="A51" s="1"/>
      <c r="B51" s="45" t="s">
        <v>33</v>
      </c>
      <c r="C51" s="46" t="s">
        <v>36</v>
      </c>
      <c r="D51" s="47" t="s">
        <v>37</v>
      </c>
    </row>
    <row r="52" spans="1:4" ht="18" customHeight="1">
      <c r="A52" s="1"/>
      <c r="B52" s="14"/>
      <c r="C52" s="13"/>
      <c r="D52" s="15"/>
    </row>
    <row r="53" spans="1:4" ht="18" customHeight="1">
      <c r="A53" s="1"/>
      <c r="B53" s="14"/>
      <c r="C53" s="13"/>
      <c r="D53" s="15"/>
    </row>
    <row r="54" spans="1:4" ht="7.5" customHeight="1">
      <c r="A54" s="1"/>
      <c r="B54" s="12"/>
      <c r="C54" s="12"/>
      <c r="D54" s="2"/>
    </row>
    <row r="55" spans="1:4" ht="18" customHeight="1">
      <c r="A55" s="1"/>
      <c r="B55" s="118" t="s">
        <v>38</v>
      </c>
      <c r="C55" s="118"/>
      <c r="D55" s="118"/>
    </row>
    <row r="56" spans="1:4" ht="18" customHeight="1">
      <c r="A56" s="1"/>
      <c r="B56" s="118" t="s">
        <v>39</v>
      </c>
      <c r="C56" s="118"/>
      <c r="D56" s="41"/>
    </row>
    <row r="57" spans="1:4" ht="18" customHeight="1">
      <c r="A57" s="1"/>
      <c r="B57" s="111"/>
      <c r="C57" s="111"/>
      <c r="D57" s="6"/>
    </row>
    <row r="58" spans="2:4" ht="15" customHeight="1">
      <c r="B58" s="16"/>
      <c r="C58" s="16"/>
      <c r="D58" s="16"/>
    </row>
  </sheetData>
  <sheetProtection/>
  <mergeCells count="34">
    <mergeCell ref="B48:C48"/>
    <mergeCell ref="B50:D50"/>
    <mergeCell ref="B40:D40"/>
    <mergeCell ref="B41:D41"/>
    <mergeCell ref="B30:D30"/>
    <mergeCell ref="B55:D55"/>
    <mergeCell ref="B56:C56"/>
    <mergeCell ref="B57:C57"/>
    <mergeCell ref="B44:D44"/>
    <mergeCell ref="B45:C45"/>
    <mergeCell ref="B46:C46"/>
    <mergeCell ref="B47:C47"/>
    <mergeCell ref="B42:D42"/>
    <mergeCell ref="B31:D31"/>
    <mergeCell ref="B32:D32"/>
    <mergeCell ref="B33:D33"/>
    <mergeCell ref="B35:D35"/>
    <mergeCell ref="B36:D36"/>
    <mergeCell ref="B34:D34"/>
    <mergeCell ref="B37:D37"/>
    <mergeCell ref="B38:D38"/>
    <mergeCell ref="B39:D39"/>
    <mergeCell ref="C13:D13"/>
    <mergeCell ref="C14:D14"/>
    <mergeCell ref="C15:D15"/>
    <mergeCell ref="C16:D16"/>
    <mergeCell ref="B18:D18"/>
    <mergeCell ref="B19:C19"/>
    <mergeCell ref="C6:D6"/>
    <mergeCell ref="C8:D8"/>
    <mergeCell ref="C9:D9"/>
    <mergeCell ref="C10:D10"/>
    <mergeCell ref="C11:D11"/>
    <mergeCell ref="C12:D12"/>
  </mergeCells>
  <printOptions horizontalCentered="1"/>
  <pageMargins left="0.25" right="0.25" top="0.75" bottom="0.75" header="0.30000000000000004" footer="0.30000000000000004"/>
  <pageSetup fitToHeight="0" fitToWidth="0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="120" zoomScaleNormal="120" zoomScalePageLayoutView="0" workbookViewId="0" topLeftCell="A1">
      <selection activeCell="F5" sqref="F5"/>
    </sheetView>
  </sheetViews>
  <sheetFormatPr defaultColWidth="9.625" defaultRowHeight="14.25"/>
  <cols>
    <col min="1" max="1" width="4.25390625" style="37" customWidth="1"/>
    <col min="2" max="2" width="14.125" style="23" customWidth="1"/>
    <col min="3" max="3" width="12.375" style="38" customWidth="1"/>
    <col min="4" max="4" width="11.875" style="39" customWidth="1"/>
    <col min="5" max="5" width="14.25390625" style="39" customWidth="1"/>
    <col min="6" max="6" width="15.375" style="39" customWidth="1"/>
    <col min="7" max="7" width="13.00390625" style="23" customWidth="1"/>
    <col min="8" max="8" width="14.875" style="23" customWidth="1"/>
    <col min="9" max="9" width="15.125" style="23" customWidth="1"/>
    <col min="10" max="10" width="11.50390625" style="23" customWidth="1"/>
    <col min="11" max="15" width="9.625" style="23" customWidth="1"/>
    <col min="16" max="16" width="12.50390625" style="23" customWidth="1"/>
    <col min="17" max="16384" width="9.625" style="23" customWidth="1"/>
  </cols>
  <sheetData>
    <row r="1" spans="1:16" ht="14.25" customHeight="1">
      <c r="A1" s="120" t="str">
        <f>formularz_oferty!C4</f>
        <v>DFP.271.72.2022.ADB</v>
      </c>
      <c r="B1" s="120"/>
      <c r="C1" s="21"/>
      <c r="D1" s="22"/>
      <c r="E1" s="22"/>
      <c r="F1" s="22"/>
      <c r="O1" s="121" t="s">
        <v>42</v>
      </c>
      <c r="P1" s="121"/>
    </row>
    <row r="2" spans="1:16" ht="11.25" customHeight="1">
      <c r="A2" s="24"/>
      <c r="B2" s="25" t="s">
        <v>40</v>
      </c>
      <c r="C2" s="26">
        <v>1</v>
      </c>
      <c r="D2" s="22"/>
      <c r="E2" s="27" t="s">
        <v>41</v>
      </c>
      <c r="F2" s="22"/>
      <c r="O2" s="121"/>
      <c r="P2" s="121"/>
    </row>
    <row r="3" spans="1:8" ht="12.75">
      <c r="A3" s="24"/>
      <c r="B3" s="25"/>
      <c r="C3" s="21"/>
      <c r="D3" s="22"/>
      <c r="E3" s="22"/>
      <c r="F3" s="22"/>
      <c r="G3" s="27"/>
      <c r="H3" s="25"/>
    </row>
    <row r="4" spans="1:8" ht="12.75">
      <c r="A4" s="28"/>
      <c r="B4" s="29"/>
      <c r="C4" s="21"/>
      <c r="D4" s="22"/>
      <c r="E4" s="22"/>
      <c r="F4" s="22"/>
      <c r="G4" s="30"/>
      <c r="H4" s="30"/>
    </row>
    <row r="5" spans="1:8" ht="12.75">
      <c r="A5" s="31"/>
      <c r="B5" s="32"/>
      <c r="C5" s="33"/>
      <c r="D5" s="34"/>
      <c r="E5" s="35" t="s">
        <v>45</v>
      </c>
      <c r="F5" s="36">
        <f>SUM(P9:P23)</f>
        <v>0</v>
      </c>
      <c r="G5" s="40"/>
      <c r="H5" s="40"/>
    </row>
    <row r="6" spans="1:8" ht="12.75">
      <c r="A6" s="31"/>
      <c r="B6" s="32"/>
      <c r="C6" s="33"/>
      <c r="D6" s="34"/>
      <c r="E6" s="67"/>
      <c r="F6" s="66"/>
      <c r="G6" s="40"/>
      <c r="H6" s="40"/>
    </row>
    <row r="7" spans="1:17" ht="37.5" customHeight="1">
      <c r="A7" s="123" t="s">
        <v>385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75"/>
    </row>
    <row r="8" spans="1:16" ht="36">
      <c r="A8" s="70" t="s">
        <v>60</v>
      </c>
      <c r="B8" s="70" t="s">
        <v>61</v>
      </c>
      <c r="C8" s="70" t="s">
        <v>73</v>
      </c>
      <c r="D8" s="70" t="s">
        <v>62</v>
      </c>
      <c r="E8" s="70" t="s">
        <v>63</v>
      </c>
      <c r="F8" s="70" t="s">
        <v>64</v>
      </c>
      <c r="G8" s="70" t="s">
        <v>65</v>
      </c>
      <c r="H8" s="122" t="s">
        <v>74</v>
      </c>
      <c r="I8" s="122"/>
      <c r="J8" s="70" t="s">
        <v>75</v>
      </c>
      <c r="K8" s="70" t="s">
        <v>76</v>
      </c>
      <c r="L8" s="70" t="s">
        <v>66</v>
      </c>
      <c r="M8" s="70" t="s">
        <v>67</v>
      </c>
      <c r="N8" s="70" t="s">
        <v>68</v>
      </c>
      <c r="O8" s="70" t="s">
        <v>47</v>
      </c>
      <c r="P8" s="70" t="s">
        <v>84</v>
      </c>
    </row>
    <row r="9" spans="1:16" ht="12.75" customHeight="1">
      <c r="A9" s="58">
        <v>1</v>
      </c>
      <c r="B9" s="59" t="s">
        <v>72</v>
      </c>
      <c r="C9" s="59">
        <v>15</v>
      </c>
      <c r="D9" s="68" t="s">
        <v>77</v>
      </c>
      <c r="E9" s="68">
        <v>17</v>
      </c>
      <c r="F9" s="68" t="s">
        <v>78</v>
      </c>
      <c r="G9" s="68" t="s">
        <v>71</v>
      </c>
      <c r="H9" s="60" t="s">
        <v>79</v>
      </c>
      <c r="I9" s="52"/>
      <c r="J9" s="74">
        <v>360</v>
      </c>
      <c r="K9" s="61"/>
      <c r="L9" s="61"/>
      <c r="M9" s="61"/>
      <c r="N9" s="57"/>
      <c r="O9" s="62"/>
      <c r="P9" s="63">
        <f>ROUND(ROUND(J9,2)*ROUND(O9,2),2)</f>
        <v>0</v>
      </c>
    </row>
    <row r="10" spans="1:16" ht="12.75">
      <c r="A10" s="61">
        <v>2</v>
      </c>
      <c r="B10" s="64" t="s">
        <v>72</v>
      </c>
      <c r="C10" s="64">
        <v>15</v>
      </c>
      <c r="D10" s="69" t="s">
        <v>80</v>
      </c>
      <c r="E10" s="69">
        <v>19</v>
      </c>
      <c r="F10" s="69" t="s">
        <v>78</v>
      </c>
      <c r="G10" s="69" t="s">
        <v>81</v>
      </c>
      <c r="H10" s="60" t="s">
        <v>82</v>
      </c>
      <c r="I10" s="52" t="s">
        <v>83</v>
      </c>
      <c r="J10" s="74">
        <v>288</v>
      </c>
      <c r="K10" s="61"/>
      <c r="L10" s="61"/>
      <c r="M10" s="61"/>
      <c r="N10" s="61"/>
      <c r="O10" s="62"/>
      <c r="P10" s="63">
        <f>ROUND(ROUND(J10,2)*ROUND(O10,2),2)</f>
        <v>0</v>
      </c>
    </row>
    <row r="11" spans="1:16" ht="12.75">
      <c r="A11" s="61">
        <v>3</v>
      </c>
      <c r="B11" s="64" t="s">
        <v>72</v>
      </c>
      <c r="C11" s="64">
        <v>30</v>
      </c>
      <c r="D11" s="69" t="s">
        <v>80</v>
      </c>
      <c r="E11" s="69">
        <v>19</v>
      </c>
      <c r="F11" s="69" t="s">
        <v>78</v>
      </c>
      <c r="G11" s="69" t="s">
        <v>81</v>
      </c>
      <c r="H11" s="60" t="s">
        <v>82</v>
      </c>
      <c r="I11" s="52" t="s">
        <v>83</v>
      </c>
      <c r="J11" s="74">
        <v>288</v>
      </c>
      <c r="K11" s="61"/>
      <c r="L11" s="61"/>
      <c r="M11" s="61"/>
      <c r="N11" s="61"/>
      <c r="O11" s="62"/>
      <c r="P11" s="63">
        <f aca="true" t="shared" si="0" ref="P11:P23">ROUND(ROUND(J11,2)*ROUND(O11,2),2)</f>
        <v>0</v>
      </c>
    </row>
    <row r="12" spans="1:16" ht="12.75">
      <c r="A12" s="61">
        <v>4</v>
      </c>
      <c r="B12" s="59" t="s">
        <v>70</v>
      </c>
      <c r="C12" s="64">
        <v>15</v>
      </c>
      <c r="D12" s="69" t="s">
        <v>80</v>
      </c>
      <c r="E12" s="69">
        <v>19</v>
      </c>
      <c r="F12" s="69" t="s">
        <v>78</v>
      </c>
      <c r="G12" s="69" t="s">
        <v>81</v>
      </c>
      <c r="H12" s="60" t="s">
        <v>82</v>
      </c>
      <c r="I12" s="52" t="s">
        <v>83</v>
      </c>
      <c r="J12" s="74">
        <v>288</v>
      </c>
      <c r="K12" s="61"/>
      <c r="L12" s="61"/>
      <c r="M12" s="61"/>
      <c r="N12" s="61"/>
      <c r="O12" s="62"/>
      <c r="P12" s="63">
        <f t="shared" si="0"/>
        <v>0</v>
      </c>
    </row>
    <row r="13" spans="1:16" ht="12.75">
      <c r="A13" s="61">
        <v>5</v>
      </c>
      <c r="B13" s="64" t="s">
        <v>70</v>
      </c>
      <c r="C13" s="64">
        <v>30</v>
      </c>
      <c r="D13" s="69" t="s">
        <v>80</v>
      </c>
      <c r="E13" s="69">
        <v>19</v>
      </c>
      <c r="F13" s="69" t="s">
        <v>78</v>
      </c>
      <c r="G13" s="69" t="s">
        <v>81</v>
      </c>
      <c r="H13" s="60" t="s">
        <v>82</v>
      </c>
      <c r="I13" s="52" t="s">
        <v>83</v>
      </c>
      <c r="J13" s="74">
        <v>288</v>
      </c>
      <c r="K13" s="61"/>
      <c r="L13" s="61"/>
      <c r="M13" s="61"/>
      <c r="N13" s="61"/>
      <c r="O13" s="62"/>
      <c r="P13" s="63">
        <f t="shared" si="0"/>
        <v>0</v>
      </c>
    </row>
    <row r="14" spans="1:16" ht="12.75">
      <c r="A14" s="61">
        <v>6</v>
      </c>
      <c r="B14" s="64" t="s">
        <v>70</v>
      </c>
      <c r="C14" s="64">
        <v>30</v>
      </c>
      <c r="D14" s="69" t="s">
        <v>80</v>
      </c>
      <c r="E14" s="69">
        <v>24</v>
      </c>
      <c r="F14" s="69" t="s">
        <v>78</v>
      </c>
      <c r="G14" s="69" t="s">
        <v>81</v>
      </c>
      <c r="H14" s="60" t="s">
        <v>82</v>
      </c>
      <c r="I14" s="52" t="s">
        <v>83</v>
      </c>
      <c r="J14" s="74">
        <v>288</v>
      </c>
      <c r="K14" s="61"/>
      <c r="L14" s="61"/>
      <c r="M14" s="61"/>
      <c r="N14" s="61"/>
      <c r="O14" s="62"/>
      <c r="P14" s="63">
        <f t="shared" si="0"/>
        <v>0</v>
      </c>
    </row>
    <row r="15" spans="1:16" ht="12.75">
      <c r="A15" s="61">
        <v>7</v>
      </c>
      <c r="B15" s="64" t="s">
        <v>70</v>
      </c>
      <c r="C15" s="64">
        <v>45</v>
      </c>
      <c r="D15" s="69" t="s">
        <v>80</v>
      </c>
      <c r="E15" s="69">
        <v>24</v>
      </c>
      <c r="F15" s="69" t="s">
        <v>78</v>
      </c>
      <c r="G15" s="69" t="s">
        <v>81</v>
      </c>
      <c r="H15" s="60" t="s">
        <v>82</v>
      </c>
      <c r="I15" s="52" t="s">
        <v>83</v>
      </c>
      <c r="J15" s="74">
        <v>288</v>
      </c>
      <c r="K15" s="61"/>
      <c r="L15" s="61"/>
      <c r="M15" s="61"/>
      <c r="N15" s="61"/>
      <c r="O15" s="62"/>
      <c r="P15" s="63">
        <f t="shared" si="0"/>
        <v>0</v>
      </c>
    </row>
    <row r="16" spans="1:16" ht="12.75">
      <c r="A16" s="61">
        <v>8</v>
      </c>
      <c r="B16" s="64" t="s">
        <v>69</v>
      </c>
      <c r="C16" s="64">
        <v>45</v>
      </c>
      <c r="D16" s="69" t="s">
        <v>80</v>
      </c>
      <c r="E16" s="69">
        <v>24</v>
      </c>
      <c r="F16" s="69" t="s">
        <v>78</v>
      </c>
      <c r="G16" s="69" t="s">
        <v>81</v>
      </c>
      <c r="H16" s="60" t="s">
        <v>82</v>
      </c>
      <c r="I16" s="52" t="s">
        <v>83</v>
      </c>
      <c r="J16" s="74">
        <v>288</v>
      </c>
      <c r="K16" s="61"/>
      <c r="L16" s="61"/>
      <c r="M16" s="61"/>
      <c r="N16" s="61"/>
      <c r="O16" s="62"/>
      <c r="P16" s="63">
        <f t="shared" si="0"/>
        <v>0</v>
      </c>
    </row>
    <row r="17" spans="1:16" ht="12.75">
      <c r="A17" s="61">
        <v>9</v>
      </c>
      <c r="B17" s="64" t="s">
        <v>70</v>
      </c>
      <c r="C17" s="64">
        <v>15</v>
      </c>
      <c r="D17" s="69" t="s">
        <v>77</v>
      </c>
      <c r="E17" s="69">
        <v>26</v>
      </c>
      <c r="F17" s="69" t="s">
        <v>78</v>
      </c>
      <c r="G17" s="69" t="s">
        <v>71</v>
      </c>
      <c r="H17" s="60" t="s">
        <v>79</v>
      </c>
      <c r="I17" s="52"/>
      <c r="J17" s="74">
        <v>432</v>
      </c>
      <c r="K17" s="61"/>
      <c r="L17" s="61"/>
      <c r="M17" s="61"/>
      <c r="N17" s="61"/>
      <c r="O17" s="62"/>
      <c r="P17" s="63">
        <f t="shared" si="0"/>
        <v>0</v>
      </c>
    </row>
    <row r="18" spans="1:16" ht="12.75">
      <c r="A18" s="61">
        <v>10</v>
      </c>
      <c r="B18" s="64" t="s">
        <v>70</v>
      </c>
      <c r="C18" s="64">
        <v>30</v>
      </c>
      <c r="D18" s="69" t="s">
        <v>77</v>
      </c>
      <c r="E18" s="69">
        <v>26</v>
      </c>
      <c r="F18" s="69" t="s">
        <v>78</v>
      </c>
      <c r="G18" s="69" t="s">
        <v>71</v>
      </c>
      <c r="H18" s="60" t="s">
        <v>79</v>
      </c>
      <c r="I18" s="52"/>
      <c r="J18" s="74">
        <v>432</v>
      </c>
      <c r="K18" s="61"/>
      <c r="L18" s="61"/>
      <c r="M18" s="61"/>
      <c r="N18" s="61"/>
      <c r="O18" s="62"/>
      <c r="P18" s="63">
        <f t="shared" si="0"/>
        <v>0</v>
      </c>
    </row>
    <row r="19" spans="1:16" ht="12.75">
      <c r="A19" s="61">
        <v>11</v>
      </c>
      <c r="B19" s="64" t="s">
        <v>69</v>
      </c>
      <c r="C19" s="64">
        <v>30</v>
      </c>
      <c r="D19" s="69" t="s">
        <v>77</v>
      </c>
      <c r="E19" s="69">
        <v>26</v>
      </c>
      <c r="F19" s="69" t="s">
        <v>78</v>
      </c>
      <c r="G19" s="69" t="s">
        <v>71</v>
      </c>
      <c r="H19" s="60" t="s">
        <v>79</v>
      </c>
      <c r="I19" s="65"/>
      <c r="J19" s="74">
        <v>432</v>
      </c>
      <c r="K19" s="61"/>
      <c r="L19" s="61"/>
      <c r="M19" s="61"/>
      <c r="N19" s="61"/>
      <c r="O19" s="62"/>
      <c r="P19" s="63">
        <f t="shared" si="0"/>
        <v>0</v>
      </c>
    </row>
    <row r="20" spans="1:16" ht="12.75">
      <c r="A20" s="61">
        <v>12</v>
      </c>
      <c r="B20" s="64">
        <v>0</v>
      </c>
      <c r="C20" s="64">
        <v>30</v>
      </c>
      <c r="D20" s="69" t="s">
        <v>77</v>
      </c>
      <c r="E20" s="69">
        <v>37</v>
      </c>
      <c r="F20" s="69" t="s">
        <v>78</v>
      </c>
      <c r="G20" s="69" t="s">
        <v>71</v>
      </c>
      <c r="H20" s="60" t="s">
        <v>79</v>
      </c>
      <c r="I20" s="52"/>
      <c r="J20" s="74">
        <v>432</v>
      </c>
      <c r="K20" s="61"/>
      <c r="L20" s="61"/>
      <c r="M20" s="61"/>
      <c r="N20" s="61"/>
      <c r="O20" s="62"/>
      <c r="P20" s="63">
        <f t="shared" si="0"/>
        <v>0</v>
      </c>
    </row>
    <row r="21" spans="1:16" ht="12.75">
      <c r="A21" s="72">
        <v>13</v>
      </c>
      <c r="B21" s="69" t="s">
        <v>72</v>
      </c>
      <c r="C21" s="69">
        <v>30</v>
      </c>
      <c r="D21" s="69" t="s">
        <v>77</v>
      </c>
      <c r="E21" s="69">
        <v>26</v>
      </c>
      <c r="F21" s="69" t="s">
        <v>78</v>
      </c>
      <c r="G21" s="69" t="s">
        <v>71</v>
      </c>
      <c r="H21" s="60" t="s">
        <v>79</v>
      </c>
      <c r="I21" s="52"/>
      <c r="J21" s="74">
        <v>480</v>
      </c>
      <c r="K21" s="72"/>
      <c r="L21" s="72"/>
      <c r="M21" s="72"/>
      <c r="N21" s="72"/>
      <c r="O21" s="73"/>
      <c r="P21" s="63">
        <f t="shared" si="0"/>
        <v>0</v>
      </c>
    </row>
    <row r="22" spans="1:16" ht="12.75">
      <c r="A22" s="72">
        <v>14</v>
      </c>
      <c r="B22" s="69" t="s">
        <v>70</v>
      </c>
      <c r="C22" s="69">
        <v>45</v>
      </c>
      <c r="D22" s="69" t="s">
        <v>77</v>
      </c>
      <c r="E22" s="69">
        <v>26</v>
      </c>
      <c r="F22" s="69" t="s">
        <v>78</v>
      </c>
      <c r="G22" s="69" t="s">
        <v>71</v>
      </c>
      <c r="H22" s="60" t="s">
        <v>79</v>
      </c>
      <c r="I22" s="52"/>
      <c r="J22" s="74">
        <v>60</v>
      </c>
      <c r="K22" s="72"/>
      <c r="L22" s="72"/>
      <c r="M22" s="72"/>
      <c r="N22" s="72"/>
      <c r="O22" s="73"/>
      <c r="P22" s="63">
        <f t="shared" si="0"/>
        <v>0</v>
      </c>
    </row>
    <row r="23" spans="1:16" ht="12.75">
      <c r="A23" s="72">
        <v>15</v>
      </c>
      <c r="B23" s="69" t="s">
        <v>72</v>
      </c>
      <c r="C23" s="69">
        <v>45</v>
      </c>
      <c r="D23" s="69" t="s">
        <v>77</v>
      </c>
      <c r="E23" s="69">
        <v>26</v>
      </c>
      <c r="F23" s="69" t="s">
        <v>78</v>
      </c>
      <c r="G23" s="69" t="s">
        <v>71</v>
      </c>
      <c r="H23" s="60" t="s">
        <v>79</v>
      </c>
      <c r="I23" s="52"/>
      <c r="J23" s="74">
        <v>60</v>
      </c>
      <c r="K23" s="72"/>
      <c r="L23" s="72"/>
      <c r="M23" s="72"/>
      <c r="N23" s="72"/>
      <c r="O23" s="73"/>
      <c r="P23" s="63">
        <f t="shared" si="0"/>
        <v>0</v>
      </c>
    </row>
    <row r="24" ht="12">
      <c r="J24" s="106"/>
    </row>
    <row r="25" spans="1:8" ht="12.75">
      <c r="A25" s="119" t="s">
        <v>46</v>
      </c>
      <c r="B25" s="119"/>
      <c r="C25" s="119"/>
      <c r="D25" s="119"/>
      <c r="E25" s="119"/>
      <c r="F25" s="119"/>
      <c r="G25" s="119"/>
      <c r="H25" s="119"/>
    </row>
  </sheetData>
  <sheetProtection/>
  <mergeCells count="5">
    <mergeCell ref="A25:H25"/>
    <mergeCell ref="A1:B1"/>
    <mergeCell ref="O1:P2"/>
    <mergeCell ref="H8:I8"/>
    <mergeCell ref="A7:P7"/>
  </mergeCells>
  <printOptions/>
  <pageMargins left="0.25" right="0.25" top="0.75" bottom="0.75" header="0.3" footer="0.3"/>
  <pageSetup fitToHeight="0" fitToWidth="0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zoomScale="120" zoomScaleNormal="120" zoomScalePageLayoutView="0" workbookViewId="0" topLeftCell="A1">
      <selection activeCell="F5" sqref="F5"/>
    </sheetView>
  </sheetViews>
  <sheetFormatPr defaultColWidth="9.625" defaultRowHeight="14.25"/>
  <cols>
    <col min="1" max="1" width="4.25390625" style="37" customWidth="1"/>
    <col min="2" max="2" width="14.125" style="23" customWidth="1"/>
    <col min="3" max="3" width="12.375" style="38" customWidth="1"/>
    <col min="4" max="4" width="13.125" style="39" customWidth="1"/>
    <col min="5" max="5" width="14.25390625" style="39" customWidth="1"/>
    <col min="6" max="6" width="15.375" style="39" customWidth="1"/>
    <col min="7" max="7" width="13.00390625" style="23" customWidth="1"/>
    <col min="8" max="8" width="14.875" style="23" customWidth="1"/>
    <col min="9" max="9" width="15.125" style="23" customWidth="1"/>
    <col min="10" max="10" width="11.50390625" style="23" customWidth="1"/>
    <col min="11" max="15" width="9.625" style="23" customWidth="1"/>
    <col min="16" max="16" width="12.50390625" style="23" customWidth="1"/>
    <col min="17" max="16384" width="9.625" style="23" customWidth="1"/>
  </cols>
  <sheetData>
    <row r="1" spans="1:16" ht="14.25" customHeight="1">
      <c r="A1" s="120" t="str">
        <f>formularz_oferty!C4</f>
        <v>DFP.271.72.2022.ADB</v>
      </c>
      <c r="B1" s="120"/>
      <c r="C1" s="21"/>
      <c r="D1" s="22"/>
      <c r="E1" s="22"/>
      <c r="F1" s="22"/>
      <c r="O1" s="121" t="s">
        <v>42</v>
      </c>
      <c r="P1" s="121"/>
    </row>
    <row r="2" spans="1:16" ht="11.25" customHeight="1">
      <c r="A2" s="24"/>
      <c r="B2" s="25" t="s">
        <v>40</v>
      </c>
      <c r="C2" s="26">
        <v>2</v>
      </c>
      <c r="D2" s="22"/>
      <c r="E2" s="27" t="s">
        <v>41</v>
      </c>
      <c r="F2" s="22"/>
      <c r="O2" s="121"/>
      <c r="P2" s="121"/>
    </row>
    <row r="3" spans="1:8" ht="12.75">
      <c r="A3" s="24"/>
      <c r="B3" s="25"/>
      <c r="C3" s="21"/>
      <c r="D3" s="22"/>
      <c r="E3" s="22"/>
      <c r="F3" s="22"/>
      <c r="G3" s="27"/>
      <c r="H3" s="25"/>
    </row>
    <row r="4" spans="1:8" ht="12.75">
      <c r="A4" s="28"/>
      <c r="B4" s="29"/>
      <c r="C4" s="21"/>
      <c r="D4" s="22"/>
      <c r="E4" s="22"/>
      <c r="F4" s="22"/>
      <c r="G4" s="30"/>
      <c r="H4" s="30"/>
    </row>
    <row r="5" spans="1:8" ht="12.75">
      <c r="A5" s="31"/>
      <c r="B5" s="32"/>
      <c r="C5" s="33"/>
      <c r="D5" s="34"/>
      <c r="E5" s="35" t="s">
        <v>45</v>
      </c>
      <c r="F5" s="36">
        <f>SUM(P9:P75)</f>
        <v>0</v>
      </c>
      <c r="G5" s="40"/>
      <c r="H5" s="40"/>
    </row>
    <row r="6" spans="1:8" ht="12.75">
      <c r="A6" s="31"/>
      <c r="B6" s="32"/>
      <c r="C6" s="33"/>
      <c r="D6" s="34"/>
      <c r="E6" s="67"/>
      <c r="F6" s="66"/>
      <c r="G6" s="40"/>
      <c r="H6" s="40"/>
    </row>
    <row r="7" spans="1:17" ht="37.5" customHeight="1">
      <c r="A7" s="124" t="s">
        <v>85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75"/>
    </row>
    <row r="8" spans="1:16" ht="36">
      <c r="A8" s="71" t="s">
        <v>60</v>
      </c>
      <c r="B8" s="71" t="s">
        <v>61</v>
      </c>
      <c r="C8" s="71" t="s">
        <v>73</v>
      </c>
      <c r="D8" s="71" t="s">
        <v>62</v>
      </c>
      <c r="E8" s="71" t="s">
        <v>63</v>
      </c>
      <c r="F8" s="71" t="s">
        <v>64</v>
      </c>
      <c r="G8" s="71" t="s">
        <v>65</v>
      </c>
      <c r="H8" s="122" t="s">
        <v>74</v>
      </c>
      <c r="I8" s="122"/>
      <c r="J8" s="71" t="s">
        <v>75</v>
      </c>
      <c r="K8" s="71" t="s">
        <v>76</v>
      </c>
      <c r="L8" s="71" t="s">
        <v>66</v>
      </c>
      <c r="M8" s="71" t="s">
        <v>67</v>
      </c>
      <c r="N8" s="71" t="s">
        <v>68</v>
      </c>
      <c r="O8" s="71" t="s">
        <v>47</v>
      </c>
      <c r="P8" s="71" t="s">
        <v>84</v>
      </c>
    </row>
    <row r="9" spans="1:16" ht="12.75" customHeight="1">
      <c r="A9" s="77">
        <v>1</v>
      </c>
      <c r="B9" s="77" t="s">
        <v>69</v>
      </c>
      <c r="C9" s="77">
        <v>75</v>
      </c>
      <c r="D9" s="81" t="s">
        <v>86</v>
      </c>
      <c r="E9" s="81">
        <v>65</v>
      </c>
      <c r="F9" s="81" t="s">
        <v>78</v>
      </c>
      <c r="G9" s="81" t="s">
        <v>71</v>
      </c>
      <c r="H9" s="85" t="s">
        <v>79</v>
      </c>
      <c r="I9" s="86"/>
      <c r="J9" s="91">
        <v>1584</v>
      </c>
      <c r="K9" s="77"/>
      <c r="L9" s="77"/>
      <c r="M9" s="77"/>
      <c r="N9" s="78"/>
      <c r="O9" s="79"/>
      <c r="P9" s="80">
        <f>ROUND(ROUND(J9,2)*ROUND(O9,2),2)</f>
        <v>0</v>
      </c>
    </row>
    <row r="10" spans="1:16" ht="12.75">
      <c r="A10" s="77">
        <v>2</v>
      </c>
      <c r="B10" s="77">
        <v>1</v>
      </c>
      <c r="C10" s="77">
        <v>75</v>
      </c>
      <c r="D10" s="81" t="s">
        <v>87</v>
      </c>
      <c r="E10" s="81">
        <v>32</v>
      </c>
      <c r="F10" s="81" t="s">
        <v>78</v>
      </c>
      <c r="G10" s="81" t="s">
        <v>71</v>
      </c>
      <c r="H10" s="85"/>
      <c r="I10" s="86" t="s">
        <v>88</v>
      </c>
      <c r="J10" s="91">
        <v>1800</v>
      </c>
      <c r="K10" s="77"/>
      <c r="L10" s="77"/>
      <c r="M10" s="77"/>
      <c r="N10" s="77"/>
      <c r="O10" s="79"/>
      <c r="P10" s="80">
        <f>ROUND(ROUND(J10,2)*ROUND(O10,2),2)</f>
        <v>0</v>
      </c>
    </row>
    <row r="11" spans="1:16" ht="12.75">
      <c r="A11" s="77">
        <v>3</v>
      </c>
      <c r="B11" s="77" t="s">
        <v>69</v>
      </c>
      <c r="C11" s="77">
        <v>75</v>
      </c>
      <c r="D11" s="81" t="s">
        <v>87</v>
      </c>
      <c r="E11" s="81">
        <v>40</v>
      </c>
      <c r="F11" s="81" t="s">
        <v>78</v>
      </c>
      <c r="G11" s="81" t="s">
        <v>71</v>
      </c>
      <c r="H11" s="85" t="s">
        <v>79</v>
      </c>
      <c r="I11" s="86"/>
      <c r="J11" s="91">
        <v>1404</v>
      </c>
      <c r="K11" s="77"/>
      <c r="L11" s="77"/>
      <c r="M11" s="77"/>
      <c r="N11" s="77"/>
      <c r="O11" s="79"/>
      <c r="P11" s="80">
        <f aca="true" t="shared" si="0" ref="P11:P74">ROUND(ROUND(J11,2)*ROUND(O11,2),2)</f>
        <v>0</v>
      </c>
    </row>
    <row r="12" spans="1:16" ht="12.75">
      <c r="A12" s="77">
        <v>4</v>
      </c>
      <c r="B12" s="77">
        <v>0</v>
      </c>
      <c r="C12" s="77">
        <v>75</v>
      </c>
      <c r="D12" s="81" t="s">
        <v>87</v>
      </c>
      <c r="E12" s="81">
        <v>37</v>
      </c>
      <c r="F12" s="81" t="s">
        <v>78</v>
      </c>
      <c r="G12" s="81" t="s">
        <v>71</v>
      </c>
      <c r="H12" s="85" t="s">
        <v>79</v>
      </c>
      <c r="I12" s="86"/>
      <c r="J12" s="91">
        <v>972</v>
      </c>
      <c r="K12" s="77"/>
      <c r="L12" s="77"/>
      <c r="M12" s="77"/>
      <c r="N12" s="77"/>
      <c r="O12" s="79"/>
      <c r="P12" s="80">
        <f t="shared" si="0"/>
        <v>0</v>
      </c>
    </row>
    <row r="13" spans="1:16" ht="12.75">
      <c r="A13" s="77">
        <v>5</v>
      </c>
      <c r="B13" s="77">
        <v>0</v>
      </c>
      <c r="C13" s="77">
        <v>90</v>
      </c>
      <c r="D13" s="81" t="s">
        <v>87</v>
      </c>
      <c r="E13" s="81">
        <v>27</v>
      </c>
      <c r="F13" s="81" t="s">
        <v>78</v>
      </c>
      <c r="G13" s="81" t="s">
        <v>71</v>
      </c>
      <c r="H13" s="85" t="s">
        <v>79</v>
      </c>
      <c r="I13" s="86"/>
      <c r="J13" s="91">
        <v>180</v>
      </c>
      <c r="K13" s="77"/>
      <c r="L13" s="77"/>
      <c r="M13" s="77"/>
      <c r="N13" s="77"/>
      <c r="O13" s="79"/>
      <c r="P13" s="80">
        <f t="shared" si="0"/>
        <v>0</v>
      </c>
    </row>
    <row r="14" spans="1:16" ht="12.75">
      <c r="A14" s="77">
        <v>6</v>
      </c>
      <c r="B14" s="77">
        <v>0</v>
      </c>
      <c r="C14" s="77">
        <v>75</v>
      </c>
      <c r="D14" s="81" t="s">
        <v>87</v>
      </c>
      <c r="E14" s="81">
        <v>40</v>
      </c>
      <c r="F14" s="81" t="s">
        <v>78</v>
      </c>
      <c r="G14" s="81" t="s">
        <v>71</v>
      </c>
      <c r="H14" s="85" t="s">
        <v>79</v>
      </c>
      <c r="I14" s="86"/>
      <c r="J14" s="91">
        <v>180</v>
      </c>
      <c r="K14" s="77"/>
      <c r="L14" s="77"/>
      <c r="M14" s="77"/>
      <c r="N14" s="77"/>
      <c r="O14" s="79"/>
      <c r="P14" s="80">
        <f t="shared" si="0"/>
        <v>0</v>
      </c>
    </row>
    <row r="15" spans="1:16" ht="12.75">
      <c r="A15" s="77">
        <v>7</v>
      </c>
      <c r="B15" s="77">
        <v>1</v>
      </c>
      <c r="C15" s="77">
        <v>90</v>
      </c>
      <c r="D15" s="81" t="s">
        <v>87</v>
      </c>
      <c r="E15" s="81">
        <v>65</v>
      </c>
      <c r="F15" s="81" t="s">
        <v>78</v>
      </c>
      <c r="G15" s="81" t="s">
        <v>71</v>
      </c>
      <c r="H15" s="85" t="s">
        <v>79</v>
      </c>
      <c r="I15" s="86"/>
      <c r="J15" s="91">
        <v>180</v>
      </c>
      <c r="K15" s="77"/>
      <c r="L15" s="77"/>
      <c r="M15" s="77"/>
      <c r="N15" s="77"/>
      <c r="O15" s="79"/>
      <c r="P15" s="80">
        <f t="shared" si="0"/>
        <v>0</v>
      </c>
    </row>
    <row r="16" spans="1:16" ht="12.75">
      <c r="A16" s="77">
        <v>8</v>
      </c>
      <c r="B16" s="77">
        <v>1</v>
      </c>
      <c r="C16" s="77">
        <v>75</v>
      </c>
      <c r="D16" s="81" t="s">
        <v>87</v>
      </c>
      <c r="E16" s="81">
        <v>27</v>
      </c>
      <c r="F16" s="81" t="s">
        <v>78</v>
      </c>
      <c r="G16" s="81" t="s">
        <v>71</v>
      </c>
      <c r="H16" s="85" t="s">
        <v>79</v>
      </c>
      <c r="I16" s="86"/>
      <c r="J16" s="91">
        <v>2592</v>
      </c>
      <c r="K16" s="77"/>
      <c r="L16" s="77"/>
      <c r="M16" s="77"/>
      <c r="N16" s="77"/>
      <c r="O16" s="79"/>
      <c r="P16" s="80">
        <f t="shared" si="0"/>
        <v>0</v>
      </c>
    </row>
    <row r="17" spans="1:16" ht="12.75">
      <c r="A17" s="77">
        <v>9</v>
      </c>
      <c r="B17" s="77">
        <v>1</v>
      </c>
      <c r="C17" s="77">
        <v>90</v>
      </c>
      <c r="D17" s="81" t="s">
        <v>87</v>
      </c>
      <c r="E17" s="81">
        <v>27</v>
      </c>
      <c r="F17" s="81" t="s">
        <v>78</v>
      </c>
      <c r="G17" s="81" t="s">
        <v>71</v>
      </c>
      <c r="H17" s="85" t="s">
        <v>79</v>
      </c>
      <c r="I17" s="86"/>
      <c r="J17" s="91">
        <v>980</v>
      </c>
      <c r="K17" s="77"/>
      <c r="L17" s="77"/>
      <c r="M17" s="77"/>
      <c r="N17" s="77"/>
      <c r="O17" s="79"/>
      <c r="P17" s="80">
        <f t="shared" si="0"/>
        <v>0</v>
      </c>
    </row>
    <row r="18" spans="1:16" ht="12.75">
      <c r="A18" s="77">
        <v>10</v>
      </c>
      <c r="B18" s="77">
        <v>2</v>
      </c>
      <c r="C18" s="77">
        <v>90</v>
      </c>
      <c r="D18" s="81" t="s">
        <v>87</v>
      </c>
      <c r="E18" s="81">
        <v>48</v>
      </c>
      <c r="F18" s="81" t="s">
        <v>78</v>
      </c>
      <c r="G18" s="81" t="s">
        <v>71</v>
      </c>
      <c r="H18" s="85" t="s">
        <v>79</v>
      </c>
      <c r="I18" s="86"/>
      <c r="J18" s="91">
        <v>15552</v>
      </c>
      <c r="K18" s="77"/>
      <c r="L18" s="77"/>
      <c r="M18" s="77"/>
      <c r="N18" s="77"/>
      <c r="O18" s="79"/>
      <c r="P18" s="80">
        <f t="shared" si="0"/>
        <v>0</v>
      </c>
    </row>
    <row r="19" spans="1:16" ht="12.75">
      <c r="A19" s="77">
        <v>11</v>
      </c>
      <c r="B19" s="77">
        <v>2</v>
      </c>
      <c r="C19" s="77">
        <v>240</v>
      </c>
      <c r="D19" s="81" t="s">
        <v>87</v>
      </c>
      <c r="E19" s="81">
        <v>65</v>
      </c>
      <c r="F19" s="81" t="s">
        <v>78</v>
      </c>
      <c r="G19" s="81" t="s">
        <v>71</v>
      </c>
      <c r="H19" s="85" t="s">
        <v>79</v>
      </c>
      <c r="I19" s="87"/>
      <c r="J19" s="91">
        <v>72</v>
      </c>
      <c r="K19" s="77"/>
      <c r="L19" s="77"/>
      <c r="M19" s="77"/>
      <c r="N19" s="77"/>
      <c r="O19" s="79"/>
      <c r="P19" s="80">
        <f t="shared" si="0"/>
        <v>0</v>
      </c>
    </row>
    <row r="20" spans="1:16" ht="12.75">
      <c r="A20" s="77">
        <v>12</v>
      </c>
      <c r="B20" s="77">
        <v>1</v>
      </c>
      <c r="C20" s="77">
        <v>75</v>
      </c>
      <c r="D20" s="81" t="s">
        <v>87</v>
      </c>
      <c r="E20" s="81">
        <v>40</v>
      </c>
      <c r="F20" s="81" t="s">
        <v>78</v>
      </c>
      <c r="G20" s="81" t="s">
        <v>71</v>
      </c>
      <c r="H20" s="85" t="s">
        <v>79</v>
      </c>
      <c r="I20" s="86"/>
      <c r="J20" s="91">
        <v>5600</v>
      </c>
      <c r="K20" s="77"/>
      <c r="L20" s="77"/>
      <c r="M20" s="77"/>
      <c r="N20" s="77"/>
      <c r="O20" s="79"/>
      <c r="P20" s="80">
        <f t="shared" si="0"/>
        <v>0</v>
      </c>
    </row>
    <row r="21" spans="1:16" ht="12.75">
      <c r="A21" s="81">
        <v>13</v>
      </c>
      <c r="B21" s="81">
        <v>1</v>
      </c>
      <c r="C21" s="81">
        <v>90</v>
      </c>
      <c r="D21" s="81" t="s">
        <v>87</v>
      </c>
      <c r="E21" s="81">
        <v>40</v>
      </c>
      <c r="F21" s="81" t="s">
        <v>78</v>
      </c>
      <c r="G21" s="81" t="s">
        <v>71</v>
      </c>
      <c r="H21" s="85" t="s">
        <v>79</v>
      </c>
      <c r="I21" s="86"/>
      <c r="J21" s="91">
        <v>13500</v>
      </c>
      <c r="K21" s="81"/>
      <c r="L21" s="81"/>
      <c r="M21" s="81"/>
      <c r="N21" s="81"/>
      <c r="O21" s="82"/>
      <c r="P21" s="80">
        <f t="shared" si="0"/>
        <v>0</v>
      </c>
    </row>
    <row r="22" spans="1:16" ht="12.75">
      <c r="A22" s="81">
        <v>14</v>
      </c>
      <c r="B22" s="81">
        <v>1</v>
      </c>
      <c r="C22" s="81">
        <v>90</v>
      </c>
      <c r="D22" s="81" t="s">
        <v>87</v>
      </c>
      <c r="E22" s="81">
        <v>37</v>
      </c>
      <c r="F22" s="81" t="s">
        <v>78</v>
      </c>
      <c r="G22" s="81" t="s">
        <v>71</v>
      </c>
      <c r="H22" s="85" t="s">
        <v>79</v>
      </c>
      <c r="I22" s="86"/>
      <c r="J22" s="91">
        <v>6480</v>
      </c>
      <c r="K22" s="81"/>
      <c r="L22" s="81"/>
      <c r="M22" s="81"/>
      <c r="N22" s="81"/>
      <c r="O22" s="82"/>
      <c r="P22" s="80">
        <f t="shared" si="0"/>
        <v>0</v>
      </c>
    </row>
    <row r="23" spans="1:16" ht="12.75">
      <c r="A23" s="81">
        <v>15</v>
      </c>
      <c r="B23" s="81">
        <v>2</v>
      </c>
      <c r="C23" s="81">
        <v>90</v>
      </c>
      <c r="D23" s="81" t="s">
        <v>87</v>
      </c>
      <c r="E23" s="81">
        <v>40</v>
      </c>
      <c r="F23" s="81" t="s">
        <v>78</v>
      </c>
      <c r="G23" s="81" t="s">
        <v>71</v>
      </c>
      <c r="H23" s="85" t="s">
        <v>79</v>
      </c>
      <c r="I23" s="86"/>
      <c r="J23" s="91">
        <v>180</v>
      </c>
      <c r="K23" s="81"/>
      <c r="L23" s="81"/>
      <c r="M23" s="81"/>
      <c r="N23" s="81"/>
      <c r="O23" s="82"/>
      <c r="P23" s="80">
        <f t="shared" si="0"/>
        <v>0</v>
      </c>
    </row>
    <row r="24" spans="1:16" ht="36">
      <c r="A24" s="88">
        <v>16</v>
      </c>
      <c r="B24" s="89" t="s">
        <v>69</v>
      </c>
      <c r="C24" s="90">
        <v>52</v>
      </c>
      <c r="D24" s="89" t="s">
        <v>87</v>
      </c>
      <c r="E24" s="89"/>
      <c r="F24" s="89"/>
      <c r="G24" s="89"/>
      <c r="H24" s="84"/>
      <c r="I24" s="89" t="s">
        <v>89</v>
      </c>
      <c r="J24" s="105">
        <v>36</v>
      </c>
      <c r="K24" s="84"/>
      <c r="L24" s="84"/>
      <c r="M24" s="84"/>
      <c r="N24" s="84"/>
      <c r="O24" s="84"/>
      <c r="P24" s="80">
        <f t="shared" si="0"/>
        <v>0</v>
      </c>
    </row>
    <row r="25" spans="1:16" ht="36">
      <c r="A25" s="88">
        <v>17</v>
      </c>
      <c r="B25" s="89">
        <v>0</v>
      </c>
      <c r="C25" s="90">
        <v>52</v>
      </c>
      <c r="D25" s="89" t="s">
        <v>87</v>
      </c>
      <c r="E25" s="89"/>
      <c r="F25" s="89"/>
      <c r="G25" s="89"/>
      <c r="H25" s="84"/>
      <c r="I25" s="89" t="s">
        <v>89</v>
      </c>
      <c r="J25" s="105">
        <v>216</v>
      </c>
      <c r="K25" s="84"/>
      <c r="L25" s="84"/>
      <c r="M25" s="84"/>
      <c r="N25" s="84"/>
      <c r="O25" s="84"/>
      <c r="P25" s="80">
        <f t="shared" si="0"/>
        <v>0</v>
      </c>
    </row>
    <row r="26" spans="1:16" ht="36">
      <c r="A26" s="88">
        <v>18</v>
      </c>
      <c r="B26" s="89">
        <v>0</v>
      </c>
      <c r="C26" s="90">
        <v>120</v>
      </c>
      <c r="D26" s="89" t="s">
        <v>87</v>
      </c>
      <c r="E26" s="89"/>
      <c r="F26" s="89"/>
      <c r="G26" s="89"/>
      <c r="H26" s="84"/>
      <c r="I26" s="89" t="s">
        <v>89</v>
      </c>
      <c r="J26" s="105">
        <v>180</v>
      </c>
      <c r="K26" s="84"/>
      <c r="L26" s="84"/>
      <c r="M26" s="84"/>
      <c r="N26" s="84"/>
      <c r="O26" s="84"/>
      <c r="P26" s="80">
        <f t="shared" si="0"/>
        <v>0</v>
      </c>
    </row>
    <row r="27" spans="1:16" ht="12.75">
      <c r="A27" s="88">
        <v>19</v>
      </c>
      <c r="B27" s="89" t="s">
        <v>72</v>
      </c>
      <c r="C27" s="90">
        <v>75</v>
      </c>
      <c r="D27" s="89" t="s">
        <v>87</v>
      </c>
      <c r="E27" s="89">
        <v>26</v>
      </c>
      <c r="F27" s="89" t="s">
        <v>78</v>
      </c>
      <c r="G27" s="89" t="s">
        <v>71</v>
      </c>
      <c r="H27" s="89" t="s">
        <v>79</v>
      </c>
      <c r="I27" s="89"/>
      <c r="J27" s="105">
        <v>540</v>
      </c>
      <c r="K27" s="84"/>
      <c r="L27" s="84"/>
      <c r="M27" s="84"/>
      <c r="N27" s="84"/>
      <c r="O27" s="84"/>
      <c r="P27" s="80">
        <f t="shared" si="0"/>
        <v>0</v>
      </c>
    </row>
    <row r="28" spans="1:16" ht="12.75">
      <c r="A28" s="88">
        <v>20</v>
      </c>
      <c r="B28" s="89" t="s">
        <v>70</v>
      </c>
      <c r="C28" s="90">
        <v>75</v>
      </c>
      <c r="D28" s="89" t="s">
        <v>87</v>
      </c>
      <c r="E28" s="89">
        <v>26</v>
      </c>
      <c r="F28" s="89" t="s">
        <v>78</v>
      </c>
      <c r="G28" s="89" t="s">
        <v>71</v>
      </c>
      <c r="H28" s="89" t="s">
        <v>79</v>
      </c>
      <c r="I28" s="89"/>
      <c r="J28" s="105">
        <v>11340</v>
      </c>
      <c r="K28" s="84"/>
      <c r="L28" s="84"/>
      <c r="M28" s="84"/>
      <c r="N28" s="84"/>
      <c r="O28" s="84"/>
      <c r="P28" s="80">
        <f t="shared" si="0"/>
        <v>0</v>
      </c>
    </row>
    <row r="29" spans="1:16" ht="12.75">
      <c r="A29" s="88">
        <v>21</v>
      </c>
      <c r="B29" s="89" t="s">
        <v>70</v>
      </c>
      <c r="C29" s="90">
        <v>90</v>
      </c>
      <c r="D29" s="89" t="s">
        <v>87</v>
      </c>
      <c r="E29" s="89">
        <v>22</v>
      </c>
      <c r="F29" s="89" t="s">
        <v>90</v>
      </c>
      <c r="G29" s="89" t="s">
        <v>71</v>
      </c>
      <c r="H29" s="89" t="s">
        <v>79</v>
      </c>
      <c r="I29" s="89" t="s">
        <v>91</v>
      </c>
      <c r="J29" s="105">
        <v>180</v>
      </c>
      <c r="K29" s="84"/>
      <c r="L29" s="84"/>
      <c r="M29" s="84"/>
      <c r="N29" s="84"/>
      <c r="O29" s="84"/>
      <c r="P29" s="80">
        <f t="shared" si="0"/>
        <v>0</v>
      </c>
    </row>
    <row r="30" spans="1:16" ht="12.75">
      <c r="A30" s="88">
        <v>22</v>
      </c>
      <c r="B30" s="89" t="s">
        <v>70</v>
      </c>
      <c r="C30" s="90">
        <v>90</v>
      </c>
      <c r="D30" s="89" t="s">
        <v>87</v>
      </c>
      <c r="E30" s="89">
        <v>26</v>
      </c>
      <c r="F30" s="89" t="s">
        <v>90</v>
      </c>
      <c r="G30" s="89" t="s">
        <v>71</v>
      </c>
      <c r="H30" s="89" t="s">
        <v>79</v>
      </c>
      <c r="I30" s="89" t="s">
        <v>91</v>
      </c>
      <c r="J30" s="105">
        <v>180</v>
      </c>
      <c r="K30" s="84"/>
      <c r="L30" s="84"/>
      <c r="M30" s="84"/>
      <c r="N30" s="84"/>
      <c r="O30" s="84"/>
      <c r="P30" s="80">
        <f t="shared" si="0"/>
        <v>0</v>
      </c>
    </row>
    <row r="31" spans="1:16" ht="12.75">
      <c r="A31" s="88">
        <v>23</v>
      </c>
      <c r="B31" s="89" t="s">
        <v>69</v>
      </c>
      <c r="C31" s="90">
        <v>75</v>
      </c>
      <c r="D31" s="89" t="s">
        <v>87</v>
      </c>
      <c r="E31" s="89">
        <v>26</v>
      </c>
      <c r="F31" s="89" t="s">
        <v>78</v>
      </c>
      <c r="G31" s="89" t="s">
        <v>71</v>
      </c>
      <c r="H31" s="89" t="s">
        <v>79</v>
      </c>
      <c r="I31" s="89"/>
      <c r="J31" s="105">
        <v>180</v>
      </c>
      <c r="K31" s="84"/>
      <c r="L31" s="84"/>
      <c r="M31" s="84"/>
      <c r="N31" s="84"/>
      <c r="O31" s="84"/>
      <c r="P31" s="80">
        <f t="shared" si="0"/>
        <v>0</v>
      </c>
    </row>
    <row r="32" spans="1:16" ht="12.75">
      <c r="A32" s="88">
        <v>24</v>
      </c>
      <c r="B32" s="89" t="s">
        <v>70</v>
      </c>
      <c r="C32" s="90">
        <v>90</v>
      </c>
      <c r="D32" s="89" t="s">
        <v>87</v>
      </c>
      <c r="E32" s="89">
        <v>26</v>
      </c>
      <c r="F32" s="89" t="s">
        <v>78</v>
      </c>
      <c r="G32" s="89" t="s">
        <v>71</v>
      </c>
      <c r="H32" s="89" t="s">
        <v>79</v>
      </c>
      <c r="I32" s="89"/>
      <c r="J32" s="105">
        <v>5300</v>
      </c>
      <c r="K32" s="84"/>
      <c r="L32" s="84"/>
      <c r="M32" s="84"/>
      <c r="N32" s="84"/>
      <c r="O32" s="84"/>
      <c r="P32" s="80">
        <f t="shared" si="0"/>
        <v>0</v>
      </c>
    </row>
    <row r="33" spans="1:16" ht="12.75">
      <c r="A33" s="88">
        <v>25</v>
      </c>
      <c r="B33" s="89" t="s">
        <v>69</v>
      </c>
      <c r="C33" s="90">
        <v>75</v>
      </c>
      <c r="D33" s="89" t="s">
        <v>87</v>
      </c>
      <c r="E33" s="89">
        <v>26</v>
      </c>
      <c r="F33" s="89" t="s">
        <v>78</v>
      </c>
      <c r="G33" s="89" t="s">
        <v>71</v>
      </c>
      <c r="H33" s="89" t="s">
        <v>79</v>
      </c>
      <c r="I33" s="89"/>
      <c r="J33" s="105">
        <v>6588</v>
      </c>
      <c r="K33" s="84"/>
      <c r="L33" s="84"/>
      <c r="M33" s="84"/>
      <c r="N33" s="84"/>
      <c r="O33" s="84"/>
      <c r="P33" s="80">
        <f t="shared" si="0"/>
        <v>0</v>
      </c>
    </row>
    <row r="34" spans="1:16" ht="12.75">
      <c r="A34" s="88">
        <v>26</v>
      </c>
      <c r="B34" s="89">
        <v>0</v>
      </c>
      <c r="C34" s="90">
        <v>75</v>
      </c>
      <c r="D34" s="89" t="s">
        <v>87</v>
      </c>
      <c r="E34" s="89">
        <v>26</v>
      </c>
      <c r="F34" s="89" t="s">
        <v>78</v>
      </c>
      <c r="G34" s="89" t="s">
        <v>71</v>
      </c>
      <c r="H34" s="89" t="s">
        <v>79</v>
      </c>
      <c r="I34" s="89"/>
      <c r="J34" s="105">
        <v>2808</v>
      </c>
      <c r="K34" s="84"/>
      <c r="L34" s="84"/>
      <c r="M34" s="84"/>
      <c r="N34" s="84"/>
      <c r="O34" s="84"/>
      <c r="P34" s="80">
        <f t="shared" si="0"/>
        <v>0</v>
      </c>
    </row>
    <row r="35" spans="1:16" ht="12.75">
      <c r="A35" s="88">
        <v>27</v>
      </c>
      <c r="B35" s="89">
        <v>0</v>
      </c>
      <c r="C35" s="90">
        <v>75</v>
      </c>
      <c r="D35" s="89" t="s">
        <v>87</v>
      </c>
      <c r="E35" s="89">
        <v>37</v>
      </c>
      <c r="F35" s="89" t="s">
        <v>78</v>
      </c>
      <c r="G35" s="89" t="s">
        <v>71</v>
      </c>
      <c r="H35" s="89" t="s">
        <v>79</v>
      </c>
      <c r="I35" s="89" t="s">
        <v>92</v>
      </c>
      <c r="J35" s="105">
        <v>7776</v>
      </c>
      <c r="K35" s="84"/>
      <c r="L35" s="84"/>
      <c r="M35" s="84"/>
      <c r="N35" s="84"/>
      <c r="O35" s="84"/>
      <c r="P35" s="80">
        <f t="shared" si="0"/>
        <v>0</v>
      </c>
    </row>
    <row r="36" spans="1:16" ht="12.75">
      <c r="A36" s="88">
        <v>28</v>
      </c>
      <c r="B36" s="89" t="s">
        <v>72</v>
      </c>
      <c r="C36" s="90">
        <v>75</v>
      </c>
      <c r="D36" s="89" t="s">
        <v>87</v>
      </c>
      <c r="E36" s="89">
        <v>22</v>
      </c>
      <c r="F36" s="89" t="s">
        <v>78</v>
      </c>
      <c r="G36" s="89" t="s">
        <v>71</v>
      </c>
      <c r="H36" s="89" t="s">
        <v>79</v>
      </c>
      <c r="I36" s="89"/>
      <c r="J36" s="105">
        <v>1296</v>
      </c>
      <c r="K36" s="84"/>
      <c r="L36" s="84"/>
      <c r="M36" s="84"/>
      <c r="N36" s="84"/>
      <c r="O36" s="84"/>
      <c r="P36" s="80">
        <f t="shared" si="0"/>
        <v>0</v>
      </c>
    </row>
    <row r="37" spans="1:16" ht="12.75">
      <c r="A37" s="88">
        <v>29</v>
      </c>
      <c r="B37" s="89" t="s">
        <v>70</v>
      </c>
      <c r="C37" s="90">
        <v>75</v>
      </c>
      <c r="D37" s="89" t="s">
        <v>87</v>
      </c>
      <c r="E37" s="89">
        <v>22</v>
      </c>
      <c r="F37" s="89" t="s">
        <v>78</v>
      </c>
      <c r="G37" s="89" t="s">
        <v>71</v>
      </c>
      <c r="H37" s="89" t="s">
        <v>79</v>
      </c>
      <c r="I37" s="89"/>
      <c r="J37" s="105">
        <v>1512</v>
      </c>
      <c r="K37" s="84"/>
      <c r="L37" s="84"/>
      <c r="M37" s="84"/>
      <c r="N37" s="84"/>
      <c r="O37" s="84"/>
      <c r="P37" s="80">
        <f t="shared" si="0"/>
        <v>0</v>
      </c>
    </row>
    <row r="38" spans="1:16" ht="12.75">
      <c r="A38" s="88">
        <v>30</v>
      </c>
      <c r="B38" s="89" t="s">
        <v>69</v>
      </c>
      <c r="C38" s="90">
        <v>75</v>
      </c>
      <c r="D38" s="89" t="s">
        <v>87</v>
      </c>
      <c r="E38" s="89">
        <v>22</v>
      </c>
      <c r="F38" s="89" t="s">
        <v>78</v>
      </c>
      <c r="G38" s="89" t="s">
        <v>71</v>
      </c>
      <c r="H38" s="89" t="s">
        <v>79</v>
      </c>
      <c r="I38" s="89"/>
      <c r="J38" s="105">
        <v>216</v>
      </c>
      <c r="K38" s="84"/>
      <c r="L38" s="84"/>
      <c r="M38" s="84"/>
      <c r="N38" s="84"/>
      <c r="O38" s="84"/>
      <c r="P38" s="80">
        <f t="shared" si="0"/>
        <v>0</v>
      </c>
    </row>
    <row r="39" spans="1:16" ht="12.75">
      <c r="A39" s="88">
        <v>31</v>
      </c>
      <c r="B39" s="89" t="s">
        <v>70</v>
      </c>
      <c r="C39" s="90">
        <v>75</v>
      </c>
      <c r="D39" s="89" t="s">
        <v>87</v>
      </c>
      <c r="E39" s="89">
        <v>30</v>
      </c>
      <c r="F39" s="89" t="s">
        <v>78</v>
      </c>
      <c r="G39" s="89" t="s">
        <v>71</v>
      </c>
      <c r="H39" s="89" t="s">
        <v>79</v>
      </c>
      <c r="I39" s="89"/>
      <c r="J39" s="105">
        <v>972</v>
      </c>
      <c r="K39" s="84"/>
      <c r="L39" s="84"/>
      <c r="M39" s="84"/>
      <c r="N39" s="84"/>
      <c r="O39" s="84"/>
      <c r="P39" s="80">
        <f t="shared" si="0"/>
        <v>0</v>
      </c>
    </row>
    <row r="40" spans="1:16" ht="12.75">
      <c r="A40" s="88">
        <v>32</v>
      </c>
      <c r="B40" s="89" t="s">
        <v>69</v>
      </c>
      <c r="C40" s="90">
        <v>75</v>
      </c>
      <c r="D40" s="89" t="s">
        <v>87</v>
      </c>
      <c r="E40" s="89">
        <v>30</v>
      </c>
      <c r="F40" s="89" t="s">
        <v>78</v>
      </c>
      <c r="G40" s="89" t="s">
        <v>71</v>
      </c>
      <c r="H40" s="89" t="s">
        <v>79</v>
      </c>
      <c r="I40" s="89"/>
      <c r="J40" s="105">
        <v>2160</v>
      </c>
      <c r="K40" s="84"/>
      <c r="L40" s="84"/>
      <c r="M40" s="84"/>
      <c r="N40" s="84"/>
      <c r="O40" s="84"/>
      <c r="P40" s="80">
        <f t="shared" si="0"/>
        <v>0</v>
      </c>
    </row>
    <row r="41" spans="1:16" ht="12.75">
      <c r="A41" s="88">
        <v>33</v>
      </c>
      <c r="B41" s="89">
        <v>0</v>
      </c>
      <c r="C41" s="90">
        <v>75</v>
      </c>
      <c r="D41" s="89" t="s">
        <v>87</v>
      </c>
      <c r="E41" s="89">
        <v>30</v>
      </c>
      <c r="F41" s="89" t="s">
        <v>78</v>
      </c>
      <c r="G41" s="89" t="s">
        <v>71</v>
      </c>
      <c r="H41" s="89" t="s">
        <v>79</v>
      </c>
      <c r="I41" s="89"/>
      <c r="J41" s="105">
        <v>1512</v>
      </c>
      <c r="K41" s="84"/>
      <c r="L41" s="84"/>
      <c r="M41" s="84"/>
      <c r="N41" s="84"/>
      <c r="O41" s="84"/>
      <c r="P41" s="80">
        <f t="shared" si="0"/>
        <v>0</v>
      </c>
    </row>
    <row r="42" spans="1:16" ht="12.75">
      <c r="A42" s="88">
        <v>34</v>
      </c>
      <c r="B42" s="89">
        <v>1</v>
      </c>
      <c r="C42" s="90">
        <v>75</v>
      </c>
      <c r="D42" s="89" t="s">
        <v>87</v>
      </c>
      <c r="E42" s="89">
        <v>30</v>
      </c>
      <c r="F42" s="89" t="s">
        <v>78</v>
      </c>
      <c r="G42" s="89" t="s">
        <v>71</v>
      </c>
      <c r="H42" s="89" t="s">
        <v>79</v>
      </c>
      <c r="I42" s="89"/>
      <c r="J42" s="105">
        <v>2160</v>
      </c>
      <c r="K42" s="84"/>
      <c r="L42" s="84"/>
      <c r="M42" s="84"/>
      <c r="N42" s="84"/>
      <c r="O42" s="84"/>
      <c r="P42" s="80">
        <f t="shared" si="0"/>
        <v>0</v>
      </c>
    </row>
    <row r="43" spans="1:16" ht="12.75">
      <c r="A43" s="88">
        <v>35</v>
      </c>
      <c r="B43" s="89" t="s">
        <v>72</v>
      </c>
      <c r="C43" s="90">
        <v>150</v>
      </c>
      <c r="D43" s="89" t="s">
        <v>87</v>
      </c>
      <c r="E43" s="89" t="s">
        <v>93</v>
      </c>
      <c r="F43" s="89" t="s">
        <v>93</v>
      </c>
      <c r="G43" s="89" t="s">
        <v>93</v>
      </c>
      <c r="H43" s="89" t="s">
        <v>93</v>
      </c>
      <c r="I43" s="89" t="s">
        <v>94</v>
      </c>
      <c r="J43" s="105">
        <v>216</v>
      </c>
      <c r="K43" s="84"/>
      <c r="L43" s="84"/>
      <c r="M43" s="84"/>
      <c r="N43" s="84"/>
      <c r="O43" s="84"/>
      <c r="P43" s="80">
        <f t="shared" si="0"/>
        <v>0</v>
      </c>
    </row>
    <row r="44" spans="1:16" ht="12.75">
      <c r="A44" s="88">
        <v>36</v>
      </c>
      <c r="B44" s="89" t="s">
        <v>70</v>
      </c>
      <c r="C44" s="90">
        <v>150</v>
      </c>
      <c r="D44" s="89" t="s">
        <v>87</v>
      </c>
      <c r="E44" s="89" t="s">
        <v>93</v>
      </c>
      <c r="F44" s="89" t="s">
        <v>93</v>
      </c>
      <c r="G44" s="89" t="s">
        <v>93</v>
      </c>
      <c r="H44" s="89" t="s">
        <v>93</v>
      </c>
      <c r="I44" s="89" t="s">
        <v>94</v>
      </c>
      <c r="J44" s="105">
        <v>180</v>
      </c>
      <c r="K44" s="84"/>
      <c r="L44" s="84"/>
      <c r="M44" s="84"/>
      <c r="N44" s="84"/>
      <c r="O44" s="84"/>
      <c r="P44" s="80">
        <f t="shared" si="0"/>
        <v>0</v>
      </c>
    </row>
    <row r="45" spans="1:16" ht="12.75">
      <c r="A45" s="88">
        <v>37</v>
      </c>
      <c r="B45" s="89" t="s">
        <v>69</v>
      </c>
      <c r="C45" s="90">
        <v>150</v>
      </c>
      <c r="D45" s="89" t="s">
        <v>87</v>
      </c>
      <c r="E45" s="89" t="s">
        <v>93</v>
      </c>
      <c r="F45" s="89" t="s">
        <v>93</v>
      </c>
      <c r="G45" s="89" t="s">
        <v>93</v>
      </c>
      <c r="H45" s="89" t="s">
        <v>93</v>
      </c>
      <c r="I45" s="89" t="s">
        <v>94</v>
      </c>
      <c r="J45" s="105">
        <v>540</v>
      </c>
      <c r="K45" s="84"/>
      <c r="L45" s="84"/>
      <c r="M45" s="84"/>
      <c r="N45" s="84"/>
      <c r="O45" s="84"/>
      <c r="P45" s="80">
        <f t="shared" si="0"/>
        <v>0</v>
      </c>
    </row>
    <row r="46" spans="1:16" ht="12.75">
      <c r="A46" s="88">
        <v>38</v>
      </c>
      <c r="B46" s="89">
        <v>0</v>
      </c>
      <c r="C46" s="90">
        <v>150</v>
      </c>
      <c r="D46" s="89" t="s">
        <v>87</v>
      </c>
      <c r="E46" s="89" t="s">
        <v>93</v>
      </c>
      <c r="F46" s="89" t="s">
        <v>93</v>
      </c>
      <c r="G46" s="89" t="s">
        <v>93</v>
      </c>
      <c r="H46" s="89" t="s">
        <v>93</v>
      </c>
      <c r="I46" s="89" t="s">
        <v>94</v>
      </c>
      <c r="J46" s="105">
        <v>756</v>
      </c>
      <c r="K46" s="84"/>
      <c r="L46" s="84"/>
      <c r="M46" s="84"/>
      <c r="N46" s="84"/>
      <c r="O46" s="84"/>
      <c r="P46" s="80">
        <f t="shared" si="0"/>
        <v>0</v>
      </c>
    </row>
    <row r="47" spans="1:16" ht="12.75">
      <c r="A47" s="88">
        <v>39</v>
      </c>
      <c r="B47" s="89">
        <v>1</v>
      </c>
      <c r="C47" s="90">
        <v>150</v>
      </c>
      <c r="D47" s="89" t="s">
        <v>87</v>
      </c>
      <c r="E47" s="89" t="s">
        <v>93</v>
      </c>
      <c r="F47" s="89" t="s">
        <v>93</v>
      </c>
      <c r="G47" s="89"/>
      <c r="H47" s="89" t="s">
        <v>93</v>
      </c>
      <c r="I47" s="89" t="s">
        <v>94</v>
      </c>
      <c r="J47" s="105">
        <v>756</v>
      </c>
      <c r="K47" s="84"/>
      <c r="L47" s="84"/>
      <c r="M47" s="84"/>
      <c r="N47" s="84"/>
      <c r="O47" s="84"/>
      <c r="P47" s="80">
        <f t="shared" si="0"/>
        <v>0</v>
      </c>
    </row>
    <row r="48" spans="1:16" ht="12.75">
      <c r="A48" s="88">
        <v>40</v>
      </c>
      <c r="B48" s="89">
        <v>2</v>
      </c>
      <c r="C48" s="90">
        <v>150</v>
      </c>
      <c r="D48" s="89" t="s">
        <v>87</v>
      </c>
      <c r="E48" s="89" t="s">
        <v>93</v>
      </c>
      <c r="F48" s="89" t="s">
        <v>93</v>
      </c>
      <c r="G48" s="89"/>
      <c r="H48" s="89" t="s">
        <v>93</v>
      </c>
      <c r="I48" s="89" t="s">
        <v>94</v>
      </c>
      <c r="J48" s="105">
        <v>324</v>
      </c>
      <c r="K48" s="84"/>
      <c r="L48" s="84"/>
      <c r="M48" s="84"/>
      <c r="N48" s="84"/>
      <c r="O48" s="84"/>
      <c r="P48" s="80">
        <f t="shared" si="0"/>
        <v>0</v>
      </c>
    </row>
    <row r="49" spans="1:16" ht="12.75">
      <c r="A49" s="88">
        <v>41</v>
      </c>
      <c r="B49" s="89" t="s">
        <v>72</v>
      </c>
      <c r="C49" s="90" t="s">
        <v>95</v>
      </c>
      <c r="D49" s="89" t="s">
        <v>87</v>
      </c>
      <c r="E49" s="89" t="s">
        <v>93</v>
      </c>
      <c r="F49" s="89" t="s">
        <v>93</v>
      </c>
      <c r="G49" s="89" t="s">
        <v>93</v>
      </c>
      <c r="H49" s="89" t="s">
        <v>93</v>
      </c>
      <c r="I49" s="89" t="s">
        <v>96</v>
      </c>
      <c r="J49" s="105">
        <v>72</v>
      </c>
      <c r="K49" s="84"/>
      <c r="L49" s="84"/>
      <c r="M49" s="84"/>
      <c r="N49" s="84"/>
      <c r="O49" s="84"/>
      <c r="P49" s="80">
        <f t="shared" si="0"/>
        <v>0</v>
      </c>
    </row>
    <row r="50" spans="1:16" ht="12.75">
      <c r="A50" s="88">
        <v>42</v>
      </c>
      <c r="B50" s="89" t="s">
        <v>70</v>
      </c>
      <c r="C50" s="90" t="s">
        <v>95</v>
      </c>
      <c r="D50" s="89" t="s">
        <v>87</v>
      </c>
      <c r="E50" s="89" t="s">
        <v>93</v>
      </c>
      <c r="F50" s="89" t="s">
        <v>93</v>
      </c>
      <c r="G50" s="89" t="s">
        <v>93</v>
      </c>
      <c r="H50" s="89" t="s">
        <v>93</v>
      </c>
      <c r="I50" s="89" t="s">
        <v>96</v>
      </c>
      <c r="J50" s="105">
        <v>576</v>
      </c>
      <c r="K50" s="84"/>
      <c r="L50" s="84"/>
      <c r="M50" s="84"/>
      <c r="N50" s="84"/>
      <c r="O50" s="84"/>
      <c r="P50" s="80">
        <f t="shared" si="0"/>
        <v>0</v>
      </c>
    </row>
    <row r="51" spans="1:16" ht="12.75">
      <c r="A51" s="88">
        <v>43</v>
      </c>
      <c r="B51" s="89" t="s">
        <v>69</v>
      </c>
      <c r="C51" s="90" t="s">
        <v>95</v>
      </c>
      <c r="D51" s="89" t="s">
        <v>87</v>
      </c>
      <c r="E51" s="89" t="s">
        <v>93</v>
      </c>
      <c r="F51" s="89" t="s">
        <v>93</v>
      </c>
      <c r="G51" s="89" t="s">
        <v>93</v>
      </c>
      <c r="H51" s="89" t="s">
        <v>93</v>
      </c>
      <c r="I51" s="89" t="s">
        <v>96</v>
      </c>
      <c r="J51" s="105">
        <v>144</v>
      </c>
      <c r="K51" s="84"/>
      <c r="L51" s="84"/>
      <c r="M51" s="84"/>
      <c r="N51" s="84"/>
      <c r="O51" s="84"/>
      <c r="P51" s="80">
        <f t="shared" si="0"/>
        <v>0</v>
      </c>
    </row>
    <row r="52" spans="1:16" ht="12.75">
      <c r="A52" s="88">
        <v>44</v>
      </c>
      <c r="B52" s="89" t="s">
        <v>69</v>
      </c>
      <c r="C52" s="90" t="s">
        <v>97</v>
      </c>
      <c r="D52" s="89" t="s">
        <v>87</v>
      </c>
      <c r="E52" s="89" t="s">
        <v>93</v>
      </c>
      <c r="F52" s="89" t="s">
        <v>93</v>
      </c>
      <c r="G52" s="89" t="s">
        <v>93</v>
      </c>
      <c r="H52" s="89" t="s">
        <v>93</v>
      </c>
      <c r="I52" s="89" t="s">
        <v>96</v>
      </c>
      <c r="J52" s="105">
        <v>144</v>
      </c>
      <c r="K52" s="84"/>
      <c r="L52" s="84"/>
      <c r="M52" s="84"/>
      <c r="N52" s="84"/>
      <c r="O52" s="84"/>
      <c r="P52" s="80">
        <f t="shared" si="0"/>
        <v>0</v>
      </c>
    </row>
    <row r="53" spans="1:16" ht="12.75">
      <c r="A53" s="88">
        <v>45</v>
      </c>
      <c r="B53" s="89" t="s">
        <v>69</v>
      </c>
      <c r="C53" s="90" t="s">
        <v>98</v>
      </c>
      <c r="D53" s="89" t="s">
        <v>87</v>
      </c>
      <c r="E53" s="89" t="s">
        <v>93</v>
      </c>
      <c r="F53" s="89" t="s">
        <v>93</v>
      </c>
      <c r="G53" s="89" t="s">
        <v>93</v>
      </c>
      <c r="H53" s="89" t="s">
        <v>93</v>
      </c>
      <c r="I53" s="89" t="s">
        <v>96</v>
      </c>
      <c r="J53" s="105">
        <v>3312</v>
      </c>
      <c r="K53" s="84"/>
      <c r="L53" s="84"/>
      <c r="M53" s="84"/>
      <c r="N53" s="84"/>
      <c r="O53" s="84"/>
      <c r="P53" s="80">
        <f t="shared" si="0"/>
        <v>0</v>
      </c>
    </row>
    <row r="54" spans="1:16" ht="12.75">
      <c r="A54" s="88">
        <v>46</v>
      </c>
      <c r="B54" s="89">
        <v>0</v>
      </c>
      <c r="C54" s="90" t="s">
        <v>98</v>
      </c>
      <c r="D54" s="89" t="s">
        <v>87</v>
      </c>
      <c r="E54" s="89" t="s">
        <v>93</v>
      </c>
      <c r="F54" s="89" t="s">
        <v>93</v>
      </c>
      <c r="G54" s="89" t="s">
        <v>93</v>
      </c>
      <c r="H54" s="89" t="s">
        <v>93</v>
      </c>
      <c r="I54" s="89" t="s">
        <v>96</v>
      </c>
      <c r="J54" s="105">
        <v>576</v>
      </c>
      <c r="K54" s="84"/>
      <c r="L54" s="84"/>
      <c r="M54" s="84"/>
      <c r="N54" s="84"/>
      <c r="O54" s="84"/>
      <c r="P54" s="80">
        <f t="shared" si="0"/>
        <v>0</v>
      </c>
    </row>
    <row r="55" spans="1:16" ht="12.75">
      <c r="A55" s="88">
        <v>47</v>
      </c>
      <c r="B55" s="89" t="s">
        <v>70</v>
      </c>
      <c r="C55" s="90" t="s">
        <v>99</v>
      </c>
      <c r="D55" s="89" t="s">
        <v>87</v>
      </c>
      <c r="E55" s="89" t="s">
        <v>93</v>
      </c>
      <c r="F55" s="89" t="s">
        <v>93</v>
      </c>
      <c r="G55" s="89" t="s">
        <v>93</v>
      </c>
      <c r="H55" s="89" t="s">
        <v>93</v>
      </c>
      <c r="I55" s="89" t="s">
        <v>96</v>
      </c>
      <c r="J55" s="105">
        <v>780</v>
      </c>
      <c r="K55" s="84"/>
      <c r="L55" s="84"/>
      <c r="M55" s="84"/>
      <c r="N55" s="84"/>
      <c r="O55" s="84"/>
      <c r="P55" s="80">
        <f t="shared" si="0"/>
        <v>0</v>
      </c>
    </row>
    <row r="56" spans="1:16" ht="12.75">
      <c r="A56" s="88">
        <v>48</v>
      </c>
      <c r="B56" s="89" t="s">
        <v>70</v>
      </c>
      <c r="C56" s="90" t="s">
        <v>97</v>
      </c>
      <c r="D56" s="89" t="s">
        <v>87</v>
      </c>
      <c r="E56" s="89" t="s">
        <v>93</v>
      </c>
      <c r="F56" s="89" t="s">
        <v>93</v>
      </c>
      <c r="G56" s="89" t="s">
        <v>93</v>
      </c>
      <c r="H56" s="89" t="s">
        <v>93</v>
      </c>
      <c r="I56" s="89" t="s">
        <v>96</v>
      </c>
      <c r="J56" s="105">
        <v>1584</v>
      </c>
      <c r="K56" s="84"/>
      <c r="L56" s="84"/>
      <c r="M56" s="84"/>
      <c r="N56" s="84"/>
      <c r="O56" s="84"/>
      <c r="P56" s="80">
        <f t="shared" si="0"/>
        <v>0</v>
      </c>
    </row>
    <row r="57" spans="1:16" ht="12.75">
      <c r="A57" s="88">
        <v>49</v>
      </c>
      <c r="B57" s="89">
        <v>2</v>
      </c>
      <c r="C57" s="90" t="s">
        <v>100</v>
      </c>
      <c r="D57" s="89" t="s">
        <v>87</v>
      </c>
      <c r="E57" s="89" t="s">
        <v>93</v>
      </c>
      <c r="F57" s="89" t="s">
        <v>93</v>
      </c>
      <c r="G57" s="89" t="s">
        <v>93</v>
      </c>
      <c r="H57" s="89" t="s">
        <v>93</v>
      </c>
      <c r="I57" s="89" t="s">
        <v>96</v>
      </c>
      <c r="J57" s="105">
        <v>216</v>
      </c>
      <c r="K57" s="84"/>
      <c r="L57" s="84"/>
      <c r="M57" s="84"/>
      <c r="N57" s="84"/>
      <c r="O57" s="84"/>
      <c r="P57" s="80">
        <f t="shared" si="0"/>
        <v>0</v>
      </c>
    </row>
    <row r="58" spans="1:16" ht="12.75">
      <c r="A58" s="88">
        <v>50</v>
      </c>
      <c r="B58" s="89" t="s">
        <v>101</v>
      </c>
      <c r="C58" s="90">
        <v>45</v>
      </c>
      <c r="D58" s="89" t="s">
        <v>86</v>
      </c>
      <c r="E58" s="89">
        <v>13</v>
      </c>
      <c r="F58" s="89" t="s">
        <v>78</v>
      </c>
      <c r="G58" s="89" t="s">
        <v>81</v>
      </c>
      <c r="H58" s="89" t="s">
        <v>82</v>
      </c>
      <c r="I58" s="89"/>
      <c r="J58" s="105">
        <v>648</v>
      </c>
      <c r="K58" s="84"/>
      <c r="L58" s="84"/>
      <c r="M58" s="84"/>
      <c r="N58" s="84"/>
      <c r="O58" s="84"/>
      <c r="P58" s="80">
        <f t="shared" si="0"/>
        <v>0</v>
      </c>
    </row>
    <row r="59" spans="1:16" ht="12.75">
      <c r="A59" s="88">
        <v>51</v>
      </c>
      <c r="B59" s="89" t="s">
        <v>101</v>
      </c>
      <c r="C59" s="90">
        <v>75</v>
      </c>
      <c r="D59" s="89" t="s">
        <v>87</v>
      </c>
      <c r="E59" s="89">
        <v>17</v>
      </c>
      <c r="F59" s="89" t="s">
        <v>78</v>
      </c>
      <c r="G59" s="89" t="s">
        <v>71</v>
      </c>
      <c r="H59" s="89" t="s">
        <v>79</v>
      </c>
      <c r="I59" s="89"/>
      <c r="J59" s="105">
        <v>36</v>
      </c>
      <c r="K59" s="84"/>
      <c r="L59" s="84"/>
      <c r="M59" s="84"/>
      <c r="N59" s="84"/>
      <c r="O59" s="84"/>
      <c r="P59" s="80">
        <f t="shared" si="0"/>
        <v>0</v>
      </c>
    </row>
    <row r="60" spans="1:16" ht="12.75">
      <c r="A60" s="88">
        <v>52</v>
      </c>
      <c r="B60" s="89" t="s">
        <v>72</v>
      </c>
      <c r="C60" s="90">
        <v>75</v>
      </c>
      <c r="D60" s="89" t="s">
        <v>87</v>
      </c>
      <c r="E60" s="89">
        <v>17</v>
      </c>
      <c r="F60" s="89" t="s">
        <v>78</v>
      </c>
      <c r="G60" s="89" t="s">
        <v>71</v>
      </c>
      <c r="H60" s="89" t="s">
        <v>79</v>
      </c>
      <c r="I60" s="89"/>
      <c r="J60" s="105">
        <v>216</v>
      </c>
      <c r="K60" s="84"/>
      <c r="L60" s="84"/>
      <c r="M60" s="84"/>
      <c r="N60" s="84"/>
      <c r="O60" s="84"/>
      <c r="P60" s="80">
        <f t="shared" si="0"/>
        <v>0</v>
      </c>
    </row>
    <row r="61" spans="1:16" ht="12.75">
      <c r="A61" s="88">
        <v>53</v>
      </c>
      <c r="B61" s="89" t="s">
        <v>70</v>
      </c>
      <c r="C61" s="90">
        <v>75</v>
      </c>
      <c r="D61" s="89" t="s">
        <v>87</v>
      </c>
      <c r="E61" s="89">
        <v>17</v>
      </c>
      <c r="F61" s="89" t="s">
        <v>78</v>
      </c>
      <c r="G61" s="89" t="s">
        <v>71</v>
      </c>
      <c r="H61" s="89" t="s">
        <v>79</v>
      </c>
      <c r="I61" s="89"/>
      <c r="J61" s="105">
        <v>432</v>
      </c>
      <c r="K61" s="84"/>
      <c r="L61" s="84"/>
      <c r="M61" s="84"/>
      <c r="N61" s="84"/>
      <c r="O61" s="84"/>
      <c r="P61" s="80">
        <f t="shared" si="0"/>
        <v>0</v>
      </c>
    </row>
    <row r="62" spans="1:16" ht="12.75">
      <c r="A62" s="88">
        <v>54</v>
      </c>
      <c r="B62" s="89" t="s">
        <v>72</v>
      </c>
      <c r="C62" s="90">
        <v>75</v>
      </c>
      <c r="D62" s="89" t="s">
        <v>87</v>
      </c>
      <c r="E62" s="89">
        <v>20</v>
      </c>
      <c r="F62" s="89" t="s">
        <v>78</v>
      </c>
      <c r="G62" s="89" t="s">
        <v>71</v>
      </c>
      <c r="H62" s="89" t="s">
        <v>79</v>
      </c>
      <c r="I62" s="89"/>
      <c r="J62" s="105">
        <v>432</v>
      </c>
      <c r="K62" s="84"/>
      <c r="L62" s="84"/>
      <c r="M62" s="84"/>
      <c r="N62" s="84"/>
      <c r="O62" s="84"/>
      <c r="P62" s="80">
        <f t="shared" si="0"/>
        <v>0</v>
      </c>
    </row>
    <row r="63" spans="1:16" ht="12.75">
      <c r="A63" s="88">
        <v>55</v>
      </c>
      <c r="B63" s="89" t="s">
        <v>70</v>
      </c>
      <c r="C63" s="90">
        <v>75</v>
      </c>
      <c r="D63" s="89" t="s">
        <v>87</v>
      </c>
      <c r="E63" s="89">
        <v>20</v>
      </c>
      <c r="F63" s="89" t="s">
        <v>78</v>
      </c>
      <c r="G63" s="89" t="s">
        <v>71</v>
      </c>
      <c r="H63" s="89" t="s">
        <v>79</v>
      </c>
      <c r="I63" s="89"/>
      <c r="J63" s="105">
        <v>432</v>
      </c>
      <c r="K63" s="84"/>
      <c r="L63" s="84"/>
      <c r="M63" s="84"/>
      <c r="N63" s="84"/>
      <c r="O63" s="84"/>
      <c r="P63" s="80">
        <f t="shared" si="0"/>
        <v>0</v>
      </c>
    </row>
    <row r="64" spans="1:16" ht="24">
      <c r="A64" s="88">
        <v>56</v>
      </c>
      <c r="B64" s="89" t="s">
        <v>70</v>
      </c>
      <c r="C64" s="90">
        <v>75</v>
      </c>
      <c r="D64" s="89" t="s">
        <v>87</v>
      </c>
      <c r="E64" s="89">
        <v>26</v>
      </c>
      <c r="F64" s="89" t="s">
        <v>78</v>
      </c>
      <c r="G64" s="89" t="s">
        <v>102</v>
      </c>
      <c r="H64" s="89" t="s">
        <v>79</v>
      </c>
      <c r="I64" s="89"/>
      <c r="J64" s="105">
        <v>1002</v>
      </c>
      <c r="K64" s="84"/>
      <c r="L64" s="84"/>
      <c r="M64" s="84"/>
      <c r="N64" s="84"/>
      <c r="O64" s="84"/>
      <c r="P64" s="80">
        <f t="shared" si="0"/>
        <v>0</v>
      </c>
    </row>
    <row r="65" spans="1:16" ht="24">
      <c r="A65" s="88">
        <v>57</v>
      </c>
      <c r="B65" s="89" t="s">
        <v>103</v>
      </c>
      <c r="C65" s="90">
        <v>30</v>
      </c>
      <c r="D65" s="89" t="s">
        <v>87</v>
      </c>
      <c r="E65" s="89">
        <v>6.3</v>
      </c>
      <c r="F65" s="89" t="s">
        <v>78</v>
      </c>
      <c r="G65" s="89" t="s">
        <v>104</v>
      </c>
      <c r="H65" s="89" t="s">
        <v>82</v>
      </c>
      <c r="I65" s="89" t="s">
        <v>105</v>
      </c>
      <c r="J65" s="105">
        <v>300</v>
      </c>
      <c r="K65" s="84"/>
      <c r="L65" s="84"/>
      <c r="M65" s="84"/>
      <c r="N65" s="84"/>
      <c r="O65" s="84"/>
      <c r="P65" s="80">
        <f t="shared" si="0"/>
        <v>0</v>
      </c>
    </row>
    <row r="66" spans="1:16" ht="24">
      <c r="A66" s="88">
        <v>58</v>
      </c>
      <c r="B66" s="89">
        <v>1</v>
      </c>
      <c r="C66" s="90">
        <v>90</v>
      </c>
      <c r="D66" s="89" t="s">
        <v>106</v>
      </c>
      <c r="E66" s="89">
        <v>37</v>
      </c>
      <c r="F66" s="89" t="s">
        <v>78</v>
      </c>
      <c r="G66" s="89" t="s">
        <v>102</v>
      </c>
      <c r="H66" s="89" t="s">
        <v>79</v>
      </c>
      <c r="I66" s="89"/>
      <c r="J66" s="105">
        <v>216</v>
      </c>
      <c r="K66" s="84"/>
      <c r="L66" s="84"/>
      <c r="M66" s="84"/>
      <c r="N66" s="84"/>
      <c r="O66" s="84"/>
      <c r="P66" s="80">
        <f t="shared" si="0"/>
        <v>0</v>
      </c>
    </row>
    <row r="67" spans="1:16" ht="12.75">
      <c r="A67" s="88">
        <v>59</v>
      </c>
      <c r="B67" s="89" t="s">
        <v>70</v>
      </c>
      <c r="C67" s="90">
        <v>150</v>
      </c>
      <c r="D67" s="89" t="s">
        <v>87</v>
      </c>
      <c r="E67" s="89" t="s">
        <v>93</v>
      </c>
      <c r="F67" s="89" t="s">
        <v>93</v>
      </c>
      <c r="G67" s="89" t="s">
        <v>93</v>
      </c>
      <c r="H67" s="89" t="s">
        <v>93</v>
      </c>
      <c r="I67" s="89" t="s">
        <v>94</v>
      </c>
      <c r="J67" s="105">
        <v>432</v>
      </c>
      <c r="K67" s="84"/>
      <c r="L67" s="84"/>
      <c r="M67" s="84"/>
      <c r="N67" s="84"/>
      <c r="O67" s="84"/>
      <c r="P67" s="80">
        <f t="shared" si="0"/>
        <v>0</v>
      </c>
    </row>
    <row r="68" spans="1:16" ht="24">
      <c r="A68" s="88">
        <v>60</v>
      </c>
      <c r="B68" s="89" t="s">
        <v>69</v>
      </c>
      <c r="C68" s="90">
        <v>75</v>
      </c>
      <c r="D68" s="89" t="s">
        <v>87</v>
      </c>
      <c r="E68" s="89">
        <v>26</v>
      </c>
      <c r="F68" s="89" t="s">
        <v>78</v>
      </c>
      <c r="G68" s="89" t="s">
        <v>102</v>
      </c>
      <c r="H68" s="89" t="s">
        <v>79</v>
      </c>
      <c r="I68" s="89"/>
      <c r="J68" s="105">
        <v>216</v>
      </c>
      <c r="K68" s="84"/>
      <c r="L68" s="84"/>
      <c r="M68" s="84"/>
      <c r="N68" s="84"/>
      <c r="O68" s="84"/>
      <c r="P68" s="80">
        <f t="shared" si="0"/>
        <v>0</v>
      </c>
    </row>
    <row r="69" spans="1:16" ht="24">
      <c r="A69" s="88">
        <v>61</v>
      </c>
      <c r="B69" s="89">
        <v>0</v>
      </c>
      <c r="C69" s="90">
        <v>90</v>
      </c>
      <c r="D69" s="89" t="s">
        <v>106</v>
      </c>
      <c r="E69" s="89">
        <v>27</v>
      </c>
      <c r="F69" s="89" t="s">
        <v>78</v>
      </c>
      <c r="G69" s="89" t="s">
        <v>102</v>
      </c>
      <c r="H69" s="89" t="s">
        <v>79</v>
      </c>
      <c r="I69" s="89"/>
      <c r="J69" s="105">
        <v>216</v>
      </c>
      <c r="K69" s="84"/>
      <c r="L69" s="84"/>
      <c r="M69" s="84"/>
      <c r="N69" s="84"/>
      <c r="O69" s="84"/>
      <c r="P69" s="80">
        <f t="shared" si="0"/>
        <v>0</v>
      </c>
    </row>
    <row r="70" spans="1:16" ht="24">
      <c r="A70" s="88">
        <v>62</v>
      </c>
      <c r="B70" s="89">
        <v>2</v>
      </c>
      <c r="C70" s="90">
        <v>75</v>
      </c>
      <c r="D70" s="89" t="s">
        <v>87</v>
      </c>
      <c r="E70" s="89">
        <v>48</v>
      </c>
      <c r="F70" s="89" t="s">
        <v>78</v>
      </c>
      <c r="G70" s="89" t="s">
        <v>102</v>
      </c>
      <c r="H70" s="89" t="s">
        <v>79</v>
      </c>
      <c r="I70" s="89"/>
      <c r="J70" s="105">
        <v>144</v>
      </c>
      <c r="K70" s="84"/>
      <c r="L70" s="84"/>
      <c r="M70" s="84"/>
      <c r="N70" s="84"/>
      <c r="O70" s="84"/>
      <c r="P70" s="80">
        <f t="shared" si="0"/>
        <v>0</v>
      </c>
    </row>
    <row r="71" spans="1:16" ht="24">
      <c r="A71" s="88">
        <v>63</v>
      </c>
      <c r="B71" s="89">
        <v>2</v>
      </c>
      <c r="C71" s="90">
        <v>90</v>
      </c>
      <c r="D71" s="89" t="s">
        <v>87</v>
      </c>
      <c r="E71" s="89">
        <v>37</v>
      </c>
      <c r="F71" s="89" t="s">
        <v>78</v>
      </c>
      <c r="G71" s="89" t="s">
        <v>102</v>
      </c>
      <c r="H71" s="89" t="s">
        <v>79</v>
      </c>
      <c r="I71" s="89"/>
      <c r="J71" s="105">
        <v>180</v>
      </c>
      <c r="K71" s="84"/>
      <c r="L71" s="84"/>
      <c r="M71" s="84"/>
      <c r="N71" s="84"/>
      <c r="O71" s="84"/>
      <c r="P71" s="80">
        <f t="shared" si="0"/>
        <v>0</v>
      </c>
    </row>
    <row r="72" spans="1:16" ht="24">
      <c r="A72" s="88">
        <v>64</v>
      </c>
      <c r="B72" s="89">
        <v>2</v>
      </c>
      <c r="C72" s="90">
        <v>90</v>
      </c>
      <c r="D72" s="89" t="s">
        <v>87</v>
      </c>
      <c r="E72" s="89">
        <v>48</v>
      </c>
      <c r="F72" s="89" t="s">
        <v>78</v>
      </c>
      <c r="G72" s="89" t="s">
        <v>102</v>
      </c>
      <c r="H72" s="89" t="s">
        <v>79</v>
      </c>
      <c r="I72" s="89"/>
      <c r="J72" s="105">
        <v>180</v>
      </c>
      <c r="K72" s="84"/>
      <c r="L72" s="84"/>
      <c r="M72" s="84"/>
      <c r="N72" s="84"/>
      <c r="O72" s="84"/>
      <c r="P72" s="80">
        <f t="shared" si="0"/>
        <v>0</v>
      </c>
    </row>
    <row r="73" spans="1:16" ht="12.75">
      <c r="A73" s="88">
        <v>65</v>
      </c>
      <c r="B73" s="89" t="s">
        <v>70</v>
      </c>
      <c r="C73" s="90">
        <v>75</v>
      </c>
      <c r="D73" s="89" t="s">
        <v>87</v>
      </c>
      <c r="E73" s="89">
        <v>27</v>
      </c>
      <c r="F73" s="89" t="s">
        <v>78</v>
      </c>
      <c r="G73" s="89" t="s">
        <v>71</v>
      </c>
      <c r="H73" s="89" t="s">
        <v>79</v>
      </c>
      <c r="I73" s="89"/>
      <c r="J73" s="105">
        <v>1002</v>
      </c>
      <c r="K73" s="84"/>
      <c r="L73" s="84"/>
      <c r="M73" s="84"/>
      <c r="N73" s="84"/>
      <c r="O73" s="84"/>
      <c r="P73" s="80">
        <f t="shared" si="0"/>
        <v>0</v>
      </c>
    </row>
    <row r="74" spans="1:16" ht="12.75">
      <c r="A74" s="88">
        <v>66</v>
      </c>
      <c r="B74" s="89">
        <v>0</v>
      </c>
      <c r="C74" s="90">
        <v>75</v>
      </c>
      <c r="D74" s="89" t="s">
        <v>87</v>
      </c>
      <c r="E74" s="89">
        <v>22</v>
      </c>
      <c r="F74" s="89" t="s">
        <v>78</v>
      </c>
      <c r="G74" s="89" t="s">
        <v>71</v>
      </c>
      <c r="H74" s="89" t="s">
        <v>79</v>
      </c>
      <c r="I74" s="89"/>
      <c r="J74" s="105">
        <v>180</v>
      </c>
      <c r="K74" s="84"/>
      <c r="L74" s="84"/>
      <c r="M74" s="84"/>
      <c r="N74" s="84"/>
      <c r="O74" s="84"/>
      <c r="P74" s="80">
        <f t="shared" si="0"/>
        <v>0</v>
      </c>
    </row>
    <row r="75" spans="1:16" ht="12.75">
      <c r="A75" s="88">
        <v>67</v>
      </c>
      <c r="B75" s="89">
        <v>2</v>
      </c>
      <c r="C75" s="90">
        <v>75</v>
      </c>
      <c r="D75" s="89" t="s">
        <v>87</v>
      </c>
      <c r="E75" s="89">
        <v>48</v>
      </c>
      <c r="F75" s="89" t="s">
        <v>78</v>
      </c>
      <c r="G75" s="89" t="s">
        <v>71</v>
      </c>
      <c r="H75" s="89" t="s">
        <v>79</v>
      </c>
      <c r="I75" s="89"/>
      <c r="J75" s="105">
        <v>1512</v>
      </c>
      <c r="K75" s="84"/>
      <c r="L75" s="84"/>
      <c r="M75" s="84"/>
      <c r="N75" s="84"/>
      <c r="O75" s="84"/>
      <c r="P75" s="80">
        <f>ROUND(ROUND(J75,2)*ROUND(O75,2),2)</f>
        <v>0</v>
      </c>
    </row>
    <row r="76" ht="12">
      <c r="J76" s="106"/>
    </row>
    <row r="77" spans="1:8" ht="12.75">
      <c r="A77" s="119" t="s">
        <v>46</v>
      </c>
      <c r="B77" s="119"/>
      <c r="C77" s="119"/>
      <c r="D77" s="119"/>
      <c r="E77" s="119"/>
      <c r="F77" s="119"/>
      <c r="G77" s="119"/>
      <c r="H77" s="119"/>
    </row>
  </sheetData>
  <sheetProtection/>
  <mergeCells count="5">
    <mergeCell ref="A77:H77"/>
    <mergeCell ref="A1:B1"/>
    <mergeCell ref="O1:P2"/>
    <mergeCell ref="A7:P7"/>
    <mergeCell ref="H8:I8"/>
  </mergeCells>
  <printOptions/>
  <pageMargins left="0.25" right="0.25" top="0.75" bottom="0.75" header="0.3" footer="0.3"/>
  <pageSetup fitToHeight="0" fitToWidth="0" horizontalDpi="600" verticalDpi="600" orientation="landscape" paperSize="9" scale="64" r:id="rId1"/>
  <rowBreaks count="1" manualBreakCount="1">
    <brk id="3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zoomScale="120" zoomScaleNormal="120" zoomScalePageLayoutView="0" workbookViewId="0" topLeftCell="A1">
      <selection activeCell="F5" sqref="F5"/>
    </sheetView>
  </sheetViews>
  <sheetFormatPr defaultColWidth="9.625" defaultRowHeight="14.25"/>
  <cols>
    <col min="1" max="1" width="4.25390625" style="37" customWidth="1"/>
    <col min="2" max="2" width="14.125" style="23" customWidth="1"/>
    <col min="3" max="3" width="12.375" style="38" customWidth="1"/>
    <col min="4" max="4" width="11.875" style="39" customWidth="1"/>
    <col min="5" max="5" width="14.25390625" style="39" customWidth="1"/>
    <col min="6" max="6" width="15.375" style="39" customWidth="1"/>
    <col min="7" max="7" width="13.00390625" style="23" customWidth="1"/>
    <col min="8" max="8" width="14.875" style="23" customWidth="1"/>
    <col min="9" max="9" width="15.125" style="23" customWidth="1"/>
    <col min="10" max="10" width="11.50390625" style="23" customWidth="1"/>
    <col min="11" max="15" width="9.625" style="23" customWidth="1"/>
    <col min="16" max="16" width="12.50390625" style="23" customWidth="1"/>
    <col min="17" max="16384" width="9.625" style="23" customWidth="1"/>
  </cols>
  <sheetData>
    <row r="1" spans="1:16" ht="14.25" customHeight="1">
      <c r="A1" s="120" t="str">
        <f>formularz_oferty!C4</f>
        <v>DFP.271.72.2022.ADB</v>
      </c>
      <c r="B1" s="120"/>
      <c r="C1" s="21"/>
      <c r="D1" s="22"/>
      <c r="E1" s="22"/>
      <c r="F1" s="22"/>
      <c r="O1" s="121" t="s">
        <v>42</v>
      </c>
      <c r="P1" s="121"/>
    </row>
    <row r="2" spans="1:16" ht="11.25" customHeight="1">
      <c r="A2" s="24"/>
      <c r="B2" s="25" t="s">
        <v>40</v>
      </c>
      <c r="C2" s="26">
        <v>3</v>
      </c>
      <c r="D2" s="22"/>
      <c r="E2" s="27" t="s">
        <v>41</v>
      </c>
      <c r="F2" s="22"/>
      <c r="O2" s="121"/>
      <c r="P2" s="121"/>
    </row>
    <row r="3" spans="1:8" ht="12.75">
      <c r="A3" s="24"/>
      <c r="B3" s="25"/>
      <c r="C3" s="21"/>
      <c r="D3" s="22"/>
      <c r="E3" s="22"/>
      <c r="F3" s="22"/>
      <c r="G3" s="27"/>
      <c r="H3" s="25"/>
    </row>
    <row r="4" spans="1:8" ht="12.75">
      <c r="A4" s="28"/>
      <c r="B4" s="29"/>
      <c r="C4" s="21"/>
      <c r="D4" s="22"/>
      <c r="E4" s="22"/>
      <c r="F4" s="22"/>
      <c r="G4" s="30"/>
      <c r="H4" s="30"/>
    </row>
    <row r="5" spans="1:8" ht="12.75">
      <c r="A5" s="31"/>
      <c r="B5" s="32"/>
      <c r="C5" s="33"/>
      <c r="D5" s="34"/>
      <c r="E5" s="35" t="s">
        <v>45</v>
      </c>
      <c r="F5" s="36">
        <f>SUM(P13:P61)</f>
        <v>0</v>
      </c>
      <c r="G5" s="40"/>
      <c r="H5" s="40"/>
    </row>
    <row r="6" spans="1:8" ht="12" customHeight="1">
      <c r="A6" s="31"/>
      <c r="B6" s="32"/>
      <c r="C6" s="33"/>
      <c r="D6" s="34"/>
      <c r="E6" s="67"/>
      <c r="F6" s="66"/>
      <c r="G6" s="40"/>
      <c r="H6" s="40"/>
    </row>
    <row r="7" spans="1:16" s="40" customFormat="1" ht="27" customHeight="1">
      <c r="A7" s="129" t="s">
        <v>117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</row>
    <row r="8" spans="1:16" s="40" customFormat="1" ht="29.25" customHeight="1">
      <c r="A8" s="128" t="s">
        <v>107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1:16" s="40" customFormat="1" ht="31.5" customHeight="1">
      <c r="A9" s="128" t="s">
        <v>110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</row>
    <row r="10" spans="1:16" s="40" customFormat="1" ht="27" customHeight="1">
      <c r="A10" s="128" t="s">
        <v>108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</row>
    <row r="11" spans="1:17" s="40" customFormat="1" ht="24" customHeight="1">
      <c r="A11" s="125" t="s">
        <v>109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75"/>
    </row>
    <row r="12" spans="1:16" ht="33.75" customHeight="1">
      <c r="A12" s="71" t="s">
        <v>60</v>
      </c>
      <c r="B12" s="71" t="s">
        <v>61</v>
      </c>
      <c r="C12" s="71" t="s">
        <v>73</v>
      </c>
      <c r="D12" s="71" t="s">
        <v>62</v>
      </c>
      <c r="E12" s="71" t="s">
        <v>63</v>
      </c>
      <c r="F12" s="71" t="s">
        <v>64</v>
      </c>
      <c r="G12" s="71" t="s">
        <v>65</v>
      </c>
      <c r="H12" s="126" t="s">
        <v>74</v>
      </c>
      <c r="I12" s="127"/>
      <c r="J12" s="71" t="s">
        <v>75</v>
      </c>
      <c r="K12" s="71" t="s">
        <v>76</v>
      </c>
      <c r="L12" s="71" t="s">
        <v>66</v>
      </c>
      <c r="M12" s="71" t="s">
        <v>67</v>
      </c>
      <c r="N12" s="71" t="s">
        <v>68</v>
      </c>
      <c r="O12" s="71" t="s">
        <v>47</v>
      </c>
      <c r="P12" s="71" t="s">
        <v>84</v>
      </c>
    </row>
    <row r="13" spans="1:16" ht="12.75" customHeight="1">
      <c r="A13" s="77">
        <v>1</v>
      </c>
      <c r="B13" s="92" t="s">
        <v>69</v>
      </c>
      <c r="C13" s="92">
        <v>75</v>
      </c>
      <c r="D13" s="93" t="s">
        <v>87</v>
      </c>
      <c r="E13" s="93">
        <v>26</v>
      </c>
      <c r="F13" s="93" t="s">
        <v>78</v>
      </c>
      <c r="G13" s="93" t="s">
        <v>71</v>
      </c>
      <c r="H13" s="94" t="s">
        <v>79</v>
      </c>
      <c r="I13" s="95"/>
      <c r="J13" s="91">
        <v>1200</v>
      </c>
      <c r="K13" s="77"/>
      <c r="L13" s="77"/>
      <c r="M13" s="77"/>
      <c r="N13" s="78"/>
      <c r="O13" s="79"/>
      <c r="P13" s="80">
        <f>ROUND(ROUND(J13,2)*ROUND(O13,2),2)</f>
        <v>0</v>
      </c>
    </row>
    <row r="14" spans="1:16" ht="12" customHeight="1">
      <c r="A14" s="77">
        <v>2</v>
      </c>
      <c r="B14" s="92" t="s">
        <v>70</v>
      </c>
      <c r="C14" s="92">
        <v>75</v>
      </c>
      <c r="D14" s="93" t="s">
        <v>87</v>
      </c>
      <c r="E14" s="93">
        <v>26</v>
      </c>
      <c r="F14" s="93" t="s">
        <v>78</v>
      </c>
      <c r="G14" s="93" t="s">
        <v>71</v>
      </c>
      <c r="H14" s="94" t="s">
        <v>79</v>
      </c>
      <c r="I14" s="95"/>
      <c r="J14" s="91">
        <v>1200</v>
      </c>
      <c r="K14" s="77"/>
      <c r="L14" s="77"/>
      <c r="M14" s="77"/>
      <c r="N14" s="77"/>
      <c r="O14" s="79"/>
      <c r="P14" s="80">
        <f>ROUND(ROUND(J14,2)*ROUND(O14,2),2)</f>
        <v>0</v>
      </c>
    </row>
    <row r="15" spans="1:16" ht="12" customHeight="1">
      <c r="A15" s="77">
        <v>3</v>
      </c>
      <c r="B15" s="92" t="s">
        <v>70</v>
      </c>
      <c r="C15" s="92">
        <v>75</v>
      </c>
      <c r="D15" s="93" t="s">
        <v>87</v>
      </c>
      <c r="E15" s="93">
        <v>22</v>
      </c>
      <c r="F15" s="93" t="s">
        <v>78</v>
      </c>
      <c r="G15" s="93" t="s">
        <v>71</v>
      </c>
      <c r="H15" s="94" t="s">
        <v>79</v>
      </c>
      <c r="I15" s="95"/>
      <c r="J15" s="91">
        <v>108</v>
      </c>
      <c r="K15" s="77"/>
      <c r="L15" s="77"/>
      <c r="M15" s="77"/>
      <c r="N15" s="77"/>
      <c r="O15" s="79"/>
      <c r="P15" s="80">
        <f aca="true" t="shared" si="0" ref="P15:P61">ROUND(ROUND(J15,2)*ROUND(O15,2),2)</f>
        <v>0</v>
      </c>
    </row>
    <row r="16" spans="1:16" ht="12" customHeight="1">
      <c r="A16" s="77">
        <v>4</v>
      </c>
      <c r="B16" s="92" t="s">
        <v>72</v>
      </c>
      <c r="C16" s="92">
        <v>75</v>
      </c>
      <c r="D16" s="93" t="s">
        <v>87</v>
      </c>
      <c r="E16" s="93">
        <v>22</v>
      </c>
      <c r="F16" s="93" t="s">
        <v>78</v>
      </c>
      <c r="G16" s="93" t="s">
        <v>71</v>
      </c>
      <c r="H16" s="94" t="s">
        <v>79</v>
      </c>
      <c r="I16" s="95"/>
      <c r="J16" s="91">
        <v>432</v>
      </c>
      <c r="K16" s="77"/>
      <c r="L16" s="77"/>
      <c r="M16" s="77"/>
      <c r="N16" s="77"/>
      <c r="O16" s="79"/>
      <c r="P16" s="80">
        <f t="shared" si="0"/>
        <v>0</v>
      </c>
    </row>
    <row r="17" spans="1:16" ht="12.75">
      <c r="A17" s="77">
        <v>5</v>
      </c>
      <c r="B17" s="92" t="s">
        <v>70</v>
      </c>
      <c r="C17" s="92">
        <v>75</v>
      </c>
      <c r="D17" s="93" t="s">
        <v>87</v>
      </c>
      <c r="E17" s="93">
        <v>27</v>
      </c>
      <c r="F17" s="93" t="s">
        <v>78</v>
      </c>
      <c r="G17" s="93" t="s">
        <v>71</v>
      </c>
      <c r="H17" s="94" t="s">
        <v>79</v>
      </c>
      <c r="I17" s="95"/>
      <c r="J17" s="91">
        <v>324</v>
      </c>
      <c r="K17" s="77"/>
      <c r="L17" s="77"/>
      <c r="M17" s="77"/>
      <c r="N17" s="77"/>
      <c r="O17" s="79"/>
      <c r="P17" s="80">
        <f t="shared" si="0"/>
        <v>0</v>
      </c>
    </row>
    <row r="18" spans="1:16" ht="12.75">
      <c r="A18" s="77">
        <v>6</v>
      </c>
      <c r="B18" s="92" t="s">
        <v>70</v>
      </c>
      <c r="C18" s="92">
        <v>75</v>
      </c>
      <c r="D18" s="93" t="s">
        <v>86</v>
      </c>
      <c r="E18" s="93">
        <v>24</v>
      </c>
      <c r="F18" s="93" t="s">
        <v>78</v>
      </c>
      <c r="G18" s="93" t="s">
        <v>81</v>
      </c>
      <c r="H18" s="94" t="s">
        <v>82</v>
      </c>
      <c r="I18" s="95" t="s">
        <v>83</v>
      </c>
      <c r="J18" s="91">
        <v>960</v>
      </c>
      <c r="K18" s="77"/>
      <c r="L18" s="77"/>
      <c r="M18" s="77"/>
      <c r="N18" s="77"/>
      <c r="O18" s="79"/>
      <c r="P18" s="80">
        <f t="shared" si="0"/>
        <v>0</v>
      </c>
    </row>
    <row r="19" spans="1:16" ht="12.75">
      <c r="A19" s="77">
        <v>7</v>
      </c>
      <c r="B19" s="92" t="s">
        <v>72</v>
      </c>
      <c r="C19" s="92">
        <v>75</v>
      </c>
      <c r="D19" s="93" t="s">
        <v>86</v>
      </c>
      <c r="E19" s="93">
        <v>19</v>
      </c>
      <c r="F19" s="93" t="s">
        <v>78</v>
      </c>
      <c r="G19" s="93" t="s">
        <v>81</v>
      </c>
      <c r="H19" s="94" t="s">
        <v>82</v>
      </c>
      <c r="I19" s="95"/>
      <c r="J19" s="91">
        <v>960</v>
      </c>
      <c r="K19" s="77"/>
      <c r="L19" s="77"/>
      <c r="M19" s="77"/>
      <c r="N19" s="77"/>
      <c r="O19" s="79"/>
      <c r="P19" s="80">
        <f t="shared" si="0"/>
        <v>0</v>
      </c>
    </row>
    <row r="20" spans="1:16" ht="12.75">
      <c r="A20" s="77">
        <v>8</v>
      </c>
      <c r="B20" s="92" t="s">
        <v>69</v>
      </c>
      <c r="C20" s="92">
        <v>75</v>
      </c>
      <c r="D20" s="93" t="s">
        <v>86</v>
      </c>
      <c r="E20" s="93">
        <v>24</v>
      </c>
      <c r="F20" s="93" t="s">
        <v>78</v>
      </c>
      <c r="G20" s="93" t="s">
        <v>81</v>
      </c>
      <c r="H20" s="94" t="s">
        <v>82</v>
      </c>
      <c r="I20" s="95"/>
      <c r="J20" s="91">
        <v>960</v>
      </c>
      <c r="K20" s="77"/>
      <c r="L20" s="77"/>
      <c r="M20" s="77"/>
      <c r="N20" s="77"/>
      <c r="O20" s="79"/>
      <c r="P20" s="80">
        <f t="shared" si="0"/>
        <v>0</v>
      </c>
    </row>
    <row r="21" spans="1:16" ht="12.75">
      <c r="A21" s="77">
        <v>9</v>
      </c>
      <c r="B21" s="92" t="s">
        <v>70</v>
      </c>
      <c r="C21" s="92">
        <v>75</v>
      </c>
      <c r="D21" s="93" t="s">
        <v>86</v>
      </c>
      <c r="E21" s="93">
        <v>19</v>
      </c>
      <c r="F21" s="93" t="s">
        <v>78</v>
      </c>
      <c r="G21" s="93" t="s">
        <v>81</v>
      </c>
      <c r="H21" s="94" t="s">
        <v>82</v>
      </c>
      <c r="I21" s="95"/>
      <c r="J21" s="91">
        <v>960</v>
      </c>
      <c r="K21" s="77"/>
      <c r="L21" s="77"/>
      <c r="M21" s="77"/>
      <c r="N21" s="77"/>
      <c r="O21" s="79"/>
      <c r="P21" s="80">
        <f t="shared" si="0"/>
        <v>0</v>
      </c>
    </row>
    <row r="22" spans="1:16" ht="12.75">
      <c r="A22" s="77">
        <v>10</v>
      </c>
      <c r="B22" s="92" t="s">
        <v>70</v>
      </c>
      <c r="C22" s="92">
        <v>75</v>
      </c>
      <c r="D22" s="93" t="s">
        <v>87</v>
      </c>
      <c r="E22" s="93">
        <v>17</v>
      </c>
      <c r="F22" s="93" t="s">
        <v>78</v>
      </c>
      <c r="G22" s="93" t="s">
        <v>71</v>
      </c>
      <c r="H22" s="94" t="s">
        <v>79</v>
      </c>
      <c r="I22" s="95"/>
      <c r="J22" s="91">
        <v>216</v>
      </c>
      <c r="K22" s="77"/>
      <c r="L22" s="77"/>
      <c r="M22" s="77"/>
      <c r="N22" s="77"/>
      <c r="O22" s="79"/>
      <c r="P22" s="80">
        <f t="shared" si="0"/>
        <v>0</v>
      </c>
    </row>
    <row r="23" spans="1:16" ht="12.75">
      <c r="A23" s="77">
        <v>11</v>
      </c>
      <c r="B23" s="92">
        <v>0</v>
      </c>
      <c r="C23" s="92">
        <v>90</v>
      </c>
      <c r="D23" s="93" t="s">
        <v>87</v>
      </c>
      <c r="E23" s="93">
        <v>30</v>
      </c>
      <c r="F23" s="93" t="s">
        <v>78</v>
      </c>
      <c r="G23" s="93" t="s">
        <v>71</v>
      </c>
      <c r="H23" s="94" t="s">
        <v>79</v>
      </c>
      <c r="I23" s="96"/>
      <c r="J23" s="91">
        <v>324</v>
      </c>
      <c r="K23" s="77"/>
      <c r="L23" s="77"/>
      <c r="M23" s="77"/>
      <c r="N23" s="77"/>
      <c r="O23" s="79"/>
      <c r="P23" s="80">
        <f t="shared" si="0"/>
        <v>0</v>
      </c>
    </row>
    <row r="24" spans="1:16" ht="12.75">
      <c r="A24" s="77">
        <v>12</v>
      </c>
      <c r="B24" s="92" t="s">
        <v>72</v>
      </c>
      <c r="C24" s="92">
        <v>45</v>
      </c>
      <c r="D24" s="93" t="s">
        <v>86</v>
      </c>
      <c r="E24" s="93">
        <v>19</v>
      </c>
      <c r="F24" s="93" t="s">
        <v>78</v>
      </c>
      <c r="G24" s="93" t="s">
        <v>81</v>
      </c>
      <c r="H24" s="94" t="s">
        <v>82</v>
      </c>
      <c r="I24" s="95"/>
      <c r="J24" s="91">
        <v>324</v>
      </c>
      <c r="K24" s="77"/>
      <c r="L24" s="77"/>
      <c r="M24" s="77"/>
      <c r="N24" s="77"/>
      <c r="O24" s="79"/>
      <c r="P24" s="80">
        <f t="shared" si="0"/>
        <v>0</v>
      </c>
    </row>
    <row r="25" spans="1:16" ht="12.75">
      <c r="A25" s="81">
        <v>13</v>
      </c>
      <c r="B25" s="93" t="s">
        <v>70</v>
      </c>
      <c r="C25" s="93">
        <v>45</v>
      </c>
      <c r="D25" s="93" t="s">
        <v>86</v>
      </c>
      <c r="E25" s="93">
        <v>19</v>
      </c>
      <c r="F25" s="93" t="s">
        <v>78</v>
      </c>
      <c r="G25" s="93" t="s">
        <v>81</v>
      </c>
      <c r="H25" s="94" t="s">
        <v>82</v>
      </c>
      <c r="I25" s="95"/>
      <c r="J25" s="91">
        <v>324</v>
      </c>
      <c r="K25" s="81"/>
      <c r="L25" s="81"/>
      <c r="M25" s="81"/>
      <c r="N25" s="81"/>
      <c r="O25" s="82"/>
      <c r="P25" s="80">
        <f t="shared" si="0"/>
        <v>0</v>
      </c>
    </row>
    <row r="26" spans="1:16" ht="12.75">
      <c r="A26" s="81">
        <v>14</v>
      </c>
      <c r="B26" s="93" t="s">
        <v>70</v>
      </c>
      <c r="C26" s="93">
        <v>75</v>
      </c>
      <c r="D26" s="93" t="s">
        <v>86</v>
      </c>
      <c r="E26" s="93">
        <v>24</v>
      </c>
      <c r="F26" s="93" t="s">
        <v>78</v>
      </c>
      <c r="G26" s="93" t="s">
        <v>81</v>
      </c>
      <c r="H26" s="94" t="s">
        <v>82</v>
      </c>
      <c r="I26" s="95"/>
      <c r="J26" s="91">
        <v>324</v>
      </c>
      <c r="K26" s="81"/>
      <c r="L26" s="81"/>
      <c r="M26" s="81"/>
      <c r="N26" s="81"/>
      <c r="O26" s="82"/>
      <c r="P26" s="80">
        <f t="shared" si="0"/>
        <v>0</v>
      </c>
    </row>
    <row r="27" spans="1:16" ht="12.75">
      <c r="A27" s="81">
        <v>15</v>
      </c>
      <c r="B27" s="93" t="s">
        <v>72</v>
      </c>
      <c r="C27" s="93">
        <v>75</v>
      </c>
      <c r="D27" s="93" t="s">
        <v>111</v>
      </c>
      <c r="E27" s="93">
        <v>20</v>
      </c>
      <c r="F27" s="93" t="s">
        <v>78</v>
      </c>
      <c r="G27" s="93" t="s">
        <v>71</v>
      </c>
      <c r="H27" s="94" t="s">
        <v>79</v>
      </c>
      <c r="I27" s="95"/>
      <c r="J27" s="91">
        <v>36</v>
      </c>
      <c r="K27" s="81"/>
      <c r="L27" s="81"/>
      <c r="M27" s="81"/>
      <c r="N27" s="81"/>
      <c r="O27" s="82"/>
      <c r="P27" s="80">
        <f t="shared" si="0"/>
        <v>0</v>
      </c>
    </row>
    <row r="28" spans="1:16" ht="12.75">
      <c r="A28" s="88">
        <v>16</v>
      </c>
      <c r="B28" s="89" t="s">
        <v>70</v>
      </c>
      <c r="C28" s="90">
        <v>75</v>
      </c>
      <c r="D28" s="89" t="s">
        <v>111</v>
      </c>
      <c r="E28" s="89">
        <v>20</v>
      </c>
      <c r="F28" s="89" t="s">
        <v>78</v>
      </c>
      <c r="G28" s="89" t="s">
        <v>71</v>
      </c>
      <c r="H28" s="89" t="s">
        <v>79</v>
      </c>
      <c r="I28" s="89"/>
      <c r="J28" s="105">
        <v>36</v>
      </c>
      <c r="K28" s="84"/>
      <c r="L28" s="84"/>
      <c r="M28" s="84"/>
      <c r="N28" s="84"/>
      <c r="O28" s="84"/>
      <c r="P28" s="80">
        <f t="shared" si="0"/>
        <v>0</v>
      </c>
    </row>
    <row r="29" spans="1:16" ht="12.75">
      <c r="A29" s="88">
        <v>17</v>
      </c>
      <c r="B29" s="89" t="s">
        <v>69</v>
      </c>
      <c r="C29" s="90">
        <v>75</v>
      </c>
      <c r="D29" s="89" t="s">
        <v>111</v>
      </c>
      <c r="E29" s="89">
        <v>26</v>
      </c>
      <c r="F29" s="89" t="s">
        <v>78</v>
      </c>
      <c r="G29" s="89" t="s">
        <v>71</v>
      </c>
      <c r="H29" s="89" t="s">
        <v>79</v>
      </c>
      <c r="I29" s="89"/>
      <c r="J29" s="105">
        <v>960</v>
      </c>
      <c r="K29" s="84"/>
      <c r="L29" s="84"/>
      <c r="M29" s="84"/>
      <c r="N29" s="84"/>
      <c r="O29" s="84"/>
      <c r="P29" s="80">
        <f t="shared" si="0"/>
        <v>0</v>
      </c>
    </row>
    <row r="30" spans="1:16" ht="12.75">
      <c r="A30" s="88">
        <v>18</v>
      </c>
      <c r="B30" s="89" t="s">
        <v>70</v>
      </c>
      <c r="C30" s="90">
        <v>75</v>
      </c>
      <c r="D30" s="89" t="s">
        <v>111</v>
      </c>
      <c r="E30" s="89">
        <v>26</v>
      </c>
      <c r="F30" s="89" t="s">
        <v>78</v>
      </c>
      <c r="G30" s="89" t="s">
        <v>71</v>
      </c>
      <c r="H30" s="89" t="s">
        <v>79</v>
      </c>
      <c r="I30" s="89"/>
      <c r="J30" s="105">
        <v>1500</v>
      </c>
      <c r="K30" s="84"/>
      <c r="L30" s="84"/>
      <c r="M30" s="84"/>
      <c r="N30" s="84"/>
      <c r="O30" s="84"/>
      <c r="P30" s="80">
        <f t="shared" si="0"/>
        <v>0</v>
      </c>
    </row>
    <row r="31" spans="1:16" ht="12.75">
      <c r="A31" s="88">
        <v>19</v>
      </c>
      <c r="B31" s="89" t="s">
        <v>69</v>
      </c>
      <c r="C31" s="90">
        <v>75</v>
      </c>
      <c r="D31" s="89" t="s">
        <v>111</v>
      </c>
      <c r="E31" s="89">
        <v>27</v>
      </c>
      <c r="F31" s="89" t="s">
        <v>78</v>
      </c>
      <c r="G31" s="89" t="s">
        <v>71</v>
      </c>
      <c r="H31" s="89" t="s">
        <v>79</v>
      </c>
      <c r="I31" s="89"/>
      <c r="J31" s="105">
        <v>960</v>
      </c>
      <c r="K31" s="84"/>
      <c r="L31" s="84"/>
      <c r="M31" s="84"/>
      <c r="N31" s="84"/>
      <c r="O31" s="84"/>
      <c r="P31" s="80">
        <f t="shared" si="0"/>
        <v>0</v>
      </c>
    </row>
    <row r="32" spans="1:16" ht="12.75">
      <c r="A32" s="88">
        <v>20</v>
      </c>
      <c r="B32" s="89" t="s">
        <v>70</v>
      </c>
      <c r="C32" s="90">
        <v>75</v>
      </c>
      <c r="D32" s="89" t="s">
        <v>111</v>
      </c>
      <c r="E32" s="89">
        <v>60</v>
      </c>
      <c r="F32" s="89" t="s">
        <v>78</v>
      </c>
      <c r="G32" s="89" t="s">
        <v>81</v>
      </c>
      <c r="H32" s="89"/>
      <c r="I32" s="89" t="s">
        <v>112</v>
      </c>
      <c r="J32" s="105">
        <v>324</v>
      </c>
      <c r="K32" s="84"/>
      <c r="L32" s="84"/>
      <c r="M32" s="84"/>
      <c r="N32" s="84"/>
      <c r="O32" s="84"/>
      <c r="P32" s="80">
        <f t="shared" si="0"/>
        <v>0</v>
      </c>
    </row>
    <row r="33" spans="1:16" ht="12.75">
      <c r="A33" s="88">
        <v>21</v>
      </c>
      <c r="B33" s="89">
        <v>0</v>
      </c>
      <c r="C33" s="90">
        <v>150</v>
      </c>
      <c r="D33" s="89" t="s">
        <v>111</v>
      </c>
      <c r="E33" s="89">
        <v>40</v>
      </c>
      <c r="F33" s="89" t="s">
        <v>78</v>
      </c>
      <c r="G33" s="89" t="s">
        <v>71</v>
      </c>
      <c r="H33" s="89" t="s">
        <v>79</v>
      </c>
      <c r="I33" s="89" t="s">
        <v>113</v>
      </c>
      <c r="J33" s="105">
        <v>216</v>
      </c>
      <c r="K33" s="84"/>
      <c r="L33" s="84"/>
      <c r="M33" s="84"/>
      <c r="N33" s="84"/>
      <c r="O33" s="84"/>
      <c r="P33" s="80">
        <f t="shared" si="0"/>
        <v>0</v>
      </c>
    </row>
    <row r="34" spans="1:16" ht="12.75">
      <c r="A34" s="88">
        <v>22</v>
      </c>
      <c r="B34" s="89">
        <v>0</v>
      </c>
      <c r="C34" s="90">
        <v>150</v>
      </c>
      <c r="D34" s="89" t="s">
        <v>111</v>
      </c>
      <c r="E34" s="89">
        <v>65</v>
      </c>
      <c r="F34" s="89" t="s">
        <v>78</v>
      </c>
      <c r="G34" s="89" t="s">
        <v>71</v>
      </c>
      <c r="H34" s="89" t="s">
        <v>79</v>
      </c>
      <c r="I34" s="89" t="s">
        <v>113</v>
      </c>
      <c r="J34" s="105">
        <v>216</v>
      </c>
      <c r="K34" s="84"/>
      <c r="L34" s="84"/>
      <c r="M34" s="84"/>
      <c r="N34" s="84"/>
      <c r="O34" s="84"/>
      <c r="P34" s="80">
        <f t="shared" si="0"/>
        <v>0</v>
      </c>
    </row>
    <row r="35" spans="1:16" ht="12.75">
      <c r="A35" s="88">
        <v>23</v>
      </c>
      <c r="B35" s="89">
        <v>1</v>
      </c>
      <c r="C35" s="90">
        <v>240</v>
      </c>
      <c r="D35" s="89" t="s">
        <v>111</v>
      </c>
      <c r="E35" s="89">
        <v>65</v>
      </c>
      <c r="F35" s="89" t="s">
        <v>78</v>
      </c>
      <c r="G35" s="89" t="s">
        <v>71</v>
      </c>
      <c r="H35" s="89" t="s">
        <v>79</v>
      </c>
      <c r="I35" s="89" t="s">
        <v>113</v>
      </c>
      <c r="J35" s="105">
        <v>216</v>
      </c>
      <c r="K35" s="84"/>
      <c r="L35" s="84"/>
      <c r="M35" s="84"/>
      <c r="N35" s="84"/>
      <c r="O35" s="84"/>
      <c r="P35" s="80">
        <f t="shared" si="0"/>
        <v>0</v>
      </c>
    </row>
    <row r="36" spans="1:16" ht="12.75">
      <c r="A36" s="88">
        <v>24</v>
      </c>
      <c r="B36" s="89">
        <v>1</v>
      </c>
      <c r="C36" s="90">
        <v>150</v>
      </c>
      <c r="D36" s="89" t="s">
        <v>111</v>
      </c>
      <c r="E36" s="89">
        <v>40</v>
      </c>
      <c r="F36" s="89" t="s">
        <v>78</v>
      </c>
      <c r="G36" s="89" t="s">
        <v>71</v>
      </c>
      <c r="H36" s="89" t="s">
        <v>79</v>
      </c>
      <c r="I36" s="89" t="s">
        <v>113</v>
      </c>
      <c r="J36" s="105">
        <v>108</v>
      </c>
      <c r="K36" s="84"/>
      <c r="L36" s="84"/>
      <c r="M36" s="84"/>
      <c r="N36" s="84"/>
      <c r="O36" s="84"/>
      <c r="P36" s="80">
        <f t="shared" si="0"/>
        <v>0</v>
      </c>
    </row>
    <row r="37" spans="1:16" ht="12.75">
      <c r="A37" s="88">
        <v>25</v>
      </c>
      <c r="B37" s="89">
        <v>0</v>
      </c>
      <c r="C37" s="90">
        <v>90</v>
      </c>
      <c r="D37" s="89" t="s">
        <v>111</v>
      </c>
      <c r="E37" s="89">
        <v>40</v>
      </c>
      <c r="F37" s="89" t="s">
        <v>78</v>
      </c>
      <c r="G37" s="89" t="s">
        <v>71</v>
      </c>
      <c r="H37" s="89" t="s">
        <v>79</v>
      </c>
      <c r="I37" s="89"/>
      <c r="J37" s="105">
        <v>108</v>
      </c>
      <c r="K37" s="84"/>
      <c r="L37" s="84"/>
      <c r="M37" s="84"/>
      <c r="N37" s="84"/>
      <c r="O37" s="84"/>
      <c r="P37" s="80">
        <f t="shared" si="0"/>
        <v>0</v>
      </c>
    </row>
    <row r="38" spans="1:16" ht="12.75">
      <c r="A38" s="88">
        <v>26</v>
      </c>
      <c r="B38" s="89">
        <v>0</v>
      </c>
      <c r="C38" s="90">
        <v>90</v>
      </c>
      <c r="D38" s="89" t="s">
        <v>111</v>
      </c>
      <c r="E38" s="89">
        <v>48</v>
      </c>
      <c r="F38" s="89" t="s">
        <v>78</v>
      </c>
      <c r="G38" s="89" t="s">
        <v>71</v>
      </c>
      <c r="H38" s="89" t="s">
        <v>79</v>
      </c>
      <c r="I38" s="89"/>
      <c r="J38" s="105">
        <v>108</v>
      </c>
      <c r="K38" s="84"/>
      <c r="L38" s="84"/>
      <c r="M38" s="84"/>
      <c r="N38" s="84"/>
      <c r="O38" s="84"/>
      <c r="P38" s="80">
        <f t="shared" si="0"/>
        <v>0</v>
      </c>
    </row>
    <row r="39" spans="1:16" ht="12.75">
      <c r="A39" s="88">
        <v>27</v>
      </c>
      <c r="B39" s="89">
        <v>1</v>
      </c>
      <c r="C39" s="90">
        <v>90</v>
      </c>
      <c r="D39" s="89" t="s">
        <v>111</v>
      </c>
      <c r="E39" s="89">
        <v>48</v>
      </c>
      <c r="F39" s="89" t="s">
        <v>78</v>
      </c>
      <c r="G39" s="89" t="s">
        <v>71</v>
      </c>
      <c r="H39" s="89" t="s">
        <v>79</v>
      </c>
      <c r="I39" s="89"/>
      <c r="J39" s="105">
        <v>108</v>
      </c>
      <c r="K39" s="84"/>
      <c r="L39" s="84"/>
      <c r="M39" s="84"/>
      <c r="N39" s="84"/>
      <c r="O39" s="84"/>
      <c r="P39" s="80">
        <f t="shared" si="0"/>
        <v>0</v>
      </c>
    </row>
    <row r="40" spans="1:16" ht="12.75">
      <c r="A40" s="88">
        <v>28</v>
      </c>
      <c r="B40" s="89">
        <v>1</v>
      </c>
      <c r="C40" s="90">
        <v>75</v>
      </c>
      <c r="D40" s="89" t="s">
        <v>111</v>
      </c>
      <c r="E40" s="89">
        <v>40</v>
      </c>
      <c r="F40" s="89" t="s">
        <v>78</v>
      </c>
      <c r="G40" s="89" t="s">
        <v>71</v>
      </c>
      <c r="H40" s="89" t="s">
        <v>79</v>
      </c>
      <c r="I40" s="89"/>
      <c r="J40" s="105">
        <v>108</v>
      </c>
      <c r="K40" s="84"/>
      <c r="L40" s="84"/>
      <c r="M40" s="84"/>
      <c r="N40" s="84"/>
      <c r="O40" s="84"/>
      <c r="P40" s="80">
        <f t="shared" si="0"/>
        <v>0</v>
      </c>
    </row>
    <row r="41" spans="1:16" ht="12.75">
      <c r="A41" s="88">
        <v>29</v>
      </c>
      <c r="B41" s="89">
        <v>0</v>
      </c>
      <c r="C41" s="90">
        <v>90</v>
      </c>
      <c r="D41" s="89" t="s">
        <v>86</v>
      </c>
      <c r="E41" s="89">
        <v>37</v>
      </c>
      <c r="F41" s="89" t="s">
        <v>78</v>
      </c>
      <c r="G41" s="89" t="s">
        <v>71</v>
      </c>
      <c r="H41" s="89" t="s">
        <v>79</v>
      </c>
      <c r="I41" s="89"/>
      <c r="J41" s="105">
        <v>216</v>
      </c>
      <c r="K41" s="84"/>
      <c r="L41" s="84"/>
      <c r="M41" s="84"/>
      <c r="N41" s="84"/>
      <c r="O41" s="84"/>
      <c r="P41" s="80">
        <f t="shared" si="0"/>
        <v>0</v>
      </c>
    </row>
    <row r="42" spans="1:16" ht="12.75">
      <c r="A42" s="88">
        <v>30</v>
      </c>
      <c r="B42" s="89" t="s">
        <v>70</v>
      </c>
      <c r="C42" s="90">
        <v>75</v>
      </c>
      <c r="D42" s="89" t="s">
        <v>86</v>
      </c>
      <c r="E42" s="89">
        <v>26</v>
      </c>
      <c r="F42" s="89" t="s">
        <v>78</v>
      </c>
      <c r="G42" s="89" t="s">
        <v>81</v>
      </c>
      <c r="H42" s="89" t="s">
        <v>82</v>
      </c>
      <c r="I42" s="89"/>
      <c r="J42" s="105">
        <v>3348</v>
      </c>
      <c r="K42" s="84"/>
      <c r="L42" s="84"/>
      <c r="M42" s="84"/>
      <c r="N42" s="84"/>
      <c r="O42" s="84"/>
      <c r="P42" s="80">
        <f t="shared" si="0"/>
        <v>0</v>
      </c>
    </row>
    <row r="43" spans="1:16" ht="12.75">
      <c r="A43" s="88">
        <v>31</v>
      </c>
      <c r="B43" s="89" t="s">
        <v>70</v>
      </c>
      <c r="C43" s="90">
        <v>75</v>
      </c>
      <c r="D43" s="89" t="s">
        <v>86</v>
      </c>
      <c r="E43" s="89">
        <v>17</v>
      </c>
      <c r="F43" s="89" t="s">
        <v>78</v>
      </c>
      <c r="G43" s="89" t="s">
        <v>71</v>
      </c>
      <c r="H43" s="89" t="s">
        <v>79</v>
      </c>
      <c r="I43" s="89"/>
      <c r="J43" s="105">
        <v>1944</v>
      </c>
      <c r="K43" s="84"/>
      <c r="L43" s="84"/>
      <c r="M43" s="84"/>
      <c r="N43" s="84"/>
      <c r="O43" s="84"/>
      <c r="P43" s="80">
        <f t="shared" si="0"/>
        <v>0</v>
      </c>
    </row>
    <row r="44" spans="1:16" ht="12.75">
      <c r="A44" s="88">
        <v>32</v>
      </c>
      <c r="B44" s="89" t="s">
        <v>72</v>
      </c>
      <c r="C44" s="90">
        <v>75</v>
      </c>
      <c r="D44" s="89" t="s">
        <v>86</v>
      </c>
      <c r="E44" s="89">
        <v>22</v>
      </c>
      <c r="F44" s="89" t="s">
        <v>78</v>
      </c>
      <c r="G44" s="89" t="s">
        <v>71</v>
      </c>
      <c r="H44" s="89" t="s">
        <v>79</v>
      </c>
      <c r="I44" s="89"/>
      <c r="J44" s="105">
        <v>108</v>
      </c>
      <c r="K44" s="84"/>
      <c r="L44" s="84"/>
      <c r="M44" s="84"/>
      <c r="N44" s="84"/>
      <c r="O44" s="84"/>
      <c r="P44" s="80">
        <f t="shared" si="0"/>
        <v>0</v>
      </c>
    </row>
    <row r="45" spans="1:16" ht="12.75">
      <c r="A45" s="88">
        <v>33</v>
      </c>
      <c r="B45" s="89" t="s">
        <v>70</v>
      </c>
      <c r="C45" s="90">
        <v>75</v>
      </c>
      <c r="D45" s="89" t="s">
        <v>86</v>
      </c>
      <c r="E45" s="89">
        <v>22</v>
      </c>
      <c r="F45" s="89" t="s">
        <v>78</v>
      </c>
      <c r="G45" s="89" t="s">
        <v>71</v>
      </c>
      <c r="H45" s="89" t="s">
        <v>79</v>
      </c>
      <c r="I45" s="89"/>
      <c r="J45" s="105">
        <v>108</v>
      </c>
      <c r="K45" s="84"/>
      <c r="L45" s="84"/>
      <c r="M45" s="84"/>
      <c r="N45" s="84"/>
      <c r="O45" s="84"/>
      <c r="P45" s="80">
        <f t="shared" si="0"/>
        <v>0</v>
      </c>
    </row>
    <row r="46" spans="1:16" ht="12.75">
      <c r="A46" s="88">
        <v>34</v>
      </c>
      <c r="B46" s="89">
        <v>0</v>
      </c>
      <c r="C46" s="90">
        <v>90</v>
      </c>
      <c r="D46" s="89" t="s">
        <v>86</v>
      </c>
      <c r="E46" s="89">
        <v>40</v>
      </c>
      <c r="F46" s="89" t="s">
        <v>78</v>
      </c>
      <c r="G46" s="89" t="s">
        <v>71</v>
      </c>
      <c r="H46" s="89" t="s">
        <v>79</v>
      </c>
      <c r="I46" s="89"/>
      <c r="J46" s="105">
        <v>36</v>
      </c>
      <c r="K46" s="84"/>
      <c r="L46" s="84"/>
      <c r="M46" s="84"/>
      <c r="N46" s="84"/>
      <c r="O46" s="84"/>
      <c r="P46" s="80">
        <f t="shared" si="0"/>
        <v>0</v>
      </c>
    </row>
    <row r="47" spans="1:16" ht="12.75">
      <c r="A47" s="88">
        <v>35</v>
      </c>
      <c r="B47" s="89">
        <v>1</v>
      </c>
      <c r="C47" s="90">
        <v>90</v>
      </c>
      <c r="D47" s="89" t="s">
        <v>86</v>
      </c>
      <c r="E47" s="89">
        <v>40</v>
      </c>
      <c r="F47" s="89" t="s">
        <v>78</v>
      </c>
      <c r="G47" s="89" t="s">
        <v>71</v>
      </c>
      <c r="H47" s="89" t="s">
        <v>79</v>
      </c>
      <c r="I47" s="89"/>
      <c r="J47" s="105">
        <v>36</v>
      </c>
      <c r="K47" s="84"/>
      <c r="L47" s="84"/>
      <c r="M47" s="84"/>
      <c r="N47" s="84"/>
      <c r="O47" s="84"/>
      <c r="P47" s="80">
        <f t="shared" si="0"/>
        <v>0</v>
      </c>
    </row>
    <row r="48" spans="1:16" ht="12.75">
      <c r="A48" s="88">
        <v>36</v>
      </c>
      <c r="B48" s="89">
        <v>1</v>
      </c>
      <c r="C48" s="90">
        <v>90</v>
      </c>
      <c r="D48" s="89" t="s">
        <v>86</v>
      </c>
      <c r="E48" s="89">
        <v>48</v>
      </c>
      <c r="F48" s="89" t="s">
        <v>78</v>
      </c>
      <c r="G48" s="89" t="s">
        <v>71</v>
      </c>
      <c r="H48" s="89" t="s">
        <v>79</v>
      </c>
      <c r="I48" s="89"/>
      <c r="J48" s="105">
        <v>36</v>
      </c>
      <c r="K48" s="84"/>
      <c r="L48" s="84"/>
      <c r="M48" s="84"/>
      <c r="N48" s="84"/>
      <c r="O48" s="84"/>
      <c r="P48" s="80">
        <f t="shared" si="0"/>
        <v>0</v>
      </c>
    </row>
    <row r="49" spans="1:16" ht="12.75">
      <c r="A49" s="88">
        <v>37</v>
      </c>
      <c r="B49" s="89" t="s">
        <v>69</v>
      </c>
      <c r="C49" s="90">
        <v>90</v>
      </c>
      <c r="D49" s="89" t="s">
        <v>86</v>
      </c>
      <c r="E49" s="89">
        <v>40</v>
      </c>
      <c r="F49" s="89" t="s">
        <v>78</v>
      </c>
      <c r="G49" s="89" t="s">
        <v>71</v>
      </c>
      <c r="H49" s="89" t="s">
        <v>79</v>
      </c>
      <c r="I49" s="89"/>
      <c r="J49" s="105">
        <v>108</v>
      </c>
      <c r="K49" s="84"/>
      <c r="L49" s="84"/>
      <c r="M49" s="84"/>
      <c r="N49" s="84"/>
      <c r="O49" s="84"/>
      <c r="P49" s="80">
        <f t="shared" si="0"/>
        <v>0</v>
      </c>
    </row>
    <row r="50" spans="1:16" ht="12.75">
      <c r="A50" s="88">
        <v>38</v>
      </c>
      <c r="B50" s="89">
        <v>0</v>
      </c>
      <c r="C50" s="90">
        <v>90</v>
      </c>
      <c r="D50" s="89" t="s">
        <v>86</v>
      </c>
      <c r="E50" s="89">
        <v>40</v>
      </c>
      <c r="F50" s="89" t="s">
        <v>78</v>
      </c>
      <c r="G50" s="89" t="s">
        <v>71</v>
      </c>
      <c r="H50" s="89" t="s">
        <v>79</v>
      </c>
      <c r="I50" s="89"/>
      <c r="J50" s="105">
        <v>180</v>
      </c>
      <c r="K50" s="84"/>
      <c r="L50" s="84"/>
      <c r="M50" s="84"/>
      <c r="N50" s="84"/>
      <c r="O50" s="84"/>
      <c r="P50" s="80">
        <f t="shared" si="0"/>
        <v>0</v>
      </c>
    </row>
    <row r="51" spans="1:16" ht="12.75">
      <c r="A51" s="88">
        <v>39</v>
      </c>
      <c r="B51" s="89">
        <v>1</v>
      </c>
      <c r="C51" s="90">
        <v>90</v>
      </c>
      <c r="D51" s="89" t="s">
        <v>86</v>
      </c>
      <c r="E51" s="89">
        <v>40</v>
      </c>
      <c r="F51" s="89" t="s">
        <v>78</v>
      </c>
      <c r="G51" s="89" t="s">
        <v>71</v>
      </c>
      <c r="H51" s="89" t="s">
        <v>79</v>
      </c>
      <c r="I51" s="89"/>
      <c r="J51" s="105">
        <v>180</v>
      </c>
      <c r="K51" s="84"/>
      <c r="L51" s="84"/>
      <c r="M51" s="84"/>
      <c r="N51" s="84"/>
      <c r="O51" s="84"/>
      <c r="P51" s="80">
        <f t="shared" si="0"/>
        <v>0</v>
      </c>
    </row>
    <row r="52" spans="1:16" ht="12.75">
      <c r="A52" s="88">
        <v>40</v>
      </c>
      <c r="B52" s="89" t="s">
        <v>69</v>
      </c>
      <c r="C52" s="90">
        <v>90</v>
      </c>
      <c r="D52" s="89" t="s">
        <v>86</v>
      </c>
      <c r="E52" s="89">
        <v>48</v>
      </c>
      <c r="F52" s="89" t="s">
        <v>78</v>
      </c>
      <c r="G52" s="89" t="s">
        <v>71</v>
      </c>
      <c r="H52" s="89" t="s">
        <v>79</v>
      </c>
      <c r="I52" s="89"/>
      <c r="J52" s="105">
        <v>72</v>
      </c>
      <c r="K52" s="84"/>
      <c r="L52" s="84"/>
      <c r="M52" s="84"/>
      <c r="N52" s="84"/>
      <c r="O52" s="84"/>
      <c r="P52" s="80">
        <f t="shared" si="0"/>
        <v>0</v>
      </c>
    </row>
    <row r="53" spans="1:16" ht="12.75">
      <c r="A53" s="88">
        <v>41</v>
      </c>
      <c r="B53" s="89">
        <v>0</v>
      </c>
      <c r="C53" s="90">
        <v>90</v>
      </c>
      <c r="D53" s="89" t="s">
        <v>86</v>
      </c>
      <c r="E53" s="89">
        <v>48</v>
      </c>
      <c r="F53" s="89" t="s">
        <v>78</v>
      </c>
      <c r="G53" s="89" t="s">
        <v>71</v>
      </c>
      <c r="H53" s="89" t="s">
        <v>79</v>
      </c>
      <c r="I53" s="89"/>
      <c r="J53" s="105">
        <v>72</v>
      </c>
      <c r="K53" s="84"/>
      <c r="L53" s="84"/>
      <c r="M53" s="84"/>
      <c r="N53" s="84"/>
      <c r="O53" s="84"/>
      <c r="P53" s="80">
        <f t="shared" si="0"/>
        <v>0</v>
      </c>
    </row>
    <row r="54" spans="1:16" ht="12.75">
      <c r="A54" s="88">
        <v>42</v>
      </c>
      <c r="B54" s="89">
        <v>1</v>
      </c>
      <c r="C54" s="90">
        <v>90</v>
      </c>
      <c r="D54" s="89" t="s">
        <v>86</v>
      </c>
      <c r="E54" s="89">
        <v>48</v>
      </c>
      <c r="F54" s="89" t="s">
        <v>78</v>
      </c>
      <c r="G54" s="89" t="s">
        <v>71</v>
      </c>
      <c r="H54" s="89" t="s">
        <v>79</v>
      </c>
      <c r="I54" s="89"/>
      <c r="J54" s="105">
        <v>108</v>
      </c>
      <c r="K54" s="84"/>
      <c r="L54" s="84"/>
      <c r="M54" s="84"/>
      <c r="N54" s="84"/>
      <c r="O54" s="84"/>
      <c r="P54" s="80">
        <f t="shared" si="0"/>
        <v>0</v>
      </c>
    </row>
    <row r="55" spans="1:16" ht="24">
      <c r="A55" s="88">
        <v>43</v>
      </c>
      <c r="B55" s="89">
        <v>1</v>
      </c>
      <c r="C55" s="90">
        <v>90</v>
      </c>
      <c r="D55" s="89" t="s">
        <v>86</v>
      </c>
      <c r="E55" s="89">
        <v>48</v>
      </c>
      <c r="F55" s="89" t="s">
        <v>78</v>
      </c>
      <c r="G55" s="89" t="s">
        <v>102</v>
      </c>
      <c r="H55" s="89" t="s">
        <v>79</v>
      </c>
      <c r="I55" s="89"/>
      <c r="J55" s="105">
        <v>72</v>
      </c>
      <c r="K55" s="84"/>
      <c r="L55" s="84"/>
      <c r="M55" s="84"/>
      <c r="N55" s="84"/>
      <c r="O55" s="84"/>
      <c r="P55" s="80">
        <f t="shared" si="0"/>
        <v>0</v>
      </c>
    </row>
    <row r="56" spans="1:16" ht="12.75">
      <c r="A56" s="88">
        <v>44</v>
      </c>
      <c r="B56" s="89" t="s">
        <v>70</v>
      </c>
      <c r="C56" s="90">
        <v>75</v>
      </c>
      <c r="D56" s="89" t="s">
        <v>86</v>
      </c>
      <c r="E56" s="89">
        <v>26</v>
      </c>
      <c r="F56" s="89" t="s">
        <v>78</v>
      </c>
      <c r="G56" s="89" t="s">
        <v>114</v>
      </c>
      <c r="H56" s="89" t="s">
        <v>82</v>
      </c>
      <c r="I56" s="89"/>
      <c r="J56" s="105">
        <v>72</v>
      </c>
      <c r="K56" s="84"/>
      <c r="L56" s="84"/>
      <c r="M56" s="84"/>
      <c r="N56" s="84"/>
      <c r="O56" s="84"/>
      <c r="P56" s="80">
        <f t="shared" si="0"/>
        <v>0</v>
      </c>
    </row>
    <row r="57" spans="1:16" ht="24">
      <c r="A57" s="88">
        <v>45</v>
      </c>
      <c r="B57" s="89" t="s">
        <v>70</v>
      </c>
      <c r="C57" s="90">
        <v>75</v>
      </c>
      <c r="D57" s="89" t="s">
        <v>86</v>
      </c>
      <c r="E57" s="89">
        <v>16</v>
      </c>
      <c r="F57" s="89" t="s">
        <v>78</v>
      </c>
      <c r="G57" s="89" t="s">
        <v>115</v>
      </c>
      <c r="H57" s="89" t="s">
        <v>82</v>
      </c>
      <c r="I57" s="89"/>
      <c r="J57" s="105">
        <v>180</v>
      </c>
      <c r="K57" s="84"/>
      <c r="L57" s="84"/>
      <c r="M57" s="84"/>
      <c r="N57" s="84"/>
      <c r="O57" s="84"/>
      <c r="P57" s="80">
        <f t="shared" si="0"/>
        <v>0</v>
      </c>
    </row>
    <row r="58" spans="1:16" ht="12.75">
      <c r="A58" s="88">
        <v>46</v>
      </c>
      <c r="B58" s="89" t="s">
        <v>69</v>
      </c>
      <c r="C58" s="90">
        <v>45</v>
      </c>
      <c r="D58" s="89" t="s">
        <v>116</v>
      </c>
      <c r="E58" s="89">
        <v>24</v>
      </c>
      <c r="F58" s="89">
        <v>1</v>
      </c>
      <c r="G58" s="89" t="s">
        <v>81</v>
      </c>
      <c r="H58" s="89" t="s">
        <v>82</v>
      </c>
      <c r="I58" s="89"/>
      <c r="J58" s="105">
        <v>180</v>
      </c>
      <c r="K58" s="84"/>
      <c r="L58" s="84"/>
      <c r="M58" s="84"/>
      <c r="N58" s="84"/>
      <c r="O58" s="84"/>
      <c r="P58" s="80">
        <f t="shared" si="0"/>
        <v>0</v>
      </c>
    </row>
    <row r="59" spans="1:16" ht="12.75">
      <c r="A59" s="88">
        <v>47</v>
      </c>
      <c r="B59" s="89" t="s">
        <v>70</v>
      </c>
      <c r="C59" s="90">
        <v>45</v>
      </c>
      <c r="D59" s="89" t="s">
        <v>116</v>
      </c>
      <c r="E59" s="89">
        <v>24</v>
      </c>
      <c r="F59" s="89">
        <v>1</v>
      </c>
      <c r="G59" s="89" t="s">
        <v>81</v>
      </c>
      <c r="H59" s="89" t="s">
        <v>82</v>
      </c>
      <c r="I59" s="89"/>
      <c r="J59" s="105">
        <v>180</v>
      </c>
      <c r="K59" s="84"/>
      <c r="L59" s="84"/>
      <c r="M59" s="84"/>
      <c r="N59" s="84"/>
      <c r="O59" s="84"/>
      <c r="P59" s="80">
        <f t="shared" si="0"/>
        <v>0</v>
      </c>
    </row>
    <row r="60" spans="1:16" ht="12.75">
      <c r="A60" s="88">
        <v>48</v>
      </c>
      <c r="B60" s="89" t="s">
        <v>69</v>
      </c>
      <c r="C60" s="90">
        <v>75</v>
      </c>
      <c r="D60" s="89" t="s">
        <v>116</v>
      </c>
      <c r="E60" s="89">
        <v>30</v>
      </c>
      <c r="F60" s="89">
        <v>1</v>
      </c>
      <c r="G60" s="89" t="s">
        <v>81</v>
      </c>
      <c r="H60" s="89" t="s">
        <v>82</v>
      </c>
      <c r="I60" s="89"/>
      <c r="J60" s="105">
        <v>180</v>
      </c>
      <c r="K60" s="84"/>
      <c r="L60" s="84"/>
      <c r="M60" s="84"/>
      <c r="N60" s="84"/>
      <c r="O60" s="84"/>
      <c r="P60" s="80">
        <f t="shared" si="0"/>
        <v>0</v>
      </c>
    </row>
    <row r="61" spans="1:16" ht="12.75">
      <c r="A61" s="88">
        <v>49</v>
      </c>
      <c r="B61" s="89">
        <v>1</v>
      </c>
      <c r="C61" s="90">
        <v>75</v>
      </c>
      <c r="D61" s="89" t="s">
        <v>116</v>
      </c>
      <c r="E61" s="89">
        <v>37</v>
      </c>
      <c r="F61" s="89" t="s">
        <v>78</v>
      </c>
      <c r="G61" s="89" t="s">
        <v>81</v>
      </c>
      <c r="H61" s="89" t="s">
        <v>79</v>
      </c>
      <c r="I61" s="89"/>
      <c r="J61" s="105">
        <v>108</v>
      </c>
      <c r="K61" s="84"/>
      <c r="L61" s="84"/>
      <c r="M61" s="84"/>
      <c r="N61" s="84"/>
      <c r="O61" s="84"/>
      <c r="P61" s="80">
        <f t="shared" si="0"/>
        <v>0</v>
      </c>
    </row>
    <row r="62" ht="12">
      <c r="J62" s="106"/>
    </row>
    <row r="63" spans="1:8" ht="12.75">
      <c r="A63" s="119" t="s">
        <v>46</v>
      </c>
      <c r="B63" s="119"/>
      <c r="C63" s="119"/>
      <c r="D63" s="119"/>
      <c r="E63" s="119"/>
      <c r="F63" s="119"/>
      <c r="G63" s="119"/>
      <c r="H63" s="119"/>
    </row>
  </sheetData>
  <sheetProtection/>
  <mergeCells count="9">
    <mergeCell ref="A1:B1"/>
    <mergeCell ref="O1:P2"/>
    <mergeCell ref="A11:P11"/>
    <mergeCell ref="H12:I12"/>
    <mergeCell ref="A63:H63"/>
    <mergeCell ref="A8:P8"/>
    <mergeCell ref="A9:P9"/>
    <mergeCell ref="A10:P10"/>
    <mergeCell ref="A7:P7"/>
  </mergeCells>
  <printOptions/>
  <pageMargins left="0.25" right="0.25" top="0.75" bottom="0.75" header="0.3" footer="0.3"/>
  <pageSetup fitToHeight="0" fitToWidth="0" horizontalDpi="600" verticalDpi="600" orientation="landscape" paperSize="9" scale="64" r:id="rId1"/>
  <rowBreaks count="1" manualBreakCount="1">
    <brk id="4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zoomScale="120" zoomScaleNormal="120" zoomScalePageLayoutView="0" workbookViewId="0" topLeftCell="A1">
      <selection activeCell="F5" sqref="F5"/>
    </sheetView>
  </sheetViews>
  <sheetFormatPr defaultColWidth="9.625" defaultRowHeight="14.25"/>
  <cols>
    <col min="1" max="1" width="4.25390625" style="37" customWidth="1"/>
    <col min="2" max="2" width="14.125" style="23" customWidth="1"/>
    <col min="3" max="3" width="12.375" style="38" customWidth="1"/>
    <col min="4" max="4" width="11.875" style="39" customWidth="1"/>
    <col min="5" max="5" width="14.25390625" style="39" customWidth="1"/>
    <col min="6" max="6" width="15.375" style="39" customWidth="1"/>
    <col min="7" max="7" width="13.00390625" style="23" customWidth="1"/>
    <col min="8" max="8" width="14.875" style="23" customWidth="1"/>
    <col min="9" max="9" width="17.125" style="23" customWidth="1"/>
    <col min="10" max="10" width="11.50390625" style="23" customWidth="1"/>
    <col min="11" max="15" width="9.625" style="23" customWidth="1"/>
    <col min="16" max="16" width="12.50390625" style="23" customWidth="1"/>
    <col min="17" max="16384" width="9.625" style="23" customWidth="1"/>
  </cols>
  <sheetData>
    <row r="1" spans="1:16" ht="14.25" customHeight="1">
      <c r="A1" s="120" t="str">
        <f>formularz_oferty!C4</f>
        <v>DFP.271.72.2022.ADB</v>
      </c>
      <c r="B1" s="120"/>
      <c r="C1" s="21"/>
      <c r="D1" s="22"/>
      <c r="E1" s="22"/>
      <c r="F1" s="22"/>
      <c r="O1" s="121" t="s">
        <v>42</v>
      </c>
      <c r="P1" s="121"/>
    </row>
    <row r="2" spans="1:16" ht="11.25" customHeight="1">
      <c r="A2" s="24"/>
      <c r="B2" s="25" t="s">
        <v>40</v>
      </c>
      <c r="C2" s="26">
        <v>4</v>
      </c>
      <c r="D2" s="22"/>
      <c r="E2" s="27" t="s">
        <v>41</v>
      </c>
      <c r="F2" s="22"/>
      <c r="O2" s="121"/>
      <c r="P2" s="121"/>
    </row>
    <row r="3" spans="1:8" ht="12.75">
      <c r="A3" s="24"/>
      <c r="B3" s="25"/>
      <c r="C3" s="21"/>
      <c r="D3" s="22"/>
      <c r="E3" s="22"/>
      <c r="F3" s="22"/>
      <c r="G3" s="27"/>
      <c r="H3" s="25"/>
    </row>
    <row r="4" spans="1:8" ht="12.75">
      <c r="A4" s="28"/>
      <c r="B4" s="29"/>
      <c r="C4" s="21"/>
      <c r="D4" s="22"/>
      <c r="E4" s="22"/>
      <c r="F4" s="22"/>
      <c r="G4" s="30"/>
      <c r="H4" s="30"/>
    </row>
    <row r="5" spans="1:8" ht="12.75">
      <c r="A5" s="31"/>
      <c r="B5" s="32"/>
      <c r="C5" s="33"/>
      <c r="D5" s="34"/>
      <c r="E5" s="35" t="s">
        <v>45</v>
      </c>
      <c r="F5" s="36">
        <f>SUM(P10:P62)</f>
        <v>0</v>
      </c>
      <c r="G5" s="40"/>
      <c r="H5" s="40"/>
    </row>
    <row r="6" spans="1:8" ht="12.75">
      <c r="A6" s="31"/>
      <c r="B6" s="32"/>
      <c r="C6" s="33"/>
      <c r="D6" s="34"/>
      <c r="E6" s="67"/>
      <c r="F6" s="66"/>
      <c r="G6" s="40"/>
      <c r="H6" s="40"/>
    </row>
    <row r="7" spans="1:16" ht="12.75">
      <c r="A7" s="132" t="s">
        <v>386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/>
      <c r="N7" s="133"/>
      <c r="O7" s="133"/>
      <c r="P7" s="133"/>
    </row>
    <row r="8" spans="1:17" ht="17.25" customHeight="1">
      <c r="A8" s="130" t="s">
        <v>387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  <c r="P8" s="131"/>
      <c r="Q8" s="75"/>
    </row>
    <row r="9" spans="1:16" ht="36">
      <c r="A9" s="71" t="s">
        <v>60</v>
      </c>
      <c r="B9" s="71" t="s">
        <v>61</v>
      </c>
      <c r="C9" s="71" t="s">
        <v>73</v>
      </c>
      <c r="D9" s="71" t="s">
        <v>62</v>
      </c>
      <c r="E9" s="71" t="s">
        <v>63</v>
      </c>
      <c r="F9" s="71" t="s">
        <v>64</v>
      </c>
      <c r="G9" s="71" t="s">
        <v>65</v>
      </c>
      <c r="H9" s="122" t="s">
        <v>74</v>
      </c>
      <c r="I9" s="122"/>
      <c r="J9" s="71" t="s">
        <v>75</v>
      </c>
      <c r="K9" s="71" t="s">
        <v>76</v>
      </c>
      <c r="L9" s="71" t="s">
        <v>66</v>
      </c>
      <c r="M9" s="71" t="s">
        <v>67</v>
      </c>
      <c r="N9" s="71" t="s">
        <v>68</v>
      </c>
      <c r="O9" s="71" t="s">
        <v>47</v>
      </c>
      <c r="P9" s="71" t="s">
        <v>84</v>
      </c>
    </row>
    <row r="10" spans="1:16" ht="12.75" customHeight="1">
      <c r="A10" s="77">
        <v>1</v>
      </c>
      <c r="B10" s="92" t="s">
        <v>118</v>
      </c>
      <c r="C10" s="92">
        <v>75</v>
      </c>
      <c r="D10" s="93" t="s">
        <v>116</v>
      </c>
      <c r="E10" s="93">
        <v>13</v>
      </c>
      <c r="F10" s="93" t="s">
        <v>90</v>
      </c>
      <c r="G10" s="93" t="s">
        <v>71</v>
      </c>
      <c r="H10" s="94" t="s">
        <v>79</v>
      </c>
      <c r="I10" s="95"/>
      <c r="J10" s="91">
        <v>540</v>
      </c>
      <c r="K10" s="92"/>
      <c r="L10" s="92"/>
      <c r="M10" s="92"/>
      <c r="N10" s="101"/>
      <c r="O10" s="102"/>
      <c r="P10" s="103">
        <f>ROUND(ROUND(J10,2)*ROUND(O10,2),2)</f>
        <v>0</v>
      </c>
    </row>
    <row r="11" spans="1:16" ht="12.75">
      <c r="A11" s="77">
        <v>2</v>
      </c>
      <c r="B11" s="92" t="s">
        <v>101</v>
      </c>
      <c r="C11" s="92">
        <v>75</v>
      </c>
      <c r="D11" s="93" t="s">
        <v>116</v>
      </c>
      <c r="E11" s="93">
        <v>13</v>
      </c>
      <c r="F11" s="93" t="s">
        <v>90</v>
      </c>
      <c r="G11" s="93" t="s">
        <v>71</v>
      </c>
      <c r="H11" s="94" t="s">
        <v>79</v>
      </c>
      <c r="I11" s="95"/>
      <c r="J11" s="91">
        <v>540</v>
      </c>
      <c r="K11" s="92"/>
      <c r="L11" s="92"/>
      <c r="M11" s="92"/>
      <c r="N11" s="92"/>
      <c r="O11" s="102"/>
      <c r="P11" s="103">
        <f>ROUND(ROUND(J11,2)*ROUND(O11,2),2)</f>
        <v>0</v>
      </c>
    </row>
    <row r="12" spans="1:16" ht="24">
      <c r="A12" s="77">
        <v>3</v>
      </c>
      <c r="B12" s="92" t="s">
        <v>118</v>
      </c>
      <c r="C12" s="92">
        <v>75</v>
      </c>
      <c r="D12" s="93" t="s">
        <v>116</v>
      </c>
      <c r="E12" s="93">
        <v>13</v>
      </c>
      <c r="F12" s="93" t="s">
        <v>90</v>
      </c>
      <c r="G12" s="93" t="s">
        <v>102</v>
      </c>
      <c r="H12" s="94" t="s">
        <v>79</v>
      </c>
      <c r="I12" s="95"/>
      <c r="J12" s="91">
        <v>540</v>
      </c>
      <c r="K12" s="92"/>
      <c r="L12" s="92"/>
      <c r="M12" s="92"/>
      <c r="N12" s="92"/>
      <c r="O12" s="102"/>
      <c r="P12" s="103">
        <f aca="true" t="shared" si="0" ref="P12:P62">ROUND(ROUND(J12,2)*ROUND(O12,2),2)</f>
        <v>0</v>
      </c>
    </row>
    <row r="13" spans="1:16" ht="12.75">
      <c r="A13" s="77">
        <v>4</v>
      </c>
      <c r="B13" s="92" t="s">
        <v>118</v>
      </c>
      <c r="C13" s="92">
        <v>45</v>
      </c>
      <c r="D13" s="93" t="s">
        <v>116</v>
      </c>
      <c r="E13" s="93">
        <v>16</v>
      </c>
      <c r="F13" s="93" t="s">
        <v>78</v>
      </c>
      <c r="G13" s="93" t="s">
        <v>81</v>
      </c>
      <c r="H13" s="94" t="s">
        <v>82</v>
      </c>
      <c r="I13" s="95" t="s">
        <v>83</v>
      </c>
      <c r="J13" s="91">
        <v>540</v>
      </c>
      <c r="K13" s="92"/>
      <c r="L13" s="92"/>
      <c r="M13" s="92"/>
      <c r="N13" s="92"/>
      <c r="O13" s="102"/>
      <c r="P13" s="103">
        <f t="shared" si="0"/>
        <v>0</v>
      </c>
    </row>
    <row r="14" spans="1:16" ht="12.75">
      <c r="A14" s="77">
        <v>5</v>
      </c>
      <c r="B14" s="92" t="s">
        <v>101</v>
      </c>
      <c r="C14" s="92">
        <v>45</v>
      </c>
      <c r="D14" s="93" t="s">
        <v>116</v>
      </c>
      <c r="E14" s="93">
        <v>16</v>
      </c>
      <c r="F14" s="93" t="s">
        <v>78</v>
      </c>
      <c r="G14" s="93" t="s">
        <v>81</v>
      </c>
      <c r="H14" s="94" t="s">
        <v>82</v>
      </c>
      <c r="I14" s="95" t="s">
        <v>83</v>
      </c>
      <c r="J14" s="91">
        <v>540</v>
      </c>
      <c r="K14" s="92"/>
      <c r="L14" s="92"/>
      <c r="M14" s="92"/>
      <c r="N14" s="92"/>
      <c r="O14" s="102"/>
      <c r="P14" s="103">
        <f t="shared" si="0"/>
        <v>0</v>
      </c>
    </row>
    <row r="15" spans="1:16" ht="12.75">
      <c r="A15" s="77">
        <v>6</v>
      </c>
      <c r="B15" s="92" t="s">
        <v>72</v>
      </c>
      <c r="C15" s="92">
        <v>45</v>
      </c>
      <c r="D15" s="93" t="s">
        <v>116</v>
      </c>
      <c r="E15" s="93">
        <v>16</v>
      </c>
      <c r="F15" s="93" t="s">
        <v>78</v>
      </c>
      <c r="G15" s="93" t="s">
        <v>81</v>
      </c>
      <c r="H15" s="94" t="s">
        <v>82</v>
      </c>
      <c r="I15" s="95" t="s">
        <v>83</v>
      </c>
      <c r="J15" s="91">
        <v>540</v>
      </c>
      <c r="K15" s="92"/>
      <c r="L15" s="92"/>
      <c r="M15" s="92"/>
      <c r="N15" s="92"/>
      <c r="O15" s="102"/>
      <c r="P15" s="103">
        <f t="shared" si="0"/>
        <v>0</v>
      </c>
    </row>
    <row r="16" spans="1:16" ht="24">
      <c r="A16" s="77">
        <v>7</v>
      </c>
      <c r="B16" s="92" t="s">
        <v>72</v>
      </c>
      <c r="C16" s="92">
        <v>90</v>
      </c>
      <c r="D16" s="93" t="s">
        <v>116</v>
      </c>
      <c r="E16" s="93">
        <v>17</v>
      </c>
      <c r="F16" s="93" t="s">
        <v>90</v>
      </c>
      <c r="G16" s="93" t="s">
        <v>102</v>
      </c>
      <c r="H16" s="94" t="s">
        <v>79</v>
      </c>
      <c r="I16" s="95"/>
      <c r="J16" s="91">
        <v>432</v>
      </c>
      <c r="K16" s="92"/>
      <c r="L16" s="92"/>
      <c r="M16" s="92"/>
      <c r="N16" s="92"/>
      <c r="O16" s="102"/>
      <c r="P16" s="103">
        <f t="shared" si="0"/>
        <v>0</v>
      </c>
    </row>
    <row r="17" spans="1:16" ht="24">
      <c r="A17" s="77">
        <v>8</v>
      </c>
      <c r="B17" s="92" t="s">
        <v>70</v>
      </c>
      <c r="C17" s="92">
        <v>90</v>
      </c>
      <c r="D17" s="93" t="s">
        <v>116</v>
      </c>
      <c r="E17" s="93">
        <v>17</v>
      </c>
      <c r="F17" s="93" t="s">
        <v>90</v>
      </c>
      <c r="G17" s="93" t="s">
        <v>102</v>
      </c>
      <c r="H17" s="94" t="s">
        <v>79</v>
      </c>
      <c r="I17" s="95"/>
      <c r="J17" s="91">
        <v>216</v>
      </c>
      <c r="K17" s="92"/>
      <c r="L17" s="92"/>
      <c r="M17" s="92"/>
      <c r="N17" s="92"/>
      <c r="O17" s="102"/>
      <c r="P17" s="103">
        <f t="shared" si="0"/>
        <v>0</v>
      </c>
    </row>
    <row r="18" spans="1:16" ht="12.75">
      <c r="A18" s="77">
        <v>9</v>
      </c>
      <c r="B18" s="92" t="s">
        <v>103</v>
      </c>
      <c r="C18" s="92">
        <v>60</v>
      </c>
      <c r="D18" s="93" t="s">
        <v>116</v>
      </c>
      <c r="E18" s="93">
        <v>6</v>
      </c>
      <c r="F18" s="93" t="s">
        <v>90</v>
      </c>
      <c r="G18" s="93" t="s">
        <v>71</v>
      </c>
      <c r="H18" s="94" t="s">
        <v>82</v>
      </c>
      <c r="I18" s="95" t="s">
        <v>119</v>
      </c>
      <c r="J18" s="91">
        <v>720</v>
      </c>
      <c r="K18" s="92"/>
      <c r="L18" s="92"/>
      <c r="M18" s="92"/>
      <c r="N18" s="92"/>
      <c r="O18" s="102"/>
      <c r="P18" s="103">
        <f t="shared" si="0"/>
        <v>0</v>
      </c>
    </row>
    <row r="19" spans="1:16" ht="24">
      <c r="A19" s="77">
        <v>10</v>
      </c>
      <c r="B19" s="92" t="s">
        <v>120</v>
      </c>
      <c r="C19" s="92">
        <v>60</v>
      </c>
      <c r="D19" s="93" t="s">
        <v>116</v>
      </c>
      <c r="E19" s="93">
        <v>8</v>
      </c>
      <c r="F19" s="93" t="s">
        <v>90</v>
      </c>
      <c r="G19" s="93" t="s">
        <v>71</v>
      </c>
      <c r="H19" s="94" t="s">
        <v>82</v>
      </c>
      <c r="I19" s="95" t="s">
        <v>121</v>
      </c>
      <c r="J19" s="91">
        <v>960</v>
      </c>
      <c r="K19" s="92"/>
      <c r="L19" s="92"/>
      <c r="M19" s="92"/>
      <c r="N19" s="92"/>
      <c r="O19" s="102"/>
      <c r="P19" s="103">
        <f t="shared" si="0"/>
        <v>0</v>
      </c>
    </row>
    <row r="20" spans="1:16" ht="12.75">
      <c r="A20" s="77">
        <v>11</v>
      </c>
      <c r="B20" s="92" t="s">
        <v>118</v>
      </c>
      <c r="C20" s="92">
        <v>90</v>
      </c>
      <c r="D20" s="93" t="s">
        <v>116</v>
      </c>
      <c r="E20" s="93">
        <v>17</v>
      </c>
      <c r="F20" s="93" t="s">
        <v>90</v>
      </c>
      <c r="G20" s="93" t="s">
        <v>71</v>
      </c>
      <c r="H20" s="94" t="s">
        <v>79</v>
      </c>
      <c r="I20" s="96"/>
      <c r="J20" s="91">
        <v>972</v>
      </c>
      <c r="K20" s="92"/>
      <c r="L20" s="92"/>
      <c r="M20" s="92"/>
      <c r="N20" s="92"/>
      <c r="O20" s="102"/>
      <c r="P20" s="103">
        <f t="shared" si="0"/>
        <v>0</v>
      </c>
    </row>
    <row r="21" spans="1:16" ht="12.75">
      <c r="A21" s="77">
        <v>12</v>
      </c>
      <c r="B21" s="92" t="s">
        <v>101</v>
      </c>
      <c r="C21" s="92">
        <v>90</v>
      </c>
      <c r="D21" s="93" t="s">
        <v>116</v>
      </c>
      <c r="E21" s="93">
        <v>17</v>
      </c>
      <c r="F21" s="93" t="s">
        <v>90</v>
      </c>
      <c r="G21" s="93" t="s">
        <v>71</v>
      </c>
      <c r="H21" s="94" t="s">
        <v>82</v>
      </c>
      <c r="I21" s="95"/>
      <c r="J21" s="91">
        <v>216</v>
      </c>
      <c r="K21" s="92"/>
      <c r="L21" s="92"/>
      <c r="M21" s="92"/>
      <c r="N21" s="92"/>
      <c r="O21" s="102"/>
      <c r="P21" s="103">
        <f t="shared" si="0"/>
        <v>0</v>
      </c>
    </row>
    <row r="22" spans="1:16" ht="12.75">
      <c r="A22" s="81">
        <v>13</v>
      </c>
      <c r="B22" s="93" t="s">
        <v>101</v>
      </c>
      <c r="C22" s="93">
        <v>90</v>
      </c>
      <c r="D22" s="93" t="s">
        <v>116</v>
      </c>
      <c r="E22" s="93">
        <v>17</v>
      </c>
      <c r="F22" s="93" t="s">
        <v>90</v>
      </c>
      <c r="G22" s="93" t="s">
        <v>71</v>
      </c>
      <c r="H22" s="94" t="s">
        <v>79</v>
      </c>
      <c r="I22" s="95"/>
      <c r="J22" s="91">
        <v>216</v>
      </c>
      <c r="K22" s="93"/>
      <c r="L22" s="93"/>
      <c r="M22" s="93"/>
      <c r="N22" s="93"/>
      <c r="O22" s="104"/>
      <c r="P22" s="103">
        <f t="shared" si="0"/>
        <v>0</v>
      </c>
    </row>
    <row r="23" spans="1:16" ht="12.75">
      <c r="A23" s="81">
        <v>14</v>
      </c>
      <c r="B23" s="93" t="s">
        <v>72</v>
      </c>
      <c r="C23" s="93">
        <v>90</v>
      </c>
      <c r="D23" s="93" t="s">
        <v>116</v>
      </c>
      <c r="E23" s="93">
        <v>17</v>
      </c>
      <c r="F23" s="93" t="s">
        <v>90</v>
      </c>
      <c r="G23" s="93" t="s">
        <v>71</v>
      </c>
      <c r="H23" s="94" t="s">
        <v>79</v>
      </c>
      <c r="I23" s="95"/>
      <c r="J23" s="91">
        <v>216</v>
      </c>
      <c r="K23" s="93"/>
      <c r="L23" s="93"/>
      <c r="M23" s="93"/>
      <c r="N23" s="93"/>
      <c r="O23" s="104"/>
      <c r="P23" s="103">
        <f t="shared" si="0"/>
        <v>0</v>
      </c>
    </row>
    <row r="24" spans="1:16" ht="12.75">
      <c r="A24" s="81">
        <v>15</v>
      </c>
      <c r="B24" s="93" t="s">
        <v>72</v>
      </c>
      <c r="C24" s="93">
        <v>45</v>
      </c>
      <c r="D24" s="93" t="s">
        <v>116</v>
      </c>
      <c r="E24" s="93">
        <v>19</v>
      </c>
      <c r="F24" s="93" t="s">
        <v>78</v>
      </c>
      <c r="G24" s="93" t="s">
        <v>122</v>
      </c>
      <c r="H24" s="94" t="s">
        <v>82</v>
      </c>
      <c r="I24" s="95" t="s">
        <v>83</v>
      </c>
      <c r="J24" s="91">
        <v>432</v>
      </c>
      <c r="K24" s="93"/>
      <c r="L24" s="93"/>
      <c r="M24" s="93"/>
      <c r="N24" s="93"/>
      <c r="O24" s="104"/>
      <c r="P24" s="103">
        <f t="shared" si="0"/>
        <v>0</v>
      </c>
    </row>
    <row r="25" spans="1:16" ht="12">
      <c r="A25" s="88">
        <v>16</v>
      </c>
      <c r="B25" s="89" t="s">
        <v>72</v>
      </c>
      <c r="C25" s="90">
        <v>45</v>
      </c>
      <c r="D25" s="89" t="s">
        <v>116</v>
      </c>
      <c r="E25" s="89">
        <v>19</v>
      </c>
      <c r="F25" s="89" t="s">
        <v>78</v>
      </c>
      <c r="G25" s="89" t="s">
        <v>81</v>
      </c>
      <c r="H25" s="84" t="s">
        <v>82</v>
      </c>
      <c r="I25" s="89" t="s">
        <v>83</v>
      </c>
      <c r="J25" s="105">
        <v>1440</v>
      </c>
      <c r="K25" s="84"/>
      <c r="L25" s="84"/>
      <c r="M25" s="84"/>
      <c r="N25" s="84"/>
      <c r="O25" s="84"/>
      <c r="P25" s="103">
        <f t="shared" si="0"/>
        <v>0</v>
      </c>
    </row>
    <row r="26" spans="1:16" ht="12">
      <c r="A26" s="88">
        <v>17</v>
      </c>
      <c r="B26" s="89" t="s">
        <v>70</v>
      </c>
      <c r="C26" s="90">
        <v>45</v>
      </c>
      <c r="D26" s="89" t="s">
        <v>116</v>
      </c>
      <c r="E26" s="89">
        <v>19</v>
      </c>
      <c r="F26" s="89" t="s">
        <v>78</v>
      </c>
      <c r="G26" s="89" t="s">
        <v>122</v>
      </c>
      <c r="H26" s="84" t="s">
        <v>82</v>
      </c>
      <c r="I26" s="89" t="s">
        <v>83</v>
      </c>
      <c r="J26" s="105">
        <v>216</v>
      </c>
      <c r="K26" s="84"/>
      <c r="L26" s="84"/>
      <c r="M26" s="84"/>
      <c r="N26" s="84"/>
      <c r="O26" s="84"/>
      <c r="P26" s="103">
        <f t="shared" si="0"/>
        <v>0</v>
      </c>
    </row>
    <row r="27" spans="1:16" ht="12">
      <c r="A27" s="88">
        <v>18</v>
      </c>
      <c r="B27" s="89" t="s">
        <v>72</v>
      </c>
      <c r="C27" s="90">
        <v>90</v>
      </c>
      <c r="D27" s="89" t="s">
        <v>116</v>
      </c>
      <c r="E27" s="89">
        <v>20</v>
      </c>
      <c r="F27" s="89" t="s">
        <v>90</v>
      </c>
      <c r="G27" s="89" t="s">
        <v>71</v>
      </c>
      <c r="H27" s="84" t="s">
        <v>79</v>
      </c>
      <c r="I27" s="89"/>
      <c r="J27" s="105">
        <v>1080</v>
      </c>
      <c r="K27" s="84"/>
      <c r="L27" s="84"/>
      <c r="M27" s="84"/>
      <c r="N27" s="84"/>
      <c r="O27" s="84"/>
      <c r="P27" s="103">
        <f t="shared" si="0"/>
        <v>0</v>
      </c>
    </row>
    <row r="28" spans="1:16" ht="12">
      <c r="A28" s="88">
        <v>19</v>
      </c>
      <c r="B28" s="89" t="s">
        <v>72</v>
      </c>
      <c r="C28" s="90">
        <v>75</v>
      </c>
      <c r="D28" s="89" t="s">
        <v>116</v>
      </c>
      <c r="E28" s="89">
        <v>22</v>
      </c>
      <c r="F28" s="89" t="s">
        <v>78</v>
      </c>
      <c r="G28" s="89" t="s">
        <v>71</v>
      </c>
      <c r="H28" s="89" t="s">
        <v>79</v>
      </c>
      <c r="I28" s="89"/>
      <c r="J28" s="105">
        <v>216</v>
      </c>
      <c r="K28" s="84"/>
      <c r="L28" s="84"/>
      <c r="M28" s="84"/>
      <c r="N28" s="84"/>
      <c r="O28" s="84"/>
      <c r="P28" s="103">
        <f t="shared" si="0"/>
        <v>0</v>
      </c>
    </row>
    <row r="29" spans="1:16" ht="12">
      <c r="A29" s="88">
        <v>20</v>
      </c>
      <c r="B29" s="89" t="s">
        <v>72</v>
      </c>
      <c r="C29" s="90">
        <v>90</v>
      </c>
      <c r="D29" s="89" t="s">
        <v>116</v>
      </c>
      <c r="E29" s="89">
        <v>22</v>
      </c>
      <c r="F29" s="89" t="s">
        <v>90</v>
      </c>
      <c r="G29" s="89" t="s">
        <v>71</v>
      </c>
      <c r="H29" s="89" t="s">
        <v>79</v>
      </c>
      <c r="I29" s="89"/>
      <c r="J29" s="105">
        <v>216</v>
      </c>
      <c r="K29" s="84"/>
      <c r="L29" s="84"/>
      <c r="M29" s="84"/>
      <c r="N29" s="84"/>
      <c r="O29" s="84"/>
      <c r="P29" s="103">
        <f t="shared" si="0"/>
        <v>0</v>
      </c>
    </row>
    <row r="30" spans="1:16" ht="12">
      <c r="A30" s="88">
        <v>21</v>
      </c>
      <c r="B30" s="89" t="s">
        <v>70</v>
      </c>
      <c r="C30" s="90">
        <v>75</v>
      </c>
      <c r="D30" s="89" t="s">
        <v>116</v>
      </c>
      <c r="E30" s="89">
        <v>22</v>
      </c>
      <c r="F30" s="89" t="s">
        <v>90</v>
      </c>
      <c r="G30" s="89" t="s">
        <v>71</v>
      </c>
      <c r="H30" s="89" t="s">
        <v>79</v>
      </c>
      <c r="I30" s="89"/>
      <c r="J30" s="105">
        <v>216</v>
      </c>
      <c r="K30" s="84"/>
      <c r="L30" s="84"/>
      <c r="M30" s="84"/>
      <c r="N30" s="84"/>
      <c r="O30" s="84"/>
      <c r="P30" s="103">
        <f t="shared" si="0"/>
        <v>0</v>
      </c>
    </row>
    <row r="31" spans="1:16" ht="12">
      <c r="A31" s="88">
        <v>22</v>
      </c>
      <c r="B31" s="89" t="s">
        <v>72</v>
      </c>
      <c r="C31" s="90">
        <v>90</v>
      </c>
      <c r="D31" s="89" t="s">
        <v>116</v>
      </c>
      <c r="E31" s="89">
        <v>26</v>
      </c>
      <c r="F31" s="89" t="s">
        <v>90</v>
      </c>
      <c r="G31" s="89" t="s">
        <v>71</v>
      </c>
      <c r="H31" s="89" t="s">
        <v>79</v>
      </c>
      <c r="I31" s="89"/>
      <c r="J31" s="105">
        <v>1080</v>
      </c>
      <c r="K31" s="84"/>
      <c r="L31" s="84"/>
      <c r="M31" s="84"/>
      <c r="N31" s="84"/>
      <c r="O31" s="84"/>
      <c r="P31" s="103">
        <f t="shared" si="0"/>
        <v>0</v>
      </c>
    </row>
    <row r="32" spans="1:16" ht="12">
      <c r="A32" s="88">
        <v>23</v>
      </c>
      <c r="B32" s="89" t="s">
        <v>70</v>
      </c>
      <c r="C32" s="90">
        <v>75</v>
      </c>
      <c r="D32" s="89" t="s">
        <v>116</v>
      </c>
      <c r="E32" s="89">
        <v>26</v>
      </c>
      <c r="F32" s="89" t="s">
        <v>78</v>
      </c>
      <c r="G32" s="89" t="s">
        <v>71</v>
      </c>
      <c r="H32" s="89" t="s">
        <v>79</v>
      </c>
      <c r="I32" s="89"/>
      <c r="J32" s="105">
        <v>1080</v>
      </c>
      <c r="K32" s="84"/>
      <c r="L32" s="84"/>
      <c r="M32" s="84"/>
      <c r="N32" s="84"/>
      <c r="O32" s="84"/>
      <c r="P32" s="103">
        <f t="shared" si="0"/>
        <v>0</v>
      </c>
    </row>
    <row r="33" spans="1:16" ht="12">
      <c r="A33" s="88">
        <v>24</v>
      </c>
      <c r="B33" s="89" t="s">
        <v>69</v>
      </c>
      <c r="C33" s="90">
        <v>75</v>
      </c>
      <c r="D33" s="89" t="s">
        <v>116</v>
      </c>
      <c r="E33" s="89">
        <v>26</v>
      </c>
      <c r="F33" s="89" t="s">
        <v>78</v>
      </c>
      <c r="G33" s="89" t="s">
        <v>71</v>
      </c>
      <c r="H33" s="89" t="s">
        <v>79</v>
      </c>
      <c r="I33" s="89"/>
      <c r="J33" s="105">
        <v>216</v>
      </c>
      <c r="K33" s="84"/>
      <c r="L33" s="84"/>
      <c r="M33" s="84"/>
      <c r="N33" s="84"/>
      <c r="O33" s="84"/>
      <c r="P33" s="103">
        <f t="shared" si="0"/>
        <v>0</v>
      </c>
    </row>
    <row r="34" spans="1:16" ht="12">
      <c r="A34" s="88">
        <v>25</v>
      </c>
      <c r="B34" s="89" t="s">
        <v>69</v>
      </c>
      <c r="C34" s="90">
        <v>90</v>
      </c>
      <c r="D34" s="89" t="s">
        <v>116</v>
      </c>
      <c r="E34" s="89">
        <v>26</v>
      </c>
      <c r="F34" s="89" t="s">
        <v>90</v>
      </c>
      <c r="G34" s="89" t="s">
        <v>71</v>
      </c>
      <c r="H34" s="89" t="s">
        <v>79</v>
      </c>
      <c r="I34" s="89"/>
      <c r="J34" s="105">
        <v>216</v>
      </c>
      <c r="K34" s="84"/>
      <c r="L34" s="84"/>
      <c r="M34" s="84"/>
      <c r="N34" s="84"/>
      <c r="O34" s="84"/>
      <c r="P34" s="103">
        <f t="shared" si="0"/>
        <v>0</v>
      </c>
    </row>
    <row r="35" spans="1:16" ht="12">
      <c r="A35" s="88">
        <v>26</v>
      </c>
      <c r="B35" s="89" t="s">
        <v>69</v>
      </c>
      <c r="C35" s="90">
        <v>120</v>
      </c>
      <c r="D35" s="89" t="s">
        <v>116</v>
      </c>
      <c r="E35" s="89">
        <v>26</v>
      </c>
      <c r="F35" s="89" t="s">
        <v>90</v>
      </c>
      <c r="G35" s="89" t="s">
        <v>71</v>
      </c>
      <c r="H35" s="89" t="s">
        <v>79</v>
      </c>
      <c r="I35" s="89"/>
      <c r="J35" s="105">
        <v>216</v>
      </c>
      <c r="K35" s="84"/>
      <c r="L35" s="84"/>
      <c r="M35" s="84"/>
      <c r="N35" s="84"/>
      <c r="O35" s="84"/>
      <c r="P35" s="103">
        <f t="shared" si="0"/>
        <v>0</v>
      </c>
    </row>
    <row r="36" spans="1:16" ht="12">
      <c r="A36" s="88">
        <v>27</v>
      </c>
      <c r="B36" s="89">
        <v>0</v>
      </c>
      <c r="C36" s="90">
        <v>75</v>
      </c>
      <c r="D36" s="89" t="s">
        <v>116</v>
      </c>
      <c r="E36" s="89">
        <v>26</v>
      </c>
      <c r="F36" s="89" t="s">
        <v>78</v>
      </c>
      <c r="G36" s="89" t="s">
        <v>71</v>
      </c>
      <c r="H36" s="89" t="s">
        <v>79</v>
      </c>
      <c r="I36" s="89"/>
      <c r="J36" s="105">
        <v>216</v>
      </c>
      <c r="K36" s="84"/>
      <c r="L36" s="84"/>
      <c r="M36" s="84"/>
      <c r="N36" s="84"/>
      <c r="O36" s="84"/>
      <c r="P36" s="103">
        <f t="shared" si="0"/>
        <v>0</v>
      </c>
    </row>
    <row r="37" spans="1:16" ht="12">
      <c r="A37" s="88">
        <v>28</v>
      </c>
      <c r="B37" s="89" t="s">
        <v>69</v>
      </c>
      <c r="C37" s="90">
        <v>75</v>
      </c>
      <c r="D37" s="89" t="s">
        <v>116</v>
      </c>
      <c r="E37" s="89">
        <v>27</v>
      </c>
      <c r="F37" s="89" t="s">
        <v>78</v>
      </c>
      <c r="G37" s="89" t="s">
        <v>71</v>
      </c>
      <c r="H37" s="89" t="s">
        <v>79</v>
      </c>
      <c r="I37" s="89"/>
      <c r="J37" s="105">
        <v>216</v>
      </c>
      <c r="K37" s="84"/>
      <c r="L37" s="84"/>
      <c r="M37" s="84"/>
      <c r="N37" s="84"/>
      <c r="O37" s="84"/>
      <c r="P37" s="103">
        <f t="shared" si="0"/>
        <v>0</v>
      </c>
    </row>
    <row r="38" spans="1:16" ht="12">
      <c r="A38" s="88">
        <v>29</v>
      </c>
      <c r="B38" s="89" t="s">
        <v>69</v>
      </c>
      <c r="C38" s="90">
        <v>75</v>
      </c>
      <c r="D38" s="89" t="s">
        <v>116</v>
      </c>
      <c r="E38" s="89">
        <v>30</v>
      </c>
      <c r="F38" s="89" t="s">
        <v>78</v>
      </c>
      <c r="G38" s="89" t="s">
        <v>71</v>
      </c>
      <c r="H38" s="89" t="s">
        <v>79</v>
      </c>
      <c r="I38" s="89"/>
      <c r="J38" s="105">
        <v>216</v>
      </c>
      <c r="K38" s="84"/>
      <c r="L38" s="84"/>
      <c r="M38" s="84"/>
      <c r="N38" s="84"/>
      <c r="O38" s="84"/>
      <c r="P38" s="103">
        <f t="shared" si="0"/>
        <v>0</v>
      </c>
    </row>
    <row r="39" spans="1:16" ht="12">
      <c r="A39" s="88">
        <v>30</v>
      </c>
      <c r="B39" s="89" t="s">
        <v>69</v>
      </c>
      <c r="C39" s="90">
        <v>90</v>
      </c>
      <c r="D39" s="89" t="s">
        <v>116</v>
      </c>
      <c r="E39" s="89">
        <v>37</v>
      </c>
      <c r="F39" s="89" t="s">
        <v>90</v>
      </c>
      <c r="G39" s="89" t="s">
        <v>71</v>
      </c>
      <c r="H39" s="89" t="s">
        <v>79</v>
      </c>
      <c r="I39" s="89"/>
      <c r="J39" s="105">
        <v>216</v>
      </c>
      <c r="K39" s="84"/>
      <c r="L39" s="84"/>
      <c r="M39" s="84"/>
      <c r="N39" s="84"/>
      <c r="O39" s="84"/>
      <c r="P39" s="103">
        <f t="shared" si="0"/>
        <v>0</v>
      </c>
    </row>
    <row r="40" spans="1:16" ht="12">
      <c r="A40" s="88">
        <v>31</v>
      </c>
      <c r="B40" s="89" t="s">
        <v>70</v>
      </c>
      <c r="C40" s="90">
        <v>90</v>
      </c>
      <c r="D40" s="89" t="s">
        <v>116</v>
      </c>
      <c r="E40" s="89">
        <v>37</v>
      </c>
      <c r="F40" s="89" t="s">
        <v>90</v>
      </c>
      <c r="G40" s="89" t="s">
        <v>71</v>
      </c>
      <c r="H40" s="89" t="s">
        <v>79</v>
      </c>
      <c r="I40" s="89"/>
      <c r="J40" s="105">
        <v>180</v>
      </c>
      <c r="K40" s="84"/>
      <c r="L40" s="84"/>
      <c r="M40" s="84"/>
      <c r="N40" s="84"/>
      <c r="O40" s="84"/>
      <c r="P40" s="103">
        <f t="shared" si="0"/>
        <v>0</v>
      </c>
    </row>
    <row r="41" spans="1:16" ht="12">
      <c r="A41" s="88">
        <v>32</v>
      </c>
      <c r="B41" s="89">
        <v>0</v>
      </c>
      <c r="C41" s="90">
        <v>75</v>
      </c>
      <c r="D41" s="89" t="s">
        <v>116</v>
      </c>
      <c r="E41" s="89">
        <v>37</v>
      </c>
      <c r="F41" s="89" t="s">
        <v>78</v>
      </c>
      <c r="G41" s="89" t="s">
        <v>71</v>
      </c>
      <c r="H41" s="89" t="s">
        <v>79</v>
      </c>
      <c r="I41" s="89"/>
      <c r="J41" s="105">
        <v>432</v>
      </c>
      <c r="K41" s="84"/>
      <c r="L41" s="84"/>
      <c r="M41" s="84"/>
      <c r="N41" s="84"/>
      <c r="O41" s="84"/>
      <c r="P41" s="103">
        <f t="shared" si="0"/>
        <v>0</v>
      </c>
    </row>
    <row r="42" spans="1:16" ht="12">
      <c r="A42" s="88">
        <v>33</v>
      </c>
      <c r="B42" s="89">
        <v>1</v>
      </c>
      <c r="C42" s="90">
        <v>75</v>
      </c>
      <c r="D42" s="89" t="s">
        <v>116</v>
      </c>
      <c r="E42" s="89">
        <v>48</v>
      </c>
      <c r="F42" s="89" t="s">
        <v>78</v>
      </c>
      <c r="G42" s="89" t="s">
        <v>71</v>
      </c>
      <c r="H42" s="89" t="s">
        <v>79</v>
      </c>
      <c r="I42" s="89"/>
      <c r="J42" s="105">
        <v>2052</v>
      </c>
      <c r="K42" s="84"/>
      <c r="L42" s="84"/>
      <c r="M42" s="84"/>
      <c r="N42" s="84"/>
      <c r="O42" s="84"/>
      <c r="P42" s="103">
        <f t="shared" si="0"/>
        <v>0</v>
      </c>
    </row>
    <row r="43" spans="1:16" ht="12">
      <c r="A43" s="88">
        <v>34</v>
      </c>
      <c r="B43" s="89">
        <v>1</v>
      </c>
      <c r="C43" s="90">
        <v>150</v>
      </c>
      <c r="D43" s="89" t="s">
        <v>116</v>
      </c>
      <c r="E43" s="89">
        <v>65</v>
      </c>
      <c r="F43" s="89" t="s">
        <v>78</v>
      </c>
      <c r="G43" s="89" t="s">
        <v>71</v>
      </c>
      <c r="H43" s="89" t="s">
        <v>79</v>
      </c>
      <c r="I43" s="89"/>
      <c r="J43" s="105">
        <v>108</v>
      </c>
      <c r="K43" s="84"/>
      <c r="L43" s="84"/>
      <c r="M43" s="84"/>
      <c r="N43" s="84"/>
      <c r="O43" s="84"/>
      <c r="P43" s="103">
        <f t="shared" si="0"/>
        <v>0</v>
      </c>
    </row>
    <row r="44" spans="1:16" ht="12">
      <c r="A44" s="88">
        <v>35</v>
      </c>
      <c r="B44" s="89">
        <v>2</v>
      </c>
      <c r="C44" s="90">
        <v>150</v>
      </c>
      <c r="D44" s="89" t="s">
        <v>116</v>
      </c>
      <c r="E44" s="89">
        <v>65</v>
      </c>
      <c r="F44" s="89" t="s">
        <v>78</v>
      </c>
      <c r="G44" s="89" t="s">
        <v>71</v>
      </c>
      <c r="H44" s="89" t="s">
        <v>79</v>
      </c>
      <c r="I44" s="89"/>
      <c r="J44" s="105">
        <v>216</v>
      </c>
      <c r="K44" s="84"/>
      <c r="L44" s="84"/>
      <c r="M44" s="84"/>
      <c r="N44" s="84"/>
      <c r="O44" s="84"/>
      <c r="P44" s="103">
        <f t="shared" si="0"/>
        <v>0</v>
      </c>
    </row>
    <row r="45" spans="1:16" ht="12">
      <c r="A45" s="88">
        <v>36</v>
      </c>
      <c r="B45" s="89">
        <v>1</v>
      </c>
      <c r="C45" s="90">
        <v>120</v>
      </c>
      <c r="D45" s="89" t="s">
        <v>116</v>
      </c>
      <c r="E45" s="89">
        <v>65</v>
      </c>
      <c r="F45" s="89" t="s">
        <v>78</v>
      </c>
      <c r="G45" s="89" t="s">
        <v>71</v>
      </c>
      <c r="H45" s="89" t="s">
        <v>79</v>
      </c>
      <c r="I45" s="89" t="s">
        <v>113</v>
      </c>
      <c r="J45" s="105">
        <v>216</v>
      </c>
      <c r="K45" s="84"/>
      <c r="L45" s="84"/>
      <c r="M45" s="84"/>
      <c r="N45" s="84"/>
      <c r="O45" s="84"/>
      <c r="P45" s="103">
        <f t="shared" si="0"/>
        <v>0</v>
      </c>
    </row>
    <row r="46" spans="1:16" ht="12">
      <c r="A46" s="88">
        <v>37</v>
      </c>
      <c r="B46" s="89" t="s">
        <v>70</v>
      </c>
      <c r="C46" s="90">
        <v>45</v>
      </c>
      <c r="D46" s="89" t="s">
        <v>116</v>
      </c>
      <c r="E46" s="89">
        <v>24</v>
      </c>
      <c r="F46" s="89" t="s">
        <v>78</v>
      </c>
      <c r="G46" s="89" t="s">
        <v>81</v>
      </c>
      <c r="H46" s="89" t="s">
        <v>82</v>
      </c>
      <c r="I46" s="89"/>
      <c r="J46" s="105">
        <v>1404</v>
      </c>
      <c r="K46" s="84"/>
      <c r="L46" s="84"/>
      <c r="M46" s="84"/>
      <c r="N46" s="84"/>
      <c r="O46" s="84"/>
      <c r="P46" s="103">
        <f t="shared" si="0"/>
        <v>0</v>
      </c>
    </row>
    <row r="47" spans="1:16" ht="12">
      <c r="A47" s="88">
        <v>38</v>
      </c>
      <c r="B47" s="89" t="s">
        <v>69</v>
      </c>
      <c r="C47" s="90">
        <v>75</v>
      </c>
      <c r="D47" s="89" t="s">
        <v>116</v>
      </c>
      <c r="E47" s="89">
        <v>26</v>
      </c>
      <c r="F47" s="89" t="s">
        <v>78</v>
      </c>
      <c r="G47" s="89" t="s">
        <v>81</v>
      </c>
      <c r="H47" s="89" t="s">
        <v>82</v>
      </c>
      <c r="I47" s="89"/>
      <c r="J47" s="105">
        <v>972</v>
      </c>
      <c r="K47" s="84"/>
      <c r="L47" s="84"/>
      <c r="M47" s="84"/>
      <c r="N47" s="84"/>
      <c r="O47" s="84"/>
      <c r="P47" s="103">
        <f t="shared" si="0"/>
        <v>0</v>
      </c>
    </row>
    <row r="48" spans="1:16" ht="12">
      <c r="A48" s="88">
        <v>39</v>
      </c>
      <c r="B48" s="89" t="s">
        <v>70</v>
      </c>
      <c r="C48" s="90">
        <v>75</v>
      </c>
      <c r="D48" s="89" t="s">
        <v>116</v>
      </c>
      <c r="E48" s="89">
        <v>60</v>
      </c>
      <c r="F48" s="89" t="s">
        <v>78</v>
      </c>
      <c r="G48" s="89" t="s">
        <v>81</v>
      </c>
      <c r="H48" s="89"/>
      <c r="I48" s="89" t="s">
        <v>112</v>
      </c>
      <c r="J48" s="105">
        <v>216</v>
      </c>
      <c r="K48" s="84"/>
      <c r="L48" s="84"/>
      <c r="M48" s="84"/>
      <c r="N48" s="84"/>
      <c r="O48" s="84"/>
      <c r="P48" s="103">
        <f t="shared" si="0"/>
        <v>0</v>
      </c>
    </row>
    <row r="49" spans="1:16" ht="12">
      <c r="A49" s="88">
        <v>40</v>
      </c>
      <c r="B49" s="89" t="s">
        <v>69</v>
      </c>
      <c r="C49" s="90">
        <v>75</v>
      </c>
      <c r="D49" s="89" t="s">
        <v>116</v>
      </c>
      <c r="E49" s="89">
        <v>60</v>
      </c>
      <c r="F49" s="89" t="s">
        <v>78</v>
      </c>
      <c r="G49" s="89" t="s">
        <v>81</v>
      </c>
      <c r="H49" s="89"/>
      <c r="I49" s="89" t="s">
        <v>112</v>
      </c>
      <c r="J49" s="105">
        <v>324</v>
      </c>
      <c r="K49" s="84"/>
      <c r="L49" s="84"/>
      <c r="M49" s="84"/>
      <c r="N49" s="84"/>
      <c r="O49" s="84"/>
      <c r="P49" s="103">
        <f t="shared" si="0"/>
        <v>0</v>
      </c>
    </row>
    <row r="50" spans="1:16" ht="12">
      <c r="A50" s="88">
        <v>41</v>
      </c>
      <c r="B50" s="89" t="s">
        <v>72</v>
      </c>
      <c r="C50" s="90">
        <v>75</v>
      </c>
      <c r="D50" s="89" t="s">
        <v>116</v>
      </c>
      <c r="E50" s="89">
        <v>60</v>
      </c>
      <c r="F50" s="89" t="s">
        <v>78</v>
      </c>
      <c r="G50" s="89" t="s">
        <v>81</v>
      </c>
      <c r="H50" s="89"/>
      <c r="I50" s="89" t="s">
        <v>112</v>
      </c>
      <c r="J50" s="105">
        <v>216</v>
      </c>
      <c r="K50" s="84"/>
      <c r="L50" s="84"/>
      <c r="M50" s="84"/>
      <c r="N50" s="84"/>
      <c r="O50" s="84"/>
      <c r="P50" s="103">
        <f t="shared" si="0"/>
        <v>0</v>
      </c>
    </row>
    <row r="51" spans="1:16" ht="12">
      <c r="A51" s="88">
        <v>42</v>
      </c>
      <c r="B51" s="89" t="s">
        <v>69</v>
      </c>
      <c r="C51" s="90">
        <v>90</v>
      </c>
      <c r="D51" s="89" t="s">
        <v>116</v>
      </c>
      <c r="E51" s="89">
        <v>51</v>
      </c>
      <c r="F51" s="89" t="s">
        <v>90</v>
      </c>
      <c r="G51" s="89" t="s">
        <v>71</v>
      </c>
      <c r="H51" s="89"/>
      <c r="I51" s="89" t="s">
        <v>112</v>
      </c>
      <c r="J51" s="105">
        <v>216</v>
      </c>
      <c r="K51" s="84"/>
      <c r="L51" s="84"/>
      <c r="M51" s="84"/>
      <c r="N51" s="84"/>
      <c r="O51" s="84"/>
      <c r="P51" s="103">
        <f t="shared" si="0"/>
        <v>0</v>
      </c>
    </row>
    <row r="52" spans="1:16" ht="24">
      <c r="A52" s="88">
        <v>43</v>
      </c>
      <c r="B52" s="89" t="s">
        <v>72</v>
      </c>
      <c r="C52" s="90">
        <v>90</v>
      </c>
      <c r="D52" s="89" t="s">
        <v>116</v>
      </c>
      <c r="E52" s="89">
        <v>26</v>
      </c>
      <c r="F52" s="89" t="s">
        <v>90</v>
      </c>
      <c r="G52" s="89" t="s">
        <v>102</v>
      </c>
      <c r="H52" s="89" t="s">
        <v>79</v>
      </c>
      <c r="I52" s="89"/>
      <c r="J52" s="105">
        <v>36</v>
      </c>
      <c r="K52" s="84"/>
      <c r="L52" s="84"/>
      <c r="M52" s="84"/>
      <c r="N52" s="84"/>
      <c r="O52" s="84"/>
      <c r="P52" s="103">
        <f t="shared" si="0"/>
        <v>0</v>
      </c>
    </row>
    <row r="53" spans="1:16" ht="24">
      <c r="A53" s="88">
        <v>44</v>
      </c>
      <c r="B53" s="89" t="s">
        <v>101</v>
      </c>
      <c r="C53" s="90">
        <v>75</v>
      </c>
      <c r="D53" s="89" t="s">
        <v>116</v>
      </c>
      <c r="E53" s="89">
        <v>13</v>
      </c>
      <c r="F53" s="89" t="s">
        <v>90</v>
      </c>
      <c r="G53" s="89" t="s">
        <v>102</v>
      </c>
      <c r="H53" s="89" t="s">
        <v>82</v>
      </c>
      <c r="I53" s="89"/>
      <c r="J53" s="105">
        <v>432</v>
      </c>
      <c r="K53" s="84"/>
      <c r="L53" s="84"/>
      <c r="M53" s="84"/>
      <c r="N53" s="84"/>
      <c r="O53" s="84"/>
      <c r="P53" s="103">
        <f t="shared" si="0"/>
        <v>0</v>
      </c>
    </row>
    <row r="54" spans="1:16" ht="24">
      <c r="A54" s="88">
        <v>45</v>
      </c>
      <c r="B54" s="89" t="s">
        <v>69</v>
      </c>
      <c r="C54" s="90">
        <v>90</v>
      </c>
      <c r="D54" s="89" t="s">
        <v>116</v>
      </c>
      <c r="E54" s="89">
        <v>26</v>
      </c>
      <c r="F54" s="89" t="s">
        <v>90</v>
      </c>
      <c r="G54" s="89" t="s">
        <v>102</v>
      </c>
      <c r="H54" s="89" t="s">
        <v>79</v>
      </c>
      <c r="I54" s="89"/>
      <c r="J54" s="105">
        <v>36</v>
      </c>
      <c r="K54" s="84"/>
      <c r="L54" s="84"/>
      <c r="M54" s="84"/>
      <c r="N54" s="84"/>
      <c r="O54" s="84"/>
      <c r="P54" s="103">
        <f t="shared" si="0"/>
        <v>0</v>
      </c>
    </row>
    <row r="55" spans="1:16" ht="24">
      <c r="A55" s="88">
        <v>46</v>
      </c>
      <c r="B55" s="89" t="s">
        <v>70</v>
      </c>
      <c r="C55" s="90">
        <v>90</v>
      </c>
      <c r="D55" s="89" t="s">
        <v>116</v>
      </c>
      <c r="E55" s="89">
        <v>26</v>
      </c>
      <c r="F55" s="89" t="s">
        <v>90</v>
      </c>
      <c r="G55" s="89" t="s">
        <v>102</v>
      </c>
      <c r="H55" s="89" t="s">
        <v>79</v>
      </c>
      <c r="I55" s="89"/>
      <c r="J55" s="105">
        <v>36</v>
      </c>
      <c r="K55" s="84"/>
      <c r="L55" s="84"/>
      <c r="M55" s="84"/>
      <c r="N55" s="84"/>
      <c r="O55" s="84"/>
      <c r="P55" s="103">
        <f t="shared" si="0"/>
        <v>0</v>
      </c>
    </row>
    <row r="56" spans="1:16" ht="24">
      <c r="A56" s="88">
        <v>47</v>
      </c>
      <c r="B56" s="89" t="s">
        <v>118</v>
      </c>
      <c r="C56" s="90">
        <v>60</v>
      </c>
      <c r="D56" s="89" t="s">
        <v>123</v>
      </c>
      <c r="E56" s="89">
        <v>13</v>
      </c>
      <c r="F56" s="89" t="s">
        <v>90</v>
      </c>
      <c r="G56" s="89" t="s">
        <v>102</v>
      </c>
      <c r="H56" s="89" t="s">
        <v>82</v>
      </c>
      <c r="I56" s="89"/>
      <c r="J56" s="105">
        <v>432</v>
      </c>
      <c r="K56" s="84"/>
      <c r="L56" s="84"/>
      <c r="M56" s="84"/>
      <c r="N56" s="84"/>
      <c r="O56" s="84"/>
      <c r="P56" s="103">
        <f t="shared" si="0"/>
        <v>0</v>
      </c>
    </row>
    <row r="57" spans="1:16" ht="24">
      <c r="A57" s="88">
        <v>48</v>
      </c>
      <c r="B57" s="89" t="s">
        <v>101</v>
      </c>
      <c r="C57" s="90">
        <v>90</v>
      </c>
      <c r="D57" s="89" t="s">
        <v>116</v>
      </c>
      <c r="E57" s="89">
        <v>17</v>
      </c>
      <c r="F57" s="89" t="s">
        <v>90</v>
      </c>
      <c r="G57" s="89" t="s">
        <v>102</v>
      </c>
      <c r="H57" s="89" t="s">
        <v>79</v>
      </c>
      <c r="I57" s="89"/>
      <c r="J57" s="105">
        <v>216</v>
      </c>
      <c r="K57" s="84"/>
      <c r="L57" s="84"/>
      <c r="M57" s="84"/>
      <c r="N57" s="84"/>
      <c r="O57" s="84"/>
      <c r="P57" s="103">
        <f t="shared" si="0"/>
        <v>0</v>
      </c>
    </row>
    <row r="58" spans="1:16" ht="24">
      <c r="A58" s="88">
        <v>49</v>
      </c>
      <c r="B58" s="89" t="s">
        <v>101</v>
      </c>
      <c r="C58" s="90">
        <v>75</v>
      </c>
      <c r="D58" s="89" t="s">
        <v>116</v>
      </c>
      <c r="E58" s="89">
        <v>17</v>
      </c>
      <c r="F58" s="89" t="s">
        <v>90</v>
      </c>
      <c r="G58" s="89" t="s">
        <v>102</v>
      </c>
      <c r="H58" s="89" t="s">
        <v>82</v>
      </c>
      <c r="I58" s="89"/>
      <c r="J58" s="105">
        <v>216</v>
      </c>
      <c r="K58" s="84"/>
      <c r="L58" s="84"/>
      <c r="M58" s="84"/>
      <c r="N58" s="84"/>
      <c r="O58" s="84"/>
      <c r="P58" s="103">
        <f t="shared" si="0"/>
        <v>0</v>
      </c>
    </row>
    <row r="59" spans="1:16" ht="12">
      <c r="A59" s="88">
        <v>50</v>
      </c>
      <c r="B59" s="89" t="s">
        <v>70</v>
      </c>
      <c r="C59" s="90">
        <v>45</v>
      </c>
      <c r="D59" s="89" t="s">
        <v>116</v>
      </c>
      <c r="E59" s="89">
        <v>24</v>
      </c>
      <c r="F59" s="89" t="s">
        <v>78</v>
      </c>
      <c r="G59" s="89" t="s">
        <v>81</v>
      </c>
      <c r="H59" s="89" t="s">
        <v>82</v>
      </c>
      <c r="I59" s="89" t="s">
        <v>83</v>
      </c>
      <c r="J59" s="105">
        <v>1002</v>
      </c>
      <c r="K59" s="84"/>
      <c r="L59" s="84"/>
      <c r="M59" s="84"/>
      <c r="N59" s="84"/>
      <c r="O59" s="84"/>
      <c r="P59" s="103">
        <f t="shared" si="0"/>
        <v>0</v>
      </c>
    </row>
    <row r="60" spans="1:16" ht="12">
      <c r="A60" s="88">
        <v>51</v>
      </c>
      <c r="B60" s="89" t="s">
        <v>72</v>
      </c>
      <c r="C60" s="90">
        <v>45</v>
      </c>
      <c r="D60" s="89" t="s">
        <v>116</v>
      </c>
      <c r="E60" s="89">
        <v>19</v>
      </c>
      <c r="F60" s="89" t="s">
        <v>78</v>
      </c>
      <c r="G60" s="89" t="s">
        <v>81</v>
      </c>
      <c r="H60" s="89" t="s">
        <v>82</v>
      </c>
      <c r="I60" s="89"/>
      <c r="J60" s="105">
        <v>216</v>
      </c>
      <c r="K60" s="84"/>
      <c r="L60" s="84"/>
      <c r="M60" s="84"/>
      <c r="N60" s="84"/>
      <c r="O60" s="84"/>
      <c r="P60" s="103">
        <f t="shared" si="0"/>
        <v>0</v>
      </c>
    </row>
    <row r="61" spans="1:16" ht="12">
      <c r="A61" s="88">
        <v>52</v>
      </c>
      <c r="B61" s="89" t="s">
        <v>70</v>
      </c>
      <c r="C61" s="90">
        <v>90</v>
      </c>
      <c r="D61" s="89" t="s">
        <v>116</v>
      </c>
      <c r="E61" s="89">
        <v>17</v>
      </c>
      <c r="F61" s="89" t="s">
        <v>90</v>
      </c>
      <c r="G61" s="89" t="s">
        <v>71</v>
      </c>
      <c r="H61" s="89" t="s">
        <v>82</v>
      </c>
      <c r="I61" s="89"/>
      <c r="J61" s="105">
        <v>432</v>
      </c>
      <c r="K61" s="84"/>
      <c r="L61" s="84"/>
      <c r="M61" s="84"/>
      <c r="N61" s="84"/>
      <c r="O61" s="84"/>
      <c r="P61" s="103">
        <f t="shared" si="0"/>
        <v>0</v>
      </c>
    </row>
    <row r="62" spans="1:16" ht="24">
      <c r="A62" s="88">
        <v>53</v>
      </c>
      <c r="B62" s="89">
        <v>5</v>
      </c>
      <c r="C62" s="90" t="s">
        <v>124</v>
      </c>
      <c r="D62" s="89" t="s">
        <v>86</v>
      </c>
      <c r="E62" s="89">
        <v>55</v>
      </c>
      <c r="F62" s="89" t="s">
        <v>78</v>
      </c>
      <c r="G62" s="89" t="s">
        <v>125</v>
      </c>
      <c r="H62" s="89" t="s">
        <v>79</v>
      </c>
      <c r="I62" s="89"/>
      <c r="J62" s="105">
        <v>60</v>
      </c>
      <c r="K62" s="84"/>
      <c r="L62" s="84"/>
      <c r="M62" s="84"/>
      <c r="N62" s="84"/>
      <c r="O62" s="84"/>
      <c r="P62" s="103">
        <f t="shared" si="0"/>
        <v>0</v>
      </c>
    </row>
    <row r="63" spans="1:16" ht="12">
      <c r="A63" s="97"/>
      <c r="B63" s="98"/>
      <c r="C63" s="99"/>
      <c r="D63" s="100"/>
      <c r="E63" s="100"/>
      <c r="F63" s="100"/>
      <c r="G63" s="98"/>
      <c r="H63" s="98"/>
      <c r="I63" s="98"/>
      <c r="J63" s="107"/>
      <c r="K63" s="98"/>
      <c r="L63" s="98"/>
      <c r="M63" s="98"/>
      <c r="N63" s="98"/>
      <c r="O63" s="98"/>
      <c r="P63" s="98"/>
    </row>
    <row r="64" spans="1:8" ht="12.75">
      <c r="A64" s="119" t="s">
        <v>46</v>
      </c>
      <c r="B64" s="119"/>
      <c r="C64" s="119"/>
      <c r="D64" s="119"/>
      <c r="E64" s="119"/>
      <c r="F64" s="119"/>
      <c r="G64" s="119"/>
      <c r="H64" s="119"/>
    </row>
  </sheetData>
  <sheetProtection/>
  <mergeCells count="6">
    <mergeCell ref="A1:B1"/>
    <mergeCell ref="O1:P2"/>
    <mergeCell ref="A8:P8"/>
    <mergeCell ref="H9:I9"/>
    <mergeCell ref="A64:H64"/>
    <mergeCell ref="A7:P7"/>
  </mergeCells>
  <printOptions/>
  <pageMargins left="0.25" right="0.25" top="0.75" bottom="0.75" header="0.3" footer="0.3"/>
  <pageSetup fitToHeight="0" fitToWidth="0" horizontalDpi="600" verticalDpi="600" orientation="landscape" paperSize="9" scale="64" r:id="rId1"/>
  <rowBreaks count="1" manualBreakCount="1">
    <brk id="39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120" zoomScaleNormal="120" zoomScalePageLayoutView="0" workbookViewId="0" topLeftCell="A1">
      <selection activeCell="F5" sqref="F5"/>
    </sheetView>
  </sheetViews>
  <sheetFormatPr defaultColWidth="9.625" defaultRowHeight="14.25"/>
  <cols>
    <col min="1" max="1" width="4.25390625" style="37" customWidth="1"/>
    <col min="2" max="2" width="14.125" style="23" customWidth="1"/>
    <col min="3" max="3" width="12.375" style="38" customWidth="1"/>
    <col min="4" max="4" width="11.875" style="39" customWidth="1"/>
    <col min="5" max="5" width="14.25390625" style="39" customWidth="1"/>
    <col min="6" max="6" width="15.375" style="39" customWidth="1"/>
    <col min="7" max="7" width="13.00390625" style="23" customWidth="1"/>
    <col min="8" max="8" width="14.875" style="23" customWidth="1"/>
    <col min="9" max="9" width="17.125" style="23" customWidth="1"/>
    <col min="10" max="10" width="11.50390625" style="23" customWidth="1"/>
    <col min="11" max="15" width="9.625" style="23" customWidth="1"/>
    <col min="16" max="16" width="12.50390625" style="23" customWidth="1"/>
    <col min="17" max="16384" width="9.625" style="23" customWidth="1"/>
  </cols>
  <sheetData>
    <row r="1" spans="1:16" ht="14.25" customHeight="1">
      <c r="A1" s="120" t="str">
        <f>formularz_oferty!C4</f>
        <v>DFP.271.72.2022.ADB</v>
      </c>
      <c r="B1" s="120"/>
      <c r="C1" s="21"/>
      <c r="D1" s="22"/>
      <c r="E1" s="22"/>
      <c r="F1" s="22"/>
      <c r="O1" s="121" t="s">
        <v>42</v>
      </c>
      <c r="P1" s="121"/>
    </row>
    <row r="2" spans="1:16" ht="11.25" customHeight="1">
      <c r="A2" s="24"/>
      <c r="B2" s="25" t="s">
        <v>40</v>
      </c>
      <c r="C2" s="26">
        <v>5</v>
      </c>
      <c r="D2" s="22"/>
      <c r="E2" s="27" t="s">
        <v>41</v>
      </c>
      <c r="F2" s="22"/>
      <c r="O2" s="121"/>
      <c r="P2" s="121"/>
    </row>
    <row r="3" spans="1:8" ht="12.75">
      <c r="A3" s="24"/>
      <c r="B3" s="25"/>
      <c r="C3" s="21"/>
      <c r="D3" s="22"/>
      <c r="E3" s="22"/>
      <c r="F3" s="22"/>
      <c r="G3" s="27"/>
      <c r="H3" s="25"/>
    </row>
    <row r="4" spans="1:8" ht="12.75">
      <c r="A4" s="28"/>
      <c r="B4" s="29"/>
      <c r="C4" s="21"/>
      <c r="D4" s="22"/>
      <c r="E4" s="22"/>
      <c r="F4" s="22"/>
      <c r="G4" s="30"/>
      <c r="H4" s="30"/>
    </row>
    <row r="5" spans="1:8" ht="12.75">
      <c r="A5" s="31"/>
      <c r="B5" s="32"/>
      <c r="C5" s="33"/>
      <c r="D5" s="34"/>
      <c r="E5" s="35" t="s">
        <v>45</v>
      </c>
      <c r="F5" s="36">
        <f>SUM(P11:P46)</f>
        <v>0</v>
      </c>
      <c r="G5" s="40"/>
      <c r="H5" s="40"/>
    </row>
    <row r="6" spans="1:8" ht="12.75">
      <c r="A6" s="31"/>
      <c r="B6" s="32"/>
      <c r="C6" s="33"/>
      <c r="D6" s="34"/>
      <c r="E6" s="67"/>
      <c r="F6" s="66"/>
      <c r="G6" s="40"/>
      <c r="H6" s="40"/>
    </row>
    <row r="7" spans="1:14" ht="12.75">
      <c r="A7" s="134" t="s">
        <v>135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30"/>
    </row>
    <row r="8" spans="1:14" ht="12.75">
      <c r="A8" s="135" t="s">
        <v>134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6" ht="12.7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/>
      <c r="N9" s="133"/>
      <c r="O9" s="133"/>
      <c r="P9" s="133"/>
    </row>
    <row r="10" spans="1:16" ht="36">
      <c r="A10" s="71" t="s">
        <v>60</v>
      </c>
      <c r="B10" s="71" t="s">
        <v>61</v>
      </c>
      <c r="C10" s="71" t="s">
        <v>73</v>
      </c>
      <c r="D10" s="71" t="s">
        <v>62</v>
      </c>
      <c r="E10" s="71" t="s">
        <v>63</v>
      </c>
      <c r="F10" s="71" t="s">
        <v>64</v>
      </c>
      <c r="G10" s="71" t="s">
        <v>65</v>
      </c>
      <c r="H10" s="122" t="s">
        <v>74</v>
      </c>
      <c r="I10" s="122"/>
      <c r="J10" s="71" t="s">
        <v>75</v>
      </c>
      <c r="K10" s="71" t="s">
        <v>76</v>
      </c>
      <c r="L10" s="71" t="s">
        <v>66</v>
      </c>
      <c r="M10" s="71" t="s">
        <v>67</v>
      </c>
      <c r="N10" s="71" t="s">
        <v>68</v>
      </c>
      <c r="O10" s="71" t="s">
        <v>47</v>
      </c>
      <c r="P10" s="71" t="s">
        <v>84</v>
      </c>
    </row>
    <row r="11" spans="1:16" ht="12.75" customHeight="1">
      <c r="A11" s="77">
        <v>1</v>
      </c>
      <c r="B11" s="92" t="s">
        <v>69</v>
      </c>
      <c r="C11" s="92">
        <v>75</v>
      </c>
      <c r="D11" s="93" t="s">
        <v>116</v>
      </c>
      <c r="E11" s="93">
        <v>39</v>
      </c>
      <c r="F11" s="93" t="s">
        <v>78</v>
      </c>
      <c r="G11" s="93" t="s">
        <v>81</v>
      </c>
      <c r="H11" s="94" t="s">
        <v>82</v>
      </c>
      <c r="I11" s="95"/>
      <c r="J11" s="91">
        <v>2916</v>
      </c>
      <c r="K11" s="92"/>
      <c r="L11" s="92"/>
      <c r="M11" s="92"/>
      <c r="N11" s="101"/>
      <c r="O11" s="102"/>
      <c r="P11" s="103">
        <f>ROUND(ROUND(J11,2)*ROUND(O11,2),2)</f>
        <v>0</v>
      </c>
    </row>
    <row r="12" spans="1:16" ht="12.75">
      <c r="A12" s="77">
        <v>2</v>
      </c>
      <c r="B12" s="92" t="s">
        <v>72</v>
      </c>
      <c r="C12" s="92">
        <v>45</v>
      </c>
      <c r="D12" s="93" t="s">
        <v>116</v>
      </c>
      <c r="E12" s="93">
        <v>12</v>
      </c>
      <c r="F12" s="93" t="s">
        <v>78</v>
      </c>
      <c r="G12" s="93" t="s">
        <v>81</v>
      </c>
      <c r="H12" s="94" t="s">
        <v>82</v>
      </c>
      <c r="I12" s="95"/>
      <c r="J12" s="91">
        <v>324</v>
      </c>
      <c r="K12" s="92"/>
      <c r="L12" s="92"/>
      <c r="M12" s="92"/>
      <c r="N12" s="92"/>
      <c r="O12" s="102"/>
      <c r="P12" s="103">
        <f>ROUND(ROUND(J12,2)*ROUND(O12,2),2)</f>
        <v>0</v>
      </c>
    </row>
    <row r="13" spans="1:16" ht="12.75">
      <c r="A13" s="77">
        <v>3</v>
      </c>
      <c r="B13" s="92" t="s">
        <v>70</v>
      </c>
      <c r="C13" s="92">
        <v>45</v>
      </c>
      <c r="D13" s="93" t="s">
        <v>116</v>
      </c>
      <c r="E13" s="93">
        <v>24</v>
      </c>
      <c r="F13" s="93" t="s">
        <v>78</v>
      </c>
      <c r="G13" s="93" t="s">
        <v>81</v>
      </c>
      <c r="H13" s="94" t="s">
        <v>82</v>
      </c>
      <c r="I13" s="95"/>
      <c r="J13" s="91">
        <v>5940</v>
      </c>
      <c r="K13" s="92"/>
      <c r="L13" s="92"/>
      <c r="M13" s="92"/>
      <c r="N13" s="92"/>
      <c r="O13" s="102"/>
      <c r="P13" s="103">
        <f aca="true" t="shared" si="0" ref="P13:P46">ROUND(ROUND(J13,2)*ROUND(O13,2),2)</f>
        <v>0</v>
      </c>
    </row>
    <row r="14" spans="1:16" ht="12.75">
      <c r="A14" s="77">
        <v>4</v>
      </c>
      <c r="B14" s="92" t="s">
        <v>70</v>
      </c>
      <c r="C14" s="92">
        <v>75</v>
      </c>
      <c r="D14" s="93" t="s">
        <v>116</v>
      </c>
      <c r="E14" s="93">
        <v>30</v>
      </c>
      <c r="F14" s="93" t="s">
        <v>78</v>
      </c>
      <c r="G14" s="93" t="s">
        <v>81</v>
      </c>
      <c r="H14" s="94" t="s">
        <v>82</v>
      </c>
      <c r="I14" s="95"/>
      <c r="J14" s="91">
        <v>4860</v>
      </c>
      <c r="K14" s="92"/>
      <c r="L14" s="92"/>
      <c r="M14" s="92"/>
      <c r="N14" s="92"/>
      <c r="O14" s="102"/>
      <c r="P14" s="103">
        <f t="shared" si="0"/>
        <v>0</v>
      </c>
    </row>
    <row r="15" spans="1:16" ht="12.75">
      <c r="A15" s="77">
        <v>5</v>
      </c>
      <c r="B15" s="92" t="s">
        <v>70</v>
      </c>
      <c r="C15" s="92">
        <v>75</v>
      </c>
      <c r="D15" s="93" t="s">
        <v>126</v>
      </c>
      <c r="E15" s="93">
        <v>30</v>
      </c>
      <c r="F15" s="93" t="s">
        <v>78</v>
      </c>
      <c r="G15" s="93" t="s">
        <v>81</v>
      </c>
      <c r="H15" s="94" t="s">
        <v>82</v>
      </c>
      <c r="I15" s="95"/>
      <c r="J15" s="91">
        <v>36</v>
      </c>
      <c r="K15" s="92"/>
      <c r="L15" s="92"/>
      <c r="M15" s="92"/>
      <c r="N15" s="92"/>
      <c r="O15" s="102"/>
      <c r="P15" s="103">
        <f t="shared" si="0"/>
        <v>0</v>
      </c>
    </row>
    <row r="16" spans="1:16" ht="12.75">
      <c r="A16" s="77">
        <v>6</v>
      </c>
      <c r="B16" s="92" t="s">
        <v>70</v>
      </c>
      <c r="C16" s="92">
        <v>75</v>
      </c>
      <c r="D16" s="93" t="s">
        <v>116</v>
      </c>
      <c r="E16" s="93">
        <v>24</v>
      </c>
      <c r="F16" s="93" t="s">
        <v>78</v>
      </c>
      <c r="G16" s="93" t="s">
        <v>81</v>
      </c>
      <c r="H16" s="94" t="s">
        <v>82</v>
      </c>
      <c r="I16" s="95"/>
      <c r="J16" s="91">
        <v>4104</v>
      </c>
      <c r="K16" s="92"/>
      <c r="L16" s="92"/>
      <c r="M16" s="92"/>
      <c r="N16" s="92"/>
      <c r="O16" s="102"/>
      <c r="P16" s="103">
        <f t="shared" si="0"/>
        <v>0</v>
      </c>
    </row>
    <row r="17" spans="1:16" ht="12.75">
      <c r="A17" s="77">
        <v>7</v>
      </c>
      <c r="B17" s="92" t="s">
        <v>70</v>
      </c>
      <c r="C17" s="92">
        <v>75</v>
      </c>
      <c r="D17" s="93" t="s">
        <v>126</v>
      </c>
      <c r="E17" s="93">
        <v>24</v>
      </c>
      <c r="F17" s="93" t="s">
        <v>78</v>
      </c>
      <c r="G17" s="93" t="s">
        <v>81</v>
      </c>
      <c r="H17" s="94" t="s">
        <v>82</v>
      </c>
      <c r="I17" s="95"/>
      <c r="J17" s="91">
        <v>36</v>
      </c>
      <c r="K17" s="92"/>
      <c r="L17" s="92"/>
      <c r="M17" s="92"/>
      <c r="N17" s="92"/>
      <c r="O17" s="102"/>
      <c r="P17" s="103">
        <f t="shared" si="0"/>
        <v>0</v>
      </c>
    </row>
    <row r="18" spans="1:16" ht="12.75">
      <c r="A18" s="77">
        <v>8</v>
      </c>
      <c r="B18" s="92" t="s">
        <v>69</v>
      </c>
      <c r="C18" s="92">
        <v>90</v>
      </c>
      <c r="D18" s="93" t="s">
        <v>126</v>
      </c>
      <c r="E18" s="93">
        <v>24</v>
      </c>
      <c r="F18" s="93" t="s">
        <v>78</v>
      </c>
      <c r="G18" s="93" t="s">
        <v>81</v>
      </c>
      <c r="H18" s="94" t="s">
        <v>82</v>
      </c>
      <c r="I18" s="95"/>
      <c r="J18" s="91">
        <v>180</v>
      </c>
      <c r="K18" s="92"/>
      <c r="L18" s="92"/>
      <c r="M18" s="92"/>
      <c r="N18" s="92"/>
      <c r="O18" s="102"/>
      <c r="P18" s="103">
        <f t="shared" si="0"/>
        <v>0</v>
      </c>
    </row>
    <row r="19" spans="1:16" ht="24">
      <c r="A19" s="77">
        <v>9</v>
      </c>
      <c r="B19" s="92">
        <v>1</v>
      </c>
      <c r="C19" s="92">
        <v>100</v>
      </c>
      <c r="D19" s="93" t="s">
        <v>127</v>
      </c>
      <c r="E19" s="93">
        <v>90</v>
      </c>
      <c r="F19" s="93" t="s">
        <v>78</v>
      </c>
      <c r="G19" s="93" t="s">
        <v>122</v>
      </c>
      <c r="H19" s="94" t="s">
        <v>82</v>
      </c>
      <c r="I19" s="95"/>
      <c r="J19" s="91">
        <v>108</v>
      </c>
      <c r="K19" s="92"/>
      <c r="L19" s="92"/>
      <c r="M19" s="92"/>
      <c r="N19" s="92"/>
      <c r="O19" s="102"/>
      <c r="P19" s="103">
        <f t="shared" si="0"/>
        <v>0</v>
      </c>
    </row>
    <row r="20" spans="1:16" ht="12.75">
      <c r="A20" s="77">
        <v>10</v>
      </c>
      <c r="B20" s="92" t="s">
        <v>101</v>
      </c>
      <c r="C20" s="92">
        <v>45</v>
      </c>
      <c r="D20" s="93" t="s">
        <v>126</v>
      </c>
      <c r="E20" s="93">
        <v>8.6</v>
      </c>
      <c r="F20" s="93" t="s">
        <v>90</v>
      </c>
      <c r="G20" s="93" t="s">
        <v>104</v>
      </c>
      <c r="H20" s="94" t="s">
        <v>128</v>
      </c>
      <c r="I20" s="95" t="s">
        <v>129</v>
      </c>
      <c r="J20" s="91">
        <v>72</v>
      </c>
      <c r="K20" s="92"/>
      <c r="L20" s="92"/>
      <c r="M20" s="92"/>
      <c r="N20" s="92"/>
      <c r="O20" s="102"/>
      <c r="P20" s="103">
        <f t="shared" si="0"/>
        <v>0</v>
      </c>
    </row>
    <row r="21" spans="1:16" ht="24">
      <c r="A21" s="77">
        <v>11</v>
      </c>
      <c r="B21" s="92" t="s">
        <v>130</v>
      </c>
      <c r="C21" s="92">
        <v>30</v>
      </c>
      <c r="D21" s="93" t="s">
        <v>127</v>
      </c>
      <c r="E21" s="93">
        <v>6.3</v>
      </c>
      <c r="F21" s="93" t="s">
        <v>90</v>
      </c>
      <c r="G21" s="93" t="s">
        <v>104</v>
      </c>
      <c r="H21" s="94" t="s">
        <v>82</v>
      </c>
      <c r="I21" s="96" t="s">
        <v>129</v>
      </c>
      <c r="J21" s="91">
        <v>36</v>
      </c>
      <c r="K21" s="92"/>
      <c r="L21" s="92"/>
      <c r="M21" s="92"/>
      <c r="N21" s="92"/>
      <c r="O21" s="102"/>
      <c r="P21" s="103">
        <f t="shared" si="0"/>
        <v>0</v>
      </c>
    </row>
    <row r="22" spans="1:16" ht="24">
      <c r="A22" s="77">
        <v>12</v>
      </c>
      <c r="B22" s="92" t="s">
        <v>131</v>
      </c>
      <c r="C22" s="92">
        <v>30</v>
      </c>
      <c r="D22" s="93" t="s">
        <v>127</v>
      </c>
      <c r="E22" s="93">
        <v>6.3</v>
      </c>
      <c r="F22" s="93" t="s">
        <v>90</v>
      </c>
      <c r="G22" s="93" t="s">
        <v>104</v>
      </c>
      <c r="H22" s="94" t="s">
        <v>82</v>
      </c>
      <c r="I22" s="95" t="s">
        <v>129</v>
      </c>
      <c r="J22" s="91">
        <v>252</v>
      </c>
      <c r="K22" s="92"/>
      <c r="L22" s="92"/>
      <c r="M22" s="92"/>
      <c r="N22" s="92"/>
      <c r="O22" s="102"/>
      <c r="P22" s="103">
        <f t="shared" si="0"/>
        <v>0</v>
      </c>
    </row>
    <row r="23" spans="1:16" ht="12.75">
      <c r="A23" s="81">
        <v>13</v>
      </c>
      <c r="B23" s="93" t="s">
        <v>130</v>
      </c>
      <c r="C23" s="93">
        <v>30</v>
      </c>
      <c r="D23" s="93" t="s">
        <v>126</v>
      </c>
      <c r="E23" s="93">
        <v>6.3</v>
      </c>
      <c r="F23" s="93" t="s">
        <v>90</v>
      </c>
      <c r="G23" s="93" t="s">
        <v>104</v>
      </c>
      <c r="H23" s="94" t="s">
        <v>82</v>
      </c>
      <c r="I23" s="95" t="s">
        <v>129</v>
      </c>
      <c r="J23" s="91">
        <v>108</v>
      </c>
      <c r="K23" s="93"/>
      <c r="L23" s="93"/>
      <c r="M23" s="93"/>
      <c r="N23" s="93"/>
      <c r="O23" s="104"/>
      <c r="P23" s="103">
        <f t="shared" si="0"/>
        <v>0</v>
      </c>
    </row>
    <row r="24" spans="1:16" ht="24">
      <c r="A24" s="81">
        <v>14</v>
      </c>
      <c r="B24" s="93" t="s">
        <v>70</v>
      </c>
      <c r="C24" s="93">
        <v>45</v>
      </c>
      <c r="D24" s="93" t="s">
        <v>127</v>
      </c>
      <c r="E24" s="93">
        <v>24</v>
      </c>
      <c r="F24" s="93" t="s">
        <v>78</v>
      </c>
      <c r="G24" s="93"/>
      <c r="H24" s="94" t="s">
        <v>82</v>
      </c>
      <c r="I24" s="95" t="s">
        <v>83</v>
      </c>
      <c r="J24" s="91">
        <v>72</v>
      </c>
      <c r="K24" s="93"/>
      <c r="L24" s="93"/>
      <c r="M24" s="93"/>
      <c r="N24" s="93"/>
      <c r="O24" s="104"/>
      <c r="P24" s="103">
        <f t="shared" si="0"/>
        <v>0</v>
      </c>
    </row>
    <row r="25" spans="1:16" ht="24">
      <c r="A25" s="81">
        <v>15</v>
      </c>
      <c r="B25" s="93" t="s">
        <v>70</v>
      </c>
      <c r="C25" s="93">
        <v>45</v>
      </c>
      <c r="D25" s="93" t="s">
        <v>127</v>
      </c>
      <c r="E25" s="93">
        <v>24</v>
      </c>
      <c r="F25" s="93" t="s">
        <v>78</v>
      </c>
      <c r="G25" s="93"/>
      <c r="H25" s="94" t="s">
        <v>82</v>
      </c>
      <c r="I25" s="95"/>
      <c r="J25" s="91">
        <v>72</v>
      </c>
      <c r="K25" s="93"/>
      <c r="L25" s="93"/>
      <c r="M25" s="93"/>
      <c r="N25" s="93"/>
      <c r="O25" s="104"/>
      <c r="P25" s="103">
        <f t="shared" si="0"/>
        <v>0</v>
      </c>
    </row>
    <row r="26" spans="1:16" ht="24">
      <c r="A26" s="88">
        <v>16</v>
      </c>
      <c r="B26" s="89" t="s">
        <v>101</v>
      </c>
      <c r="C26" s="90">
        <v>45</v>
      </c>
      <c r="D26" s="89" t="s">
        <v>127</v>
      </c>
      <c r="E26" s="89">
        <v>19</v>
      </c>
      <c r="F26" s="89" t="s">
        <v>78</v>
      </c>
      <c r="G26" s="89" t="s">
        <v>81</v>
      </c>
      <c r="H26" s="84" t="s">
        <v>82</v>
      </c>
      <c r="I26" s="89"/>
      <c r="J26" s="105">
        <v>324</v>
      </c>
      <c r="K26" s="84"/>
      <c r="L26" s="84"/>
      <c r="M26" s="84"/>
      <c r="N26" s="84"/>
      <c r="O26" s="84"/>
      <c r="P26" s="103">
        <f t="shared" si="0"/>
        <v>0</v>
      </c>
    </row>
    <row r="27" spans="1:16" ht="24">
      <c r="A27" s="88">
        <v>17</v>
      </c>
      <c r="B27" s="89" t="s">
        <v>72</v>
      </c>
      <c r="C27" s="90">
        <v>45</v>
      </c>
      <c r="D27" s="89" t="s">
        <v>127</v>
      </c>
      <c r="E27" s="89">
        <v>19</v>
      </c>
      <c r="F27" s="89" t="s">
        <v>78</v>
      </c>
      <c r="G27" s="89" t="s">
        <v>81</v>
      </c>
      <c r="H27" s="84" t="s">
        <v>82</v>
      </c>
      <c r="I27" s="89"/>
      <c r="J27" s="105">
        <v>5508</v>
      </c>
      <c r="K27" s="84"/>
      <c r="L27" s="84"/>
      <c r="M27" s="84"/>
      <c r="N27" s="84"/>
      <c r="O27" s="84"/>
      <c r="P27" s="103">
        <f t="shared" si="0"/>
        <v>0</v>
      </c>
    </row>
    <row r="28" spans="1:16" ht="24">
      <c r="A28" s="88">
        <v>18</v>
      </c>
      <c r="B28" s="89" t="s">
        <v>72</v>
      </c>
      <c r="C28" s="90">
        <v>45</v>
      </c>
      <c r="D28" s="89" t="s">
        <v>127</v>
      </c>
      <c r="E28" s="89">
        <v>19</v>
      </c>
      <c r="F28" s="89" t="s">
        <v>78</v>
      </c>
      <c r="G28" s="89" t="s">
        <v>81</v>
      </c>
      <c r="H28" s="84" t="s">
        <v>82</v>
      </c>
      <c r="I28" s="89"/>
      <c r="J28" s="105">
        <v>1500</v>
      </c>
      <c r="K28" s="84"/>
      <c r="L28" s="84"/>
      <c r="M28" s="84"/>
      <c r="N28" s="84"/>
      <c r="O28" s="84"/>
      <c r="P28" s="103">
        <f t="shared" si="0"/>
        <v>0</v>
      </c>
    </row>
    <row r="29" spans="1:16" ht="24">
      <c r="A29" s="88">
        <v>19</v>
      </c>
      <c r="B29" s="89" t="s">
        <v>70</v>
      </c>
      <c r="C29" s="90">
        <v>45</v>
      </c>
      <c r="D29" s="89" t="s">
        <v>127</v>
      </c>
      <c r="E29" s="89">
        <v>24</v>
      </c>
      <c r="F29" s="89" t="s">
        <v>78</v>
      </c>
      <c r="G29" s="89" t="s">
        <v>81</v>
      </c>
      <c r="H29" s="89" t="s">
        <v>82</v>
      </c>
      <c r="I29" s="89"/>
      <c r="J29" s="105">
        <v>432</v>
      </c>
      <c r="K29" s="84"/>
      <c r="L29" s="84"/>
      <c r="M29" s="84"/>
      <c r="N29" s="84"/>
      <c r="O29" s="84"/>
      <c r="P29" s="103">
        <f t="shared" si="0"/>
        <v>0</v>
      </c>
    </row>
    <row r="30" spans="1:16" ht="24">
      <c r="A30" s="88">
        <v>20</v>
      </c>
      <c r="B30" s="89" t="s">
        <v>69</v>
      </c>
      <c r="C30" s="90">
        <v>75</v>
      </c>
      <c r="D30" s="89" t="s">
        <v>127</v>
      </c>
      <c r="E30" s="89">
        <v>26</v>
      </c>
      <c r="F30" s="89" t="s">
        <v>78</v>
      </c>
      <c r="G30" s="89" t="s">
        <v>81</v>
      </c>
      <c r="H30" s="89" t="s">
        <v>82</v>
      </c>
      <c r="I30" s="89"/>
      <c r="J30" s="105">
        <v>4752</v>
      </c>
      <c r="K30" s="84"/>
      <c r="L30" s="84"/>
      <c r="M30" s="84"/>
      <c r="N30" s="84"/>
      <c r="O30" s="84"/>
      <c r="P30" s="103">
        <f t="shared" si="0"/>
        <v>0</v>
      </c>
    </row>
    <row r="31" spans="1:16" ht="12">
      <c r="A31" s="88">
        <v>21</v>
      </c>
      <c r="B31" s="89" t="s">
        <v>69</v>
      </c>
      <c r="C31" s="90">
        <v>90</v>
      </c>
      <c r="D31" s="89" t="s">
        <v>116</v>
      </c>
      <c r="E31" s="89">
        <v>26</v>
      </c>
      <c r="F31" s="89" t="s">
        <v>78</v>
      </c>
      <c r="G31" s="89" t="s">
        <v>81</v>
      </c>
      <c r="H31" s="89" t="s">
        <v>82</v>
      </c>
      <c r="I31" s="89"/>
      <c r="J31" s="105">
        <v>1500</v>
      </c>
      <c r="K31" s="84"/>
      <c r="L31" s="84"/>
      <c r="M31" s="84"/>
      <c r="N31" s="84"/>
      <c r="O31" s="84"/>
      <c r="P31" s="103">
        <f t="shared" si="0"/>
        <v>0</v>
      </c>
    </row>
    <row r="32" spans="1:16" ht="24">
      <c r="A32" s="88">
        <v>22</v>
      </c>
      <c r="B32" s="89" t="s">
        <v>69</v>
      </c>
      <c r="C32" s="90">
        <v>75</v>
      </c>
      <c r="D32" s="89" t="s">
        <v>127</v>
      </c>
      <c r="E32" s="89">
        <v>39</v>
      </c>
      <c r="F32" s="89" t="s">
        <v>78</v>
      </c>
      <c r="G32" s="89" t="s">
        <v>81</v>
      </c>
      <c r="H32" s="89" t="s">
        <v>82</v>
      </c>
      <c r="I32" s="89"/>
      <c r="J32" s="105">
        <v>756</v>
      </c>
      <c r="K32" s="84"/>
      <c r="L32" s="84"/>
      <c r="M32" s="84"/>
      <c r="N32" s="84"/>
      <c r="O32" s="84"/>
      <c r="P32" s="103">
        <f t="shared" si="0"/>
        <v>0</v>
      </c>
    </row>
    <row r="33" spans="1:16" ht="24">
      <c r="A33" s="88">
        <v>23</v>
      </c>
      <c r="B33" s="89" t="s">
        <v>69</v>
      </c>
      <c r="C33" s="90">
        <v>75</v>
      </c>
      <c r="D33" s="89" t="s">
        <v>127</v>
      </c>
      <c r="E33" s="89">
        <v>30</v>
      </c>
      <c r="F33" s="89" t="s">
        <v>78</v>
      </c>
      <c r="G33" s="89" t="s">
        <v>81</v>
      </c>
      <c r="H33" s="89" t="s">
        <v>82</v>
      </c>
      <c r="I33" s="89"/>
      <c r="J33" s="105">
        <v>12852</v>
      </c>
      <c r="K33" s="84"/>
      <c r="L33" s="84"/>
      <c r="M33" s="84"/>
      <c r="N33" s="84"/>
      <c r="O33" s="84"/>
      <c r="P33" s="103">
        <f t="shared" si="0"/>
        <v>0</v>
      </c>
    </row>
    <row r="34" spans="1:16" ht="12">
      <c r="A34" s="88">
        <v>24</v>
      </c>
      <c r="B34" s="89" t="s">
        <v>69</v>
      </c>
      <c r="C34" s="90">
        <v>90</v>
      </c>
      <c r="D34" s="89" t="s">
        <v>126</v>
      </c>
      <c r="E34" s="89">
        <v>30</v>
      </c>
      <c r="F34" s="89" t="s">
        <v>78</v>
      </c>
      <c r="G34" s="89" t="s">
        <v>81</v>
      </c>
      <c r="H34" s="89" t="s">
        <v>82</v>
      </c>
      <c r="I34" s="89"/>
      <c r="J34" s="105">
        <v>5800</v>
      </c>
      <c r="K34" s="84"/>
      <c r="L34" s="84"/>
      <c r="M34" s="84"/>
      <c r="N34" s="84"/>
      <c r="O34" s="84"/>
      <c r="P34" s="103">
        <f t="shared" si="0"/>
        <v>0</v>
      </c>
    </row>
    <row r="35" spans="1:16" ht="24">
      <c r="A35" s="88">
        <v>25</v>
      </c>
      <c r="B35" s="89">
        <v>0</v>
      </c>
      <c r="C35" s="90">
        <v>90</v>
      </c>
      <c r="D35" s="89" t="s">
        <v>127</v>
      </c>
      <c r="E35" s="89">
        <v>39</v>
      </c>
      <c r="F35" s="89" t="s">
        <v>78</v>
      </c>
      <c r="G35" s="89" t="s">
        <v>81</v>
      </c>
      <c r="H35" s="89" t="s">
        <v>82</v>
      </c>
      <c r="I35" s="89"/>
      <c r="J35" s="105">
        <v>3456</v>
      </c>
      <c r="K35" s="84"/>
      <c r="L35" s="84"/>
      <c r="M35" s="84"/>
      <c r="N35" s="84"/>
      <c r="O35" s="84"/>
      <c r="P35" s="103">
        <f t="shared" si="0"/>
        <v>0</v>
      </c>
    </row>
    <row r="36" spans="1:16" ht="12">
      <c r="A36" s="88">
        <v>26</v>
      </c>
      <c r="B36" s="89" t="s">
        <v>101</v>
      </c>
      <c r="C36" s="90">
        <v>45</v>
      </c>
      <c r="D36" s="89" t="s">
        <v>132</v>
      </c>
      <c r="E36" s="89">
        <v>8.6</v>
      </c>
      <c r="F36" s="89" t="s">
        <v>90</v>
      </c>
      <c r="G36" s="89" t="s">
        <v>133</v>
      </c>
      <c r="H36" s="89" t="s">
        <v>128</v>
      </c>
      <c r="I36" s="89"/>
      <c r="J36" s="105">
        <v>72</v>
      </c>
      <c r="K36" s="84"/>
      <c r="L36" s="84"/>
      <c r="M36" s="84"/>
      <c r="N36" s="84"/>
      <c r="O36" s="84"/>
      <c r="P36" s="103">
        <f t="shared" si="0"/>
        <v>0</v>
      </c>
    </row>
    <row r="37" spans="1:16" ht="12">
      <c r="A37" s="88">
        <v>27</v>
      </c>
      <c r="B37" s="89" t="s">
        <v>69</v>
      </c>
      <c r="C37" s="90">
        <v>75</v>
      </c>
      <c r="D37" s="89" t="s">
        <v>116</v>
      </c>
      <c r="E37" s="89">
        <v>30</v>
      </c>
      <c r="F37" s="89" t="s">
        <v>78</v>
      </c>
      <c r="G37" s="89" t="s">
        <v>81</v>
      </c>
      <c r="H37" s="89" t="s">
        <v>82</v>
      </c>
      <c r="I37" s="89"/>
      <c r="J37" s="105">
        <v>2916</v>
      </c>
      <c r="K37" s="84"/>
      <c r="L37" s="84"/>
      <c r="M37" s="84"/>
      <c r="N37" s="84"/>
      <c r="O37" s="84"/>
      <c r="P37" s="103">
        <f t="shared" si="0"/>
        <v>0</v>
      </c>
    </row>
    <row r="38" spans="1:16" ht="12">
      <c r="A38" s="88">
        <v>28</v>
      </c>
      <c r="B38" s="89">
        <v>1</v>
      </c>
      <c r="C38" s="90">
        <v>75</v>
      </c>
      <c r="D38" s="89" t="s">
        <v>116</v>
      </c>
      <c r="E38" s="89">
        <v>37</v>
      </c>
      <c r="F38" s="89" t="s">
        <v>78</v>
      </c>
      <c r="G38" s="89" t="s">
        <v>71</v>
      </c>
      <c r="H38" s="89" t="s">
        <v>79</v>
      </c>
      <c r="I38" s="89"/>
      <c r="J38" s="105">
        <v>1620</v>
      </c>
      <c r="K38" s="84"/>
      <c r="L38" s="84"/>
      <c r="M38" s="84"/>
      <c r="N38" s="84"/>
      <c r="O38" s="84"/>
      <c r="P38" s="103">
        <f t="shared" si="0"/>
        <v>0</v>
      </c>
    </row>
    <row r="39" spans="1:16" ht="12">
      <c r="A39" s="88">
        <v>29</v>
      </c>
      <c r="B39" s="89">
        <v>0</v>
      </c>
      <c r="C39" s="90">
        <v>75</v>
      </c>
      <c r="D39" s="89" t="s">
        <v>116</v>
      </c>
      <c r="E39" s="89">
        <v>30</v>
      </c>
      <c r="F39" s="89" t="s">
        <v>78</v>
      </c>
      <c r="G39" s="89" t="s">
        <v>71</v>
      </c>
      <c r="H39" s="89" t="s">
        <v>79</v>
      </c>
      <c r="I39" s="89"/>
      <c r="J39" s="105">
        <v>108</v>
      </c>
      <c r="K39" s="84"/>
      <c r="L39" s="84"/>
      <c r="M39" s="84"/>
      <c r="N39" s="84"/>
      <c r="O39" s="84"/>
      <c r="P39" s="103">
        <f t="shared" si="0"/>
        <v>0</v>
      </c>
    </row>
    <row r="40" spans="1:16" ht="12">
      <c r="A40" s="88">
        <v>30</v>
      </c>
      <c r="B40" s="89" t="s">
        <v>69</v>
      </c>
      <c r="C40" s="90">
        <v>75</v>
      </c>
      <c r="D40" s="89" t="s">
        <v>116</v>
      </c>
      <c r="E40" s="89">
        <v>25</v>
      </c>
      <c r="F40" s="89" t="s">
        <v>78</v>
      </c>
      <c r="G40" s="89" t="s">
        <v>71</v>
      </c>
      <c r="H40" s="89" t="s">
        <v>79</v>
      </c>
      <c r="I40" s="89"/>
      <c r="J40" s="105">
        <v>960</v>
      </c>
      <c r="K40" s="84"/>
      <c r="L40" s="84"/>
      <c r="M40" s="84"/>
      <c r="N40" s="84"/>
      <c r="O40" s="84"/>
      <c r="P40" s="103">
        <f t="shared" si="0"/>
        <v>0</v>
      </c>
    </row>
    <row r="41" spans="1:16" ht="12">
      <c r="A41" s="88">
        <v>31</v>
      </c>
      <c r="B41" s="89" t="s">
        <v>69</v>
      </c>
      <c r="C41" s="90">
        <v>90</v>
      </c>
      <c r="D41" s="89" t="s">
        <v>116</v>
      </c>
      <c r="E41" s="89">
        <v>25</v>
      </c>
      <c r="F41" s="89" t="s">
        <v>90</v>
      </c>
      <c r="G41" s="89" t="s">
        <v>71</v>
      </c>
      <c r="H41" s="89" t="s">
        <v>79</v>
      </c>
      <c r="I41" s="89"/>
      <c r="J41" s="105">
        <v>960</v>
      </c>
      <c r="K41" s="84"/>
      <c r="L41" s="84"/>
      <c r="M41" s="84"/>
      <c r="N41" s="84"/>
      <c r="O41" s="84"/>
      <c r="P41" s="103">
        <f t="shared" si="0"/>
        <v>0</v>
      </c>
    </row>
    <row r="42" spans="1:16" ht="24">
      <c r="A42" s="88">
        <v>32</v>
      </c>
      <c r="B42" s="89" t="s">
        <v>69</v>
      </c>
      <c r="C42" s="90">
        <v>75</v>
      </c>
      <c r="D42" s="89" t="s">
        <v>116</v>
      </c>
      <c r="E42" s="89">
        <v>26</v>
      </c>
      <c r="F42" s="89" t="s">
        <v>78</v>
      </c>
      <c r="G42" s="89" t="s">
        <v>102</v>
      </c>
      <c r="H42" s="89" t="s">
        <v>79</v>
      </c>
      <c r="I42" s="89"/>
      <c r="J42" s="105">
        <v>720</v>
      </c>
      <c r="K42" s="84"/>
      <c r="L42" s="84"/>
      <c r="M42" s="84"/>
      <c r="N42" s="84"/>
      <c r="O42" s="84"/>
      <c r="P42" s="103">
        <f t="shared" si="0"/>
        <v>0</v>
      </c>
    </row>
    <row r="43" spans="1:16" ht="24">
      <c r="A43" s="88">
        <v>33</v>
      </c>
      <c r="B43" s="89" t="s">
        <v>69</v>
      </c>
      <c r="C43" s="90">
        <v>90</v>
      </c>
      <c r="D43" s="89" t="s">
        <v>116</v>
      </c>
      <c r="E43" s="89">
        <v>26</v>
      </c>
      <c r="F43" s="89" t="s">
        <v>90</v>
      </c>
      <c r="G43" s="89" t="s">
        <v>102</v>
      </c>
      <c r="H43" s="89" t="s">
        <v>79</v>
      </c>
      <c r="I43" s="89"/>
      <c r="J43" s="105">
        <v>720</v>
      </c>
      <c r="K43" s="84"/>
      <c r="L43" s="84"/>
      <c r="M43" s="84"/>
      <c r="N43" s="84"/>
      <c r="O43" s="84"/>
      <c r="P43" s="103">
        <f t="shared" si="0"/>
        <v>0</v>
      </c>
    </row>
    <row r="44" spans="1:16" ht="12">
      <c r="A44" s="88">
        <v>34</v>
      </c>
      <c r="B44" s="89" t="s">
        <v>70</v>
      </c>
      <c r="C44" s="90">
        <v>250</v>
      </c>
      <c r="D44" s="89" t="s">
        <v>116</v>
      </c>
      <c r="E44" s="89" t="s">
        <v>93</v>
      </c>
      <c r="F44" s="89" t="s">
        <v>93</v>
      </c>
      <c r="G44" s="89" t="s">
        <v>93</v>
      </c>
      <c r="H44" s="89" t="s">
        <v>93</v>
      </c>
      <c r="I44" s="89" t="s">
        <v>94</v>
      </c>
      <c r="J44" s="105">
        <v>648</v>
      </c>
      <c r="K44" s="84"/>
      <c r="L44" s="84"/>
      <c r="M44" s="84"/>
      <c r="N44" s="84"/>
      <c r="O44" s="84"/>
      <c r="P44" s="103">
        <f t="shared" si="0"/>
        <v>0</v>
      </c>
    </row>
    <row r="45" spans="1:16" ht="12">
      <c r="A45" s="88">
        <v>35</v>
      </c>
      <c r="B45" s="89" t="s">
        <v>69</v>
      </c>
      <c r="C45" s="90">
        <v>250</v>
      </c>
      <c r="D45" s="89" t="s">
        <v>116</v>
      </c>
      <c r="E45" s="89" t="s">
        <v>93</v>
      </c>
      <c r="F45" s="89" t="s">
        <v>93</v>
      </c>
      <c r="G45" s="89" t="s">
        <v>93</v>
      </c>
      <c r="H45" s="89" t="s">
        <v>93</v>
      </c>
      <c r="I45" s="89" t="s">
        <v>94</v>
      </c>
      <c r="J45" s="105">
        <v>504</v>
      </c>
      <c r="K45" s="84"/>
      <c r="L45" s="84"/>
      <c r="M45" s="84"/>
      <c r="N45" s="84"/>
      <c r="O45" s="84"/>
      <c r="P45" s="103">
        <f t="shared" si="0"/>
        <v>0</v>
      </c>
    </row>
    <row r="46" spans="1:16" ht="12">
      <c r="A46" s="88">
        <v>36</v>
      </c>
      <c r="B46" s="89">
        <v>2</v>
      </c>
      <c r="C46" s="90">
        <v>250</v>
      </c>
      <c r="D46" s="89" t="s">
        <v>116</v>
      </c>
      <c r="E46" s="89" t="s">
        <v>93</v>
      </c>
      <c r="F46" s="89" t="s">
        <v>93</v>
      </c>
      <c r="G46" s="89" t="s">
        <v>93</v>
      </c>
      <c r="H46" s="89" t="s">
        <v>93</v>
      </c>
      <c r="I46" s="89" t="s">
        <v>94</v>
      </c>
      <c r="J46" s="105">
        <v>216</v>
      </c>
      <c r="K46" s="84"/>
      <c r="L46" s="84"/>
      <c r="M46" s="84"/>
      <c r="N46" s="84"/>
      <c r="O46" s="84"/>
      <c r="P46" s="103">
        <f t="shared" si="0"/>
        <v>0</v>
      </c>
    </row>
    <row r="47" spans="1:16" ht="12">
      <c r="A47" s="97"/>
      <c r="B47" s="98"/>
      <c r="C47" s="99"/>
      <c r="D47" s="100"/>
      <c r="E47" s="100"/>
      <c r="F47" s="100"/>
      <c r="G47" s="98"/>
      <c r="H47" s="98"/>
      <c r="I47" s="98"/>
      <c r="J47" s="107"/>
      <c r="K47" s="98"/>
      <c r="L47" s="98"/>
      <c r="M47" s="98"/>
      <c r="N47" s="98"/>
      <c r="O47" s="98"/>
      <c r="P47" s="98"/>
    </row>
    <row r="48" spans="1:8" ht="12.75">
      <c r="A48" s="119" t="s">
        <v>46</v>
      </c>
      <c r="B48" s="119"/>
      <c r="C48" s="119"/>
      <c r="D48" s="119"/>
      <c r="E48" s="119"/>
      <c r="F48" s="119"/>
      <c r="G48" s="119"/>
      <c r="H48" s="119"/>
    </row>
  </sheetData>
  <sheetProtection/>
  <mergeCells count="7">
    <mergeCell ref="A1:B1"/>
    <mergeCell ref="O1:P2"/>
    <mergeCell ref="A9:P9"/>
    <mergeCell ref="H10:I10"/>
    <mergeCell ref="A48:H48"/>
    <mergeCell ref="A7:M7"/>
    <mergeCell ref="A8:N8"/>
  </mergeCells>
  <printOptions/>
  <pageMargins left="0.25" right="0.25" top="0.75" bottom="0.75" header="0.3" footer="0.3"/>
  <pageSetup fitToHeight="0" fitToWidth="0" horizontalDpi="600" verticalDpi="600" orientation="landscape" paperSize="9" scale="64" r:id="rId1"/>
  <rowBreaks count="1" manualBreakCount="1">
    <brk id="40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34"/>
  <sheetViews>
    <sheetView zoomScale="120" zoomScaleNormal="120" zoomScalePageLayoutView="0" workbookViewId="0" topLeftCell="A1">
      <selection activeCell="F5" sqref="F5"/>
    </sheetView>
  </sheetViews>
  <sheetFormatPr defaultColWidth="9.625" defaultRowHeight="14.25"/>
  <cols>
    <col min="1" max="1" width="4.25390625" style="37" customWidth="1"/>
    <col min="2" max="2" width="14.125" style="23" customWidth="1"/>
    <col min="3" max="3" width="12.375" style="38" customWidth="1"/>
    <col min="4" max="4" width="11.875" style="39" customWidth="1"/>
    <col min="5" max="5" width="10.75390625" style="39" customWidth="1"/>
    <col min="6" max="6" width="13.00390625" style="39" customWidth="1"/>
    <col min="7" max="7" width="13.00390625" style="23" customWidth="1"/>
    <col min="8" max="8" width="14.875" style="23" customWidth="1"/>
    <col min="9" max="9" width="15.125" style="23" customWidth="1"/>
    <col min="10" max="10" width="11.50390625" style="23" customWidth="1"/>
    <col min="11" max="15" width="9.625" style="23" customWidth="1"/>
    <col min="16" max="16" width="12.50390625" style="23" customWidth="1"/>
    <col min="17" max="16384" width="9.625" style="23" customWidth="1"/>
  </cols>
  <sheetData>
    <row r="1" spans="1:16" ht="14.25" customHeight="1">
      <c r="A1" s="120" t="str">
        <f>formularz_oferty!C4</f>
        <v>DFP.271.72.2022.ADB</v>
      </c>
      <c r="B1" s="120"/>
      <c r="C1" s="21"/>
      <c r="D1" s="22"/>
      <c r="E1" s="22"/>
      <c r="F1" s="22"/>
      <c r="O1" s="121" t="s">
        <v>42</v>
      </c>
      <c r="P1" s="121"/>
    </row>
    <row r="2" spans="1:16" ht="11.25" customHeight="1">
      <c r="A2" s="24"/>
      <c r="B2" s="25" t="s">
        <v>40</v>
      </c>
      <c r="C2" s="26">
        <v>6</v>
      </c>
      <c r="D2" s="22"/>
      <c r="E2" s="27" t="s">
        <v>41</v>
      </c>
      <c r="F2" s="22"/>
      <c r="O2" s="121"/>
      <c r="P2" s="121"/>
    </row>
    <row r="3" spans="1:8" ht="12.75">
      <c r="A3" s="24"/>
      <c r="B3" s="25"/>
      <c r="C3" s="21"/>
      <c r="D3" s="22"/>
      <c r="E3" s="22"/>
      <c r="F3" s="22"/>
      <c r="G3" s="27"/>
      <c r="H3" s="25"/>
    </row>
    <row r="4" spans="1:8" ht="12.75">
      <c r="A4" s="28"/>
      <c r="B4" s="29"/>
      <c r="C4" s="21"/>
      <c r="D4" s="22"/>
      <c r="E4" s="22"/>
      <c r="F4" s="22"/>
      <c r="G4" s="30"/>
      <c r="H4" s="30"/>
    </row>
    <row r="5" spans="1:8" ht="12.75">
      <c r="A5" s="31"/>
      <c r="B5" s="32"/>
      <c r="C5" s="33"/>
      <c r="D5" s="34"/>
      <c r="E5" s="35" t="s">
        <v>45</v>
      </c>
      <c r="F5" s="36">
        <f>SUM(P19:P132)</f>
        <v>0</v>
      </c>
      <c r="G5" s="40"/>
      <c r="H5" s="40"/>
    </row>
    <row r="6" spans="1:8" ht="12.75">
      <c r="A6" s="31"/>
      <c r="B6" s="32"/>
      <c r="C6" s="33"/>
      <c r="D6" s="34"/>
      <c r="E6" s="67"/>
      <c r="F6" s="66"/>
      <c r="G6" s="40"/>
      <c r="H6" s="40"/>
    </row>
    <row r="7" spans="1:16" ht="12.75">
      <c r="A7" s="136" t="s">
        <v>195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1:16" ht="12.75">
      <c r="A8" s="136" t="s">
        <v>196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spans="1:16" ht="12.75">
      <c r="A9" s="136" t="s">
        <v>197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</row>
    <row r="10" spans="1:16" ht="12.75">
      <c r="A10" s="136" t="s">
        <v>198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</row>
    <row r="11" spans="1:16" ht="29.25" customHeight="1">
      <c r="A11" s="140" t="s">
        <v>395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</row>
    <row r="12" spans="1:16" ht="12.75">
      <c r="A12" s="136" t="s">
        <v>396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</row>
    <row r="13" spans="1:16" ht="12.75">
      <c r="A13" s="136" t="s">
        <v>397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</row>
    <row r="14" spans="1:16" ht="12.75">
      <c r="A14" s="136" t="s">
        <v>398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</row>
    <row r="15" spans="1:16" ht="12.75">
      <c r="A15" s="136" t="s">
        <v>399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</row>
    <row r="16" spans="1:16" ht="12.75">
      <c r="A16" s="138" t="s">
        <v>400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</row>
    <row r="17" spans="1:8" ht="12.75">
      <c r="A17" s="31"/>
      <c r="B17" s="32"/>
      <c r="C17" s="33"/>
      <c r="D17" s="34"/>
      <c r="E17" s="67"/>
      <c r="F17" s="66"/>
      <c r="G17" s="40"/>
      <c r="H17" s="40"/>
    </row>
    <row r="18" spans="1:16" ht="36">
      <c r="A18" s="71" t="s">
        <v>60</v>
      </c>
      <c r="B18" s="71" t="s">
        <v>61</v>
      </c>
      <c r="C18" s="71" t="s">
        <v>388</v>
      </c>
      <c r="D18" s="71" t="s">
        <v>62</v>
      </c>
      <c r="E18" s="71" t="s">
        <v>63</v>
      </c>
      <c r="F18" s="71" t="s">
        <v>64</v>
      </c>
      <c r="G18" s="71" t="s">
        <v>65</v>
      </c>
      <c r="H18" s="122" t="s">
        <v>74</v>
      </c>
      <c r="I18" s="122"/>
      <c r="J18" s="71" t="s">
        <v>75</v>
      </c>
      <c r="K18" s="71" t="s">
        <v>76</v>
      </c>
      <c r="L18" s="71" t="s">
        <v>66</v>
      </c>
      <c r="M18" s="71" t="s">
        <v>67</v>
      </c>
      <c r="N18" s="71" t="s">
        <v>68</v>
      </c>
      <c r="O18" s="71" t="s">
        <v>47</v>
      </c>
      <c r="P18" s="71" t="s">
        <v>84</v>
      </c>
    </row>
    <row r="19" spans="1:16" ht="12.75" customHeight="1">
      <c r="A19" s="77">
        <v>1</v>
      </c>
      <c r="B19" s="92" t="s">
        <v>130</v>
      </c>
      <c r="C19" s="92" t="s">
        <v>136</v>
      </c>
      <c r="D19" s="93" t="s">
        <v>137</v>
      </c>
      <c r="E19" s="93">
        <v>6</v>
      </c>
      <c r="F19" s="93">
        <v>2</v>
      </c>
      <c r="G19" s="93" t="s">
        <v>138</v>
      </c>
      <c r="H19" s="94" t="s">
        <v>82</v>
      </c>
      <c r="I19" s="95"/>
      <c r="J19" s="91">
        <v>70</v>
      </c>
      <c r="K19" s="92"/>
      <c r="L19" s="92"/>
      <c r="M19" s="92"/>
      <c r="N19" s="101"/>
      <c r="O19" s="102"/>
      <c r="P19" s="103">
        <f>ROUND(ROUND(J19,2)*ROUND(O19,2),2)</f>
        <v>0</v>
      </c>
    </row>
    <row r="20" spans="1:16" ht="12.75">
      <c r="A20" s="77">
        <v>2</v>
      </c>
      <c r="B20" s="92" t="s">
        <v>131</v>
      </c>
      <c r="C20" s="92" t="s">
        <v>136</v>
      </c>
      <c r="D20" s="93" t="s">
        <v>137</v>
      </c>
      <c r="E20" s="93">
        <v>6</v>
      </c>
      <c r="F20" s="93">
        <v>2</v>
      </c>
      <c r="G20" s="93" t="s">
        <v>138</v>
      </c>
      <c r="H20" s="94" t="s">
        <v>82</v>
      </c>
      <c r="I20" s="95"/>
      <c r="J20" s="91">
        <v>70</v>
      </c>
      <c r="K20" s="92"/>
      <c r="L20" s="92"/>
      <c r="M20" s="92"/>
      <c r="N20" s="92"/>
      <c r="O20" s="102"/>
      <c r="P20" s="103">
        <f>ROUND(ROUND(J20,2)*ROUND(O20,2),2)</f>
        <v>0</v>
      </c>
    </row>
    <row r="21" spans="1:16" ht="12.75">
      <c r="A21" s="77">
        <v>3</v>
      </c>
      <c r="B21" s="92">
        <v>0</v>
      </c>
      <c r="C21" s="92" t="s">
        <v>139</v>
      </c>
      <c r="D21" s="93" t="s">
        <v>140</v>
      </c>
      <c r="E21" s="93">
        <v>39</v>
      </c>
      <c r="F21" s="93">
        <v>1</v>
      </c>
      <c r="G21" s="93" t="s">
        <v>81</v>
      </c>
      <c r="H21" s="94" t="s">
        <v>82</v>
      </c>
      <c r="I21" s="95"/>
      <c r="J21" s="91">
        <v>1800</v>
      </c>
      <c r="K21" s="92"/>
      <c r="L21" s="92"/>
      <c r="M21" s="92"/>
      <c r="N21" s="92"/>
      <c r="O21" s="102"/>
      <c r="P21" s="103">
        <f aca="true" t="shared" si="0" ref="P21:P84">ROUND(ROUND(J21,2)*ROUND(O21,2),2)</f>
        <v>0</v>
      </c>
    </row>
    <row r="22" spans="1:16" ht="12.75">
      <c r="A22" s="77">
        <v>4</v>
      </c>
      <c r="B22" s="92">
        <v>1</v>
      </c>
      <c r="C22" s="92" t="s">
        <v>141</v>
      </c>
      <c r="D22" s="93" t="s">
        <v>140</v>
      </c>
      <c r="E22" s="93">
        <v>90</v>
      </c>
      <c r="F22" s="93">
        <v>1</v>
      </c>
      <c r="G22" s="93" t="s">
        <v>81</v>
      </c>
      <c r="H22" s="94" t="s">
        <v>82</v>
      </c>
      <c r="I22" s="95"/>
      <c r="J22" s="91">
        <v>200</v>
      </c>
      <c r="K22" s="92"/>
      <c r="L22" s="92"/>
      <c r="M22" s="92"/>
      <c r="N22" s="92"/>
      <c r="O22" s="102"/>
      <c r="P22" s="103">
        <f t="shared" si="0"/>
        <v>0</v>
      </c>
    </row>
    <row r="23" spans="1:16" ht="12.75">
      <c r="A23" s="77">
        <v>5</v>
      </c>
      <c r="B23" s="92" t="s">
        <v>69</v>
      </c>
      <c r="C23" s="92" t="s">
        <v>142</v>
      </c>
      <c r="D23" s="93" t="s">
        <v>140</v>
      </c>
      <c r="E23" s="93">
        <v>24</v>
      </c>
      <c r="F23" s="93">
        <v>1</v>
      </c>
      <c r="G23" s="93" t="s">
        <v>81</v>
      </c>
      <c r="H23" s="94" t="s">
        <v>82</v>
      </c>
      <c r="I23" s="95"/>
      <c r="J23" s="91">
        <v>1000</v>
      </c>
      <c r="K23" s="92"/>
      <c r="L23" s="92"/>
      <c r="M23" s="92"/>
      <c r="N23" s="92"/>
      <c r="O23" s="102"/>
      <c r="P23" s="103">
        <f t="shared" si="0"/>
        <v>0</v>
      </c>
    </row>
    <row r="24" spans="1:16" ht="12.75">
      <c r="A24" s="77">
        <v>6</v>
      </c>
      <c r="B24" s="92" t="s">
        <v>69</v>
      </c>
      <c r="C24" s="92" t="s">
        <v>142</v>
      </c>
      <c r="D24" s="93" t="s">
        <v>140</v>
      </c>
      <c r="E24" s="93">
        <v>30</v>
      </c>
      <c r="F24" s="93">
        <v>1</v>
      </c>
      <c r="G24" s="93" t="s">
        <v>81</v>
      </c>
      <c r="H24" s="94" t="s">
        <v>82</v>
      </c>
      <c r="I24" s="95"/>
      <c r="J24" s="91">
        <v>3200</v>
      </c>
      <c r="K24" s="92"/>
      <c r="L24" s="92"/>
      <c r="M24" s="92"/>
      <c r="N24" s="92"/>
      <c r="O24" s="102"/>
      <c r="P24" s="103">
        <f t="shared" si="0"/>
        <v>0</v>
      </c>
    </row>
    <row r="25" spans="1:16" ht="12.75">
      <c r="A25" s="77">
        <v>7</v>
      </c>
      <c r="B25" s="92" t="s">
        <v>69</v>
      </c>
      <c r="C25" s="92" t="s">
        <v>139</v>
      </c>
      <c r="D25" s="93" t="s">
        <v>140</v>
      </c>
      <c r="E25" s="93">
        <v>30</v>
      </c>
      <c r="F25" s="93">
        <v>1</v>
      </c>
      <c r="G25" s="93" t="s">
        <v>81</v>
      </c>
      <c r="H25" s="94" t="s">
        <v>82</v>
      </c>
      <c r="I25" s="95"/>
      <c r="J25" s="91">
        <v>2000</v>
      </c>
      <c r="K25" s="92"/>
      <c r="L25" s="92"/>
      <c r="M25" s="92"/>
      <c r="N25" s="92"/>
      <c r="O25" s="102"/>
      <c r="P25" s="103">
        <f t="shared" si="0"/>
        <v>0</v>
      </c>
    </row>
    <row r="26" spans="1:16" ht="12.75">
      <c r="A26" s="77">
        <v>8</v>
      </c>
      <c r="B26" s="92" t="s">
        <v>70</v>
      </c>
      <c r="C26" s="92" t="s">
        <v>143</v>
      </c>
      <c r="D26" s="93" t="s">
        <v>140</v>
      </c>
      <c r="E26" s="93">
        <v>24</v>
      </c>
      <c r="F26" s="93">
        <v>1</v>
      </c>
      <c r="G26" s="93" t="s">
        <v>81</v>
      </c>
      <c r="H26" s="94" t="s">
        <v>82</v>
      </c>
      <c r="I26" s="95"/>
      <c r="J26" s="91">
        <v>1100</v>
      </c>
      <c r="K26" s="92"/>
      <c r="L26" s="92"/>
      <c r="M26" s="92"/>
      <c r="N26" s="92"/>
      <c r="O26" s="102"/>
      <c r="P26" s="103">
        <f t="shared" si="0"/>
        <v>0</v>
      </c>
    </row>
    <row r="27" spans="1:16" ht="12.75">
      <c r="A27" s="77">
        <v>9</v>
      </c>
      <c r="B27" s="92" t="s">
        <v>70</v>
      </c>
      <c r="C27" s="92" t="s">
        <v>142</v>
      </c>
      <c r="D27" s="93" t="s">
        <v>140</v>
      </c>
      <c r="E27" s="93">
        <v>24</v>
      </c>
      <c r="F27" s="93">
        <v>1</v>
      </c>
      <c r="G27" s="93" t="s">
        <v>81</v>
      </c>
      <c r="H27" s="94" t="s">
        <v>82</v>
      </c>
      <c r="I27" s="95"/>
      <c r="J27" s="91">
        <v>4000</v>
      </c>
      <c r="K27" s="92"/>
      <c r="L27" s="92"/>
      <c r="M27" s="92"/>
      <c r="N27" s="92"/>
      <c r="O27" s="102"/>
      <c r="P27" s="103">
        <f t="shared" si="0"/>
        <v>0</v>
      </c>
    </row>
    <row r="28" spans="1:16" ht="12.75">
      <c r="A28" s="77">
        <v>10</v>
      </c>
      <c r="B28" s="92" t="s">
        <v>72</v>
      </c>
      <c r="C28" s="92" t="s">
        <v>142</v>
      </c>
      <c r="D28" s="93" t="s">
        <v>140</v>
      </c>
      <c r="E28" s="93">
        <v>19</v>
      </c>
      <c r="F28" s="93">
        <v>1</v>
      </c>
      <c r="G28" s="93" t="s">
        <v>81</v>
      </c>
      <c r="H28" s="94" t="s">
        <v>82</v>
      </c>
      <c r="I28" s="95"/>
      <c r="J28" s="91">
        <v>2050</v>
      </c>
      <c r="K28" s="92"/>
      <c r="L28" s="92"/>
      <c r="M28" s="92"/>
      <c r="N28" s="92"/>
      <c r="O28" s="102"/>
      <c r="P28" s="103">
        <f t="shared" si="0"/>
        <v>0</v>
      </c>
    </row>
    <row r="29" spans="1:16" ht="12.75">
      <c r="A29" s="77">
        <v>11</v>
      </c>
      <c r="B29" s="92" t="s">
        <v>72</v>
      </c>
      <c r="C29" s="92" t="s">
        <v>143</v>
      </c>
      <c r="D29" s="93" t="s">
        <v>140</v>
      </c>
      <c r="E29" s="93">
        <v>19</v>
      </c>
      <c r="F29" s="93">
        <v>1</v>
      </c>
      <c r="G29" s="93" t="s">
        <v>81</v>
      </c>
      <c r="H29" s="94" t="s">
        <v>82</v>
      </c>
      <c r="I29" s="96"/>
      <c r="J29" s="91">
        <v>2000</v>
      </c>
      <c r="K29" s="92"/>
      <c r="L29" s="92"/>
      <c r="M29" s="92"/>
      <c r="N29" s="92"/>
      <c r="O29" s="102"/>
      <c r="P29" s="103">
        <f t="shared" si="0"/>
        <v>0</v>
      </c>
    </row>
    <row r="30" spans="1:16" ht="12.75">
      <c r="A30" s="77">
        <v>12</v>
      </c>
      <c r="B30" s="92" t="s">
        <v>101</v>
      </c>
      <c r="C30" s="92" t="s">
        <v>143</v>
      </c>
      <c r="D30" s="93" t="s">
        <v>140</v>
      </c>
      <c r="E30" s="93">
        <v>16</v>
      </c>
      <c r="F30" s="93">
        <v>1</v>
      </c>
      <c r="G30" s="93" t="s">
        <v>81</v>
      </c>
      <c r="H30" s="94" t="s">
        <v>82</v>
      </c>
      <c r="I30" s="95"/>
      <c r="J30" s="91">
        <v>720</v>
      </c>
      <c r="K30" s="92"/>
      <c r="L30" s="92"/>
      <c r="M30" s="92"/>
      <c r="N30" s="92"/>
      <c r="O30" s="102"/>
      <c r="P30" s="103">
        <f t="shared" si="0"/>
        <v>0</v>
      </c>
    </row>
    <row r="31" spans="1:16" ht="12.75">
      <c r="A31" s="81">
        <v>13</v>
      </c>
      <c r="B31" s="93">
        <v>2</v>
      </c>
      <c r="C31" s="93" t="s">
        <v>189</v>
      </c>
      <c r="D31" s="93" t="s">
        <v>144</v>
      </c>
      <c r="E31" s="93" t="s">
        <v>93</v>
      </c>
      <c r="F31" s="93" t="s">
        <v>93</v>
      </c>
      <c r="G31" s="93" t="s">
        <v>93</v>
      </c>
      <c r="H31" s="94" t="s">
        <v>93</v>
      </c>
      <c r="I31" s="95" t="s">
        <v>145</v>
      </c>
      <c r="J31" s="91">
        <v>200</v>
      </c>
      <c r="K31" s="93"/>
      <c r="L31" s="93"/>
      <c r="M31" s="93"/>
      <c r="N31" s="93"/>
      <c r="O31" s="104"/>
      <c r="P31" s="103">
        <f t="shared" si="0"/>
        <v>0</v>
      </c>
    </row>
    <row r="32" spans="1:16" ht="36">
      <c r="A32" s="81">
        <v>14</v>
      </c>
      <c r="B32" s="93" t="s">
        <v>70</v>
      </c>
      <c r="C32" s="93" t="s">
        <v>157</v>
      </c>
      <c r="D32" s="93" t="s">
        <v>147</v>
      </c>
      <c r="E32" s="93">
        <v>22</v>
      </c>
      <c r="F32" s="93">
        <v>1</v>
      </c>
      <c r="G32" s="93" t="s">
        <v>148</v>
      </c>
      <c r="H32" s="94" t="s">
        <v>79</v>
      </c>
      <c r="I32" s="95"/>
      <c r="J32" s="91">
        <v>2160</v>
      </c>
      <c r="K32" s="93"/>
      <c r="L32" s="93"/>
      <c r="M32" s="93"/>
      <c r="N32" s="93"/>
      <c r="O32" s="104"/>
      <c r="P32" s="103">
        <f t="shared" si="0"/>
        <v>0</v>
      </c>
    </row>
    <row r="33" spans="1:16" ht="12.75">
      <c r="A33" s="81">
        <v>15</v>
      </c>
      <c r="B33" s="93" t="s">
        <v>72</v>
      </c>
      <c r="C33" s="93" t="s">
        <v>157</v>
      </c>
      <c r="D33" s="93" t="s">
        <v>147</v>
      </c>
      <c r="E33" s="93">
        <v>26</v>
      </c>
      <c r="F33" s="93">
        <v>1</v>
      </c>
      <c r="G33" s="93" t="s">
        <v>71</v>
      </c>
      <c r="H33" s="94" t="s">
        <v>79</v>
      </c>
      <c r="I33" s="95"/>
      <c r="J33" s="91">
        <v>2160</v>
      </c>
      <c r="K33" s="93"/>
      <c r="L33" s="93"/>
      <c r="M33" s="93"/>
      <c r="N33" s="93"/>
      <c r="O33" s="104"/>
      <c r="P33" s="103">
        <f t="shared" si="0"/>
        <v>0</v>
      </c>
    </row>
    <row r="34" spans="1:16" ht="12">
      <c r="A34" s="88">
        <v>16</v>
      </c>
      <c r="B34" s="89">
        <v>0</v>
      </c>
      <c r="C34" s="90" t="s">
        <v>139</v>
      </c>
      <c r="D34" s="89" t="s">
        <v>147</v>
      </c>
      <c r="E34" s="89" t="s">
        <v>154</v>
      </c>
      <c r="F34" s="89">
        <v>1</v>
      </c>
      <c r="G34" s="89" t="s">
        <v>71</v>
      </c>
      <c r="H34" s="89" t="s">
        <v>79</v>
      </c>
      <c r="I34" s="89"/>
      <c r="J34" s="105">
        <v>2160</v>
      </c>
      <c r="K34" s="84"/>
      <c r="L34" s="84"/>
      <c r="M34" s="84"/>
      <c r="N34" s="84"/>
      <c r="O34" s="84"/>
      <c r="P34" s="103">
        <f t="shared" si="0"/>
        <v>0</v>
      </c>
    </row>
    <row r="35" spans="1:16" ht="12">
      <c r="A35" s="88">
        <v>17</v>
      </c>
      <c r="B35" s="89" t="s">
        <v>72</v>
      </c>
      <c r="C35" s="90" t="s">
        <v>149</v>
      </c>
      <c r="D35" s="89" t="s">
        <v>147</v>
      </c>
      <c r="E35" s="89" t="s">
        <v>150</v>
      </c>
      <c r="F35" s="89">
        <v>2</v>
      </c>
      <c r="G35" s="89" t="s">
        <v>71</v>
      </c>
      <c r="H35" s="89" t="s">
        <v>79</v>
      </c>
      <c r="I35" s="89"/>
      <c r="J35" s="105">
        <v>200</v>
      </c>
      <c r="K35" s="84"/>
      <c r="L35" s="84"/>
      <c r="M35" s="84"/>
      <c r="N35" s="84"/>
      <c r="O35" s="84"/>
      <c r="P35" s="103">
        <f t="shared" si="0"/>
        <v>0</v>
      </c>
    </row>
    <row r="36" spans="1:16" ht="12">
      <c r="A36" s="88">
        <v>18</v>
      </c>
      <c r="B36" s="89">
        <v>1</v>
      </c>
      <c r="C36" s="90" t="s">
        <v>149</v>
      </c>
      <c r="D36" s="89" t="s">
        <v>147</v>
      </c>
      <c r="E36" s="89">
        <v>40</v>
      </c>
      <c r="F36" s="89">
        <v>1</v>
      </c>
      <c r="G36" s="89" t="s">
        <v>71</v>
      </c>
      <c r="H36" s="89" t="s">
        <v>79</v>
      </c>
      <c r="I36" s="89"/>
      <c r="J36" s="105">
        <v>180</v>
      </c>
      <c r="K36" s="84"/>
      <c r="L36" s="84"/>
      <c r="M36" s="84"/>
      <c r="N36" s="84"/>
      <c r="O36" s="84"/>
      <c r="P36" s="103">
        <f t="shared" si="0"/>
        <v>0</v>
      </c>
    </row>
    <row r="37" spans="1:16" ht="12">
      <c r="A37" s="88">
        <v>19</v>
      </c>
      <c r="B37" s="89">
        <v>1</v>
      </c>
      <c r="C37" s="90" t="s">
        <v>151</v>
      </c>
      <c r="D37" s="89" t="s">
        <v>147</v>
      </c>
      <c r="E37" s="89">
        <v>40</v>
      </c>
      <c r="F37" s="89">
        <v>1</v>
      </c>
      <c r="G37" s="89" t="s">
        <v>152</v>
      </c>
      <c r="H37" s="89" t="s">
        <v>79</v>
      </c>
      <c r="I37" s="89"/>
      <c r="J37" s="105">
        <v>130</v>
      </c>
      <c r="K37" s="84"/>
      <c r="L37" s="84"/>
      <c r="M37" s="84"/>
      <c r="N37" s="84"/>
      <c r="O37" s="84"/>
      <c r="P37" s="103">
        <f t="shared" si="0"/>
        <v>0</v>
      </c>
    </row>
    <row r="38" spans="1:16" ht="12">
      <c r="A38" s="88">
        <v>20</v>
      </c>
      <c r="B38" s="89" t="s">
        <v>101</v>
      </c>
      <c r="C38" s="90" t="s">
        <v>149</v>
      </c>
      <c r="D38" s="89" t="s">
        <v>147</v>
      </c>
      <c r="E38" s="89">
        <v>17</v>
      </c>
      <c r="F38" s="89">
        <v>1</v>
      </c>
      <c r="G38" s="89" t="s">
        <v>71</v>
      </c>
      <c r="H38" s="89" t="s">
        <v>79</v>
      </c>
      <c r="I38" s="89"/>
      <c r="J38" s="105">
        <v>500</v>
      </c>
      <c r="K38" s="84"/>
      <c r="L38" s="84"/>
      <c r="M38" s="84"/>
      <c r="N38" s="84"/>
      <c r="O38" s="84"/>
      <c r="P38" s="103">
        <f t="shared" si="0"/>
        <v>0</v>
      </c>
    </row>
    <row r="39" spans="1:16" ht="12">
      <c r="A39" s="88">
        <v>21</v>
      </c>
      <c r="B39" s="89">
        <v>0</v>
      </c>
      <c r="C39" s="90" t="s">
        <v>153</v>
      </c>
      <c r="D39" s="89" t="s">
        <v>147</v>
      </c>
      <c r="E39" s="89" t="s">
        <v>154</v>
      </c>
      <c r="F39" s="89">
        <v>1</v>
      </c>
      <c r="G39" s="89" t="s">
        <v>71</v>
      </c>
      <c r="H39" s="89" t="s">
        <v>79</v>
      </c>
      <c r="I39" s="89"/>
      <c r="J39" s="105">
        <v>130</v>
      </c>
      <c r="K39" s="84"/>
      <c r="L39" s="84"/>
      <c r="M39" s="84"/>
      <c r="N39" s="84"/>
      <c r="O39" s="84"/>
      <c r="P39" s="103">
        <f t="shared" si="0"/>
        <v>0</v>
      </c>
    </row>
    <row r="40" spans="1:16" ht="12">
      <c r="A40" s="88">
        <v>22</v>
      </c>
      <c r="B40" s="89" t="s">
        <v>72</v>
      </c>
      <c r="C40" s="90" t="s">
        <v>149</v>
      </c>
      <c r="D40" s="89" t="s">
        <v>155</v>
      </c>
      <c r="E40" s="89">
        <v>22</v>
      </c>
      <c r="F40" s="89">
        <v>1</v>
      </c>
      <c r="G40" s="89" t="s">
        <v>71</v>
      </c>
      <c r="H40" s="89" t="s">
        <v>79</v>
      </c>
      <c r="I40" s="89"/>
      <c r="J40" s="105">
        <v>300</v>
      </c>
      <c r="K40" s="84"/>
      <c r="L40" s="84"/>
      <c r="M40" s="84"/>
      <c r="N40" s="84"/>
      <c r="O40" s="84"/>
      <c r="P40" s="103">
        <f t="shared" si="0"/>
        <v>0</v>
      </c>
    </row>
    <row r="41" spans="1:16" ht="12">
      <c r="A41" s="88">
        <v>23</v>
      </c>
      <c r="B41" s="89" t="s">
        <v>70</v>
      </c>
      <c r="C41" s="90" t="s">
        <v>149</v>
      </c>
      <c r="D41" s="89" t="s">
        <v>155</v>
      </c>
      <c r="E41" s="89">
        <v>24</v>
      </c>
      <c r="F41" s="89">
        <v>1</v>
      </c>
      <c r="G41" s="89" t="s">
        <v>81</v>
      </c>
      <c r="H41" s="89" t="s">
        <v>79</v>
      </c>
      <c r="I41" s="89"/>
      <c r="J41" s="105">
        <v>300</v>
      </c>
      <c r="K41" s="84"/>
      <c r="L41" s="84"/>
      <c r="M41" s="84"/>
      <c r="N41" s="84"/>
      <c r="O41" s="84"/>
      <c r="P41" s="103">
        <f t="shared" si="0"/>
        <v>0</v>
      </c>
    </row>
    <row r="42" spans="1:16" ht="12">
      <c r="A42" s="88">
        <v>24</v>
      </c>
      <c r="B42" s="89" t="s">
        <v>120</v>
      </c>
      <c r="C42" s="90" t="s">
        <v>156</v>
      </c>
      <c r="D42" s="89" t="s">
        <v>147</v>
      </c>
      <c r="E42" s="89">
        <v>13</v>
      </c>
      <c r="F42" s="89">
        <v>1</v>
      </c>
      <c r="G42" s="89" t="s">
        <v>71</v>
      </c>
      <c r="H42" s="89" t="s">
        <v>79</v>
      </c>
      <c r="I42" s="89"/>
      <c r="J42" s="105">
        <v>200</v>
      </c>
      <c r="K42" s="84"/>
      <c r="L42" s="84"/>
      <c r="M42" s="84"/>
      <c r="N42" s="84"/>
      <c r="O42" s="84"/>
      <c r="P42" s="103">
        <f t="shared" si="0"/>
        <v>0</v>
      </c>
    </row>
    <row r="43" spans="1:16" ht="12">
      <c r="A43" s="88">
        <v>25</v>
      </c>
      <c r="B43" s="89" t="s">
        <v>118</v>
      </c>
      <c r="C43" s="90" t="s">
        <v>149</v>
      </c>
      <c r="D43" s="89" t="s">
        <v>147</v>
      </c>
      <c r="E43" s="89">
        <v>13</v>
      </c>
      <c r="F43" s="89">
        <v>1</v>
      </c>
      <c r="G43" s="89" t="s">
        <v>71</v>
      </c>
      <c r="H43" s="89" t="s">
        <v>79</v>
      </c>
      <c r="I43" s="89"/>
      <c r="J43" s="105">
        <v>200</v>
      </c>
      <c r="K43" s="84"/>
      <c r="L43" s="84"/>
      <c r="M43" s="84"/>
      <c r="N43" s="84"/>
      <c r="O43" s="84"/>
      <c r="P43" s="103">
        <f t="shared" si="0"/>
        <v>0</v>
      </c>
    </row>
    <row r="44" spans="1:16" ht="12">
      <c r="A44" s="88">
        <v>26</v>
      </c>
      <c r="B44" s="89" t="s">
        <v>101</v>
      </c>
      <c r="C44" s="90" t="s">
        <v>149</v>
      </c>
      <c r="D44" s="89" t="s">
        <v>147</v>
      </c>
      <c r="E44" s="89">
        <v>13</v>
      </c>
      <c r="F44" s="89">
        <v>1</v>
      </c>
      <c r="G44" s="89" t="s">
        <v>71</v>
      </c>
      <c r="H44" s="89" t="s">
        <v>79</v>
      </c>
      <c r="I44" s="89"/>
      <c r="J44" s="105">
        <v>200</v>
      </c>
      <c r="K44" s="84"/>
      <c r="L44" s="84"/>
      <c r="M44" s="84"/>
      <c r="N44" s="84"/>
      <c r="O44" s="84"/>
      <c r="P44" s="103">
        <f t="shared" si="0"/>
        <v>0</v>
      </c>
    </row>
    <row r="45" spans="1:16" ht="12">
      <c r="A45" s="88">
        <v>27</v>
      </c>
      <c r="B45" s="89" t="s">
        <v>70</v>
      </c>
      <c r="C45" s="90" t="s">
        <v>157</v>
      </c>
      <c r="D45" s="89" t="s">
        <v>147</v>
      </c>
      <c r="E45" s="89">
        <v>17</v>
      </c>
      <c r="F45" s="89">
        <v>1</v>
      </c>
      <c r="G45" s="89" t="s">
        <v>71</v>
      </c>
      <c r="H45" s="89" t="s">
        <v>79</v>
      </c>
      <c r="I45" s="89"/>
      <c r="J45" s="105">
        <v>1000</v>
      </c>
      <c r="K45" s="84"/>
      <c r="L45" s="84"/>
      <c r="M45" s="84"/>
      <c r="N45" s="84"/>
      <c r="O45" s="84"/>
      <c r="P45" s="103">
        <f t="shared" si="0"/>
        <v>0</v>
      </c>
    </row>
    <row r="46" spans="1:16" ht="12">
      <c r="A46" s="88">
        <v>28</v>
      </c>
      <c r="B46" s="89" t="s">
        <v>69</v>
      </c>
      <c r="C46" s="90" t="s">
        <v>157</v>
      </c>
      <c r="D46" s="89" t="s">
        <v>147</v>
      </c>
      <c r="E46" s="89">
        <v>17</v>
      </c>
      <c r="F46" s="89">
        <v>1</v>
      </c>
      <c r="G46" s="89" t="s">
        <v>71</v>
      </c>
      <c r="H46" s="89" t="s">
        <v>79</v>
      </c>
      <c r="I46" s="89"/>
      <c r="J46" s="105">
        <v>1000</v>
      </c>
      <c r="K46" s="84"/>
      <c r="L46" s="84"/>
      <c r="M46" s="84"/>
      <c r="N46" s="84"/>
      <c r="O46" s="84"/>
      <c r="P46" s="103">
        <f t="shared" si="0"/>
        <v>0</v>
      </c>
    </row>
    <row r="47" spans="1:16" ht="12">
      <c r="A47" s="88">
        <v>29</v>
      </c>
      <c r="B47" s="89" t="s">
        <v>69</v>
      </c>
      <c r="C47" s="90" t="s">
        <v>157</v>
      </c>
      <c r="D47" s="89" t="s">
        <v>147</v>
      </c>
      <c r="E47" s="89">
        <v>22</v>
      </c>
      <c r="F47" s="89">
        <v>1</v>
      </c>
      <c r="G47" s="89" t="s">
        <v>71</v>
      </c>
      <c r="H47" s="89" t="s">
        <v>79</v>
      </c>
      <c r="I47" s="89"/>
      <c r="J47" s="105">
        <v>2000</v>
      </c>
      <c r="K47" s="84"/>
      <c r="L47" s="84"/>
      <c r="M47" s="84"/>
      <c r="N47" s="84"/>
      <c r="O47" s="84"/>
      <c r="P47" s="103">
        <f t="shared" si="0"/>
        <v>0</v>
      </c>
    </row>
    <row r="48" spans="1:16" ht="12">
      <c r="A48" s="88">
        <v>30</v>
      </c>
      <c r="B48" s="89" t="s">
        <v>70</v>
      </c>
      <c r="C48" s="90" t="s">
        <v>157</v>
      </c>
      <c r="D48" s="89" t="s">
        <v>147</v>
      </c>
      <c r="E48" s="89">
        <v>22</v>
      </c>
      <c r="F48" s="89">
        <v>1</v>
      </c>
      <c r="G48" s="89" t="s">
        <v>158</v>
      </c>
      <c r="H48" s="89" t="s">
        <v>79</v>
      </c>
      <c r="I48" s="89"/>
      <c r="J48" s="105">
        <v>2000</v>
      </c>
      <c r="K48" s="84"/>
      <c r="L48" s="84"/>
      <c r="M48" s="84"/>
      <c r="N48" s="84"/>
      <c r="O48" s="84"/>
      <c r="P48" s="103">
        <f t="shared" si="0"/>
        <v>0</v>
      </c>
    </row>
    <row r="49" spans="1:16" ht="12">
      <c r="A49" s="88">
        <v>31</v>
      </c>
      <c r="B49" s="89" t="s">
        <v>72</v>
      </c>
      <c r="C49" s="90" t="s">
        <v>157</v>
      </c>
      <c r="D49" s="89" t="s">
        <v>147</v>
      </c>
      <c r="E49" s="89">
        <v>22</v>
      </c>
      <c r="F49" s="89">
        <v>1</v>
      </c>
      <c r="G49" s="89" t="s">
        <v>71</v>
      </c>
      <c r="H49" s="89" t="s">
        <v>79</v>
      </c>
      <c r="I49" s="89"/>
      <c r="J49" s="105">
        <v>2500</v>
      </c>
      <c r="K49" s="84"/>
      <c r="L49" s="84"/>
      <c r="M49" s="84"/>
      <c r="N49" s="84"/>
      <c r="O49" s="84"/>
      <c r="P49" s="103">
        <f t="shared" si="0"/>
        <v>0</v>
      </c>
    </row>
    <row r="50" spans="1:16" ht="12">
      <c r="A50" s="88">
        <v>32</v>
      </c>
      <c r="B50" s="89" t="s">
        <v>70</v>
      </c>
      <c r="C50" s="90" t="s">
        <v>157</v>
      </c>
      <c r="D50" s="89" t="s">
        <v>147</v>
      </c>
      <c r="E50" s="89">
        <v>26</v>
      </c>
      <c r="F50" s="89">
        <v>1</v>
      </c>
      <c r="G50" s="89" t="s">
        <v>71</v>
      </c>
      <c r="H50" s="89" t="s">
        <v>79</v>
      </c>
      <c r="I50" s="89"/>
      <c r="J50" s="105">
        <v>2500</v>
      </c>
      <c r="K50" s="84"/>
      <c r="L50" s="84"/>
      <c r="M50" s="84"/>
      <c r="N50" s="84"/>
      <c r="O50" s="84"/>
      <c r="P50" s="103">
        <f t="shared" si="0"/>
        <v>0</v>
      </c>
    </row>
    <row r="51" spans="1:16" ht="12">
      <c r="A51" s="88">
        <v>33</v>
      </c>
      <c r="B51" s="89">
        <v>0</v>
      </c>
      <c r="C51" s="90" t="s">
        <v>157</v>
      </c>
      <c r="D51" s="89" t="s">
        <v>147</v>
      </c>
      <c r="E51" s="89">
        <v>26</v>
      </c>
      <c r="F51" s="89">
        <v>1</v>
      </c>
      <c r="G51" s="89" t="s">
        <v>71</v>
      </c>
      <c r="H51" s="89" t="s">
        <v>79</v>
      </c>
      <c r="I51" s="89"/>
      <c r="J51" s="105">
        <v>2500</v>
      </c>
      <c r="K51" s="84"/>
      <c r="L51" s="84"/>
      <c r="M51" s="84"/>
      <c r="N51" s="84"/>
      <c r="O51" s="84"/>
      <c r="P51" s="103">
        <f t="shared" si="0"/>
        <v>0</v>
      </c>
    </row>
    <row r="52" spans="1:16" ht="12">
      <c r="A52" s="88">
        <v>34</v>
      </c>
      <c r="B52" s="89" t="s">
        <v>72</v>
      </c>
      <c r="C52" s="90" t="s">
        <v>157</v>
      </c>
      <c r="D52" s="89" t="s">
        <v>147</v>
      </c>
      <c r="E52" s="89">
        <v>26</v>
      </c>
      <c r="F52" s="89">
        <v>1</v>
      </c>
      <c r="G52" s="89" t="s">
        <v>159</v>
      </c>
      <c r="H52" s="89" t="s">
        <v>79</v>
      </c>
      <c r="I52" s="89"/>
      <c r="J52" s="105">
        <v>2500</v>
      </c>
      <c r="K52" s="84"/>
      <c r="L52" s="84"/>
      <c r="M52" s="84"/>
      <c r="N52" s="84"/>
      <c r="O52" s="84"/>
      <c r="P52" s="103">
        <f t="shared" si="0"/>
        <v>0</v>
      </c>
    </row>
    <row r="53" spans="1:16" ht="12">
      <c r="A53" s="88">
        <v>35</v>
      </c>
      <c r="B53" s="89" t="s">
        <v>69</v>
      </c>
      <c r="C53" s="90" t="s">
        <v>146</v>
      </c>
      <c r="D53" s="89" t="s">
        <v>147</v>
      </c>
      <c r="E53" s="89">
        <v>30</v>
      </c>
      <c r="F53" s="89">
        <v>1</v>
      </c>
      <c r="G53" s="89" t="s">
        <v>71</v>
      </c>
      <c r="H53" s="89" t="s">
        <v>79</v>
      </c>
      <c r="I53" s="89"/>
      <c r="J53" s="105">
        <v>1000</v>
      </c>
      <c r="K53" s="84"/>
      <c r="L53" s="84"/>
      <c r="M53" s="84"/>
      <c r="N53" s="84"/>
      <c r="O53" s="84"/>
      <c r="P53" s="103">
        <f t="shared" si="0"/>
        <v>0</v>
      </c>
    </row>
    <row r="54" spans="1:16" ht="12">
      <c r="A54" s="88">
        <v>36</v>
      </c>
      <c r="B54" s="89" t="s">
        <v>70</v>
      </c>
      <c r="C54" s="90" t="s">
        <v>157</v>
      </c>
      <c r="D54" s="89" t="s">
        <v>147</v>
      </c>
      <c r="E54" s="89">
        <v>30</v>
      </c>
      <c r="F54" s="89">
        <v>1</v>
      </c>
      <c r="G54" s="89" t="s">
        <v>71</v>
      </c>
      <c r="H54" s="89" t="s">
        <v>79</v>
      </c>
      <c r="I54" s="89"/>
      <c r="J54" s="105">
        <v>1000</v>
      </c>
      <c r="K54" s="84"/>
      <c r="L54" s="84"/>
      <c r="M54" s="84"/>
      <c r="N54" s="84"/>
      <c r="O54" s="84"/>
      <c r="P54" s="103">
        <f t="shared" si="0"/>
        <v>0</v>
      </c>
    </row>
    <row r="55" spans="1:16" ht="12">
      <c r="A55" s="88">
        <v>37</v>
      </c>
      <c r="B55" s="89">
        <v>1</v>
      </c>
      <c r="C55" s="90" t="s">
        <v>157</v>
      </c>
      <c r="D55" s="89" t="s">
        <v>147</v>
      </c>
      <c r="E55" s="89" t="s">
        <v>393</v>
      </c>
      <c r="F55" s="89">
        <v>1</v>
      </c>
      <c r="G55" s="89" t="s">
        <v>71</v>
      </c>
      <c r="H55" s="89" t="s">
        <v>79</v>
      </c>
      <c r="I55" s="89"/>
      <c r="J55" s="105">
        <v>1000</v>
      </c>
      <c r="K55" s="84"/>
      <c r="L55" s="84"/>
      <c r="M55" s="84"/>
      <c r="N55" s="84"/>
      <c r="O55" s="84"/>
      <c r="P55" s="103">
        <f t="shared" si="0"/>
        <v>0</v>
      </c>
    </row>
    <row r="56" spans="1:16" ht="12">
      <c r="A56" s="88">
        <v>38</v>
      </c>
      <c r="B56" s="89">
        <v>0</v>
      </c>
      <c r="C56" s="90" t="s">
        <v>157</v>
      </c>
      <c r="D56" s="89" t="s">
        <v>147</v>
      </c>
      <c r="E56" s="89">
        <v>30</v>
      </c>
      <c r="F56" s="89">
        <v>1</v>
      </c>
      <c r="G56" s="89" t="s">
        <v>71</v>
      </c>
      <c r="H56" s="89" t="s">
        <v>79</v>
      </c>
      <c r="I56" s="89"/>
      <c r="J56" s="105">
        <v>1000</v>
      </c>
      <c r="K56" s="84"/>
      <c r="L56" s="84"/>
      <c r="M56" s="84"/>
      <c r="N56" s="84"/>
      <c r="O56" s="84"/>
      <c r="P56" s="103">
        <f t="shared" si="0"/>
        <v>0</v>
      </c>
    </row>
    <row r="57" spans="1:16" ht="48">
      <c r="A57" s="88">
        <v>39</v>
      </c>
      <c r="B57" s="89" t="s">
        <v>69</v>
      </c>
      <c r="C57" s="90" t="s">
        <v>157</v>
      </c>
      <c r="D57" s="89" t="s">
        <v>147</v>
      </c>
      <c r="E57" s="89" t="s">
        <v>154</v>
      </c>
      <c r="F57" s="89">
        <v>1</v>
      </c>
      <c r="G57" s="89" t="s">
        <v>160</v>
      </c>
      <c r="H57" s="89" t="s">
        <v>79</v>
      </c>
      <c r="I57" s="89"/>
      <c r="J57" s="105">
        <v>2000</v>
      </c>
      <c r="K57" s="84"/>
      <c r="L57" s="84"/>
      <c r="M57" s="84"/>
      <c r="N57" s="84"/>
      <c r="O57" s="84"/>
      <c r="P57" s="103">
        <f t="shared" si="0"/>
        <v>0</v>
      </c>
    </row>
    <row r="58" spans="1:16" ht="24">
      <c r="A58" s="88">
        <v>40</v>
      </c>
      <c r="B58" s="89">
        <v>0</v>
      </c>
      <c r="C58" s="90" t="s">
        <v>157</v>
      </c>
      <c r="D58" s="89" t="s">
        <v>147</v>
      </c>
      <c r="E58" s="89">
        <v>37</v>
      </c>
      <c r="F58" s="89">
        <v>1</v>
      </c>
      <c r="G58" s="89" t="s">
        <v>162</v>
      </c>
      <c r="H58" s="89" t="s">
        <v>79</v>
      </c>
      <c r="I58" s="89"/>
      <c r="J58" s="105">
        <v>1000</v>
      </c>
      <c r="K58" s="84"/>
      <c r="L58" s="84"/>
      <c r="M58" s="84"/>
      <c r="N58" s="84"/>
      <c r="O58" s="84"/>
      <c r="P58" s="103">
        <f t="shared" si="0"/>
        <v>0</v>
      </c>
    </row>
    <row r="59" spans="1:16" ht="24">
      <c r="A59" s="88">
        <v>41</v>
      </c>
      <c r="B59" s="89">
        <v>1</v>
      </c>
      <c r="C59" s="90" t="s">
        <v>139</v>
      </c>
      <c r="D59" s="89" t="s">
        <v>147</v>
      </c>
      <c r="E59" s="89">
        <v>37</v>
      </c>
      <c r="F59" s="89">
        <v>1</v>
      </c>
      <c r="G59" s="89" t="s">
        <v>162</v>
      </c>
      <c r="H59" s="89" t="s">
        <v>79</v>
      </c>
      <c r="I59" s="89"/>
      <c r="J59" s="105">
        <v>1000</v>
      </c>
      <c r="K59" s="84"/>
      <c r="L59" s="84"/>
      <c r="M59" s="84"/>
      <c r="N59" s="84"/>
      <c r="O59" s="84"/>
      <c r="P59" s="103">
        <f t="shared" si="0"/>
        <v>0</v>
      </c>
    </row>
    <row r="60" spans="1:16" ht="36">
      <c r="A60" s="88">
        <v>42</v>
      </c>
      <c r="B60" s="89">
        <v>2</v>
      </c>
      <c r="C60" s="90" t="s">
        <v>139</v>
      </c>
      <c r="D60" s="89" t="s">
        <v>147</v>
      </c>
      <c r="E60" s="89">
        <v>37</v>
      </c>
      <c r="F60" s="89">
        <v>1</v>
      </c>
      <c r="G60" s="89" t="s">
        <v>163</v>
      </c>
      <c r="H60" s="89" t="s">
        <v>79</v>
      </c>
      <c r="I60" s="89"/>
      <c r="J60" s="105">
        <v>250</v>
      </c>
      <c r="K60" s="84"/>
      <c r="L60" s="84"/>
      <c r="M60" s="84"/>
      <c r="N60" s="84"/>
      <c r="O60" s="84"/>
      <c r="P60" s="103">
        <f t="shared" si="0"/>
        <v>0</v>
      </c>
    </row>
    <row r="61" spans="1:16" ht="24">
      <c r="A61" s="88">
        <v>43</v>
      </c>
      <c r="B61" s="89">
        <v>1</v>
      </c>
      <c r="C61" s="90" t="s">
        <v>139</v>
      </c>
      <c r="D61" s="89" t="s">
        <v>147</v>
      </c>
      <c r="E61" s="89">
        <v>40</v>
      </c>
      <c r="F61" s="89">
        <v>1</v>
      </c>
      <c r="G61" s="89" t="s">
        <v>162</v>
      </c>
      <c r="H61" s="89" t="s">
        <v>79</v>
      </c>
      <c r="I61" s="89"/>
      <c r="J61" s="105">
        <v>1000</v>
      </c>
      <c r="K61" s="84"/>
      <c r="L61" s="84"/>
      <c r="M61" s="84"/>
      <c r="N61" s="84"/>
      <c r="O61" s="84"/>
      <c r="P61" s="103">
        <f t="shared" si="0"/>
        <v>0</v>
      </c>
    </row>
    <row r="62" spans="1:16" ht="24">
      <c r="A62" s="88">
        <v>44</v>
      </c>
      <c r="B62" s="89">
        <v>0</v>
      </c>
      <c r="C62" s="90" t="s">
        <v>157</v>
      </c>
      <c r="D62" s="89" t="s">
        <v>147</v>
      </c>
      <c r="E62" s="89">
        <v>48</v>
      </c>
      <c r="F62" s="89">
        <v>1</v>
      </c>
      <c r="G62" s="89" t="s">
        <v>164</v>
      </c>
      <c r="H62" s="89" t="s">
        <v>79</v>
      </c>
      <c r="I62" s="89"/>
      <c r="J62" s="105">
        <v>2916</v>
      </c>
      <c r="K62" s="84"/>
      <c r="L62" s="84"/>
      <c r="M62" s="84"/>
      <c r="N62" s="84"/>
      <c r="O62" s="84"/>
      <c r="P62" s="103">
        <f t="shared" si="0"/>
        <v>0</v>
      </c>
    </row>
    <row r="63" spans="1:16" ht="24">
      <c r="A63" s="88">
        <v>45</v>
      </c>
      <c r="B63" s="89">
        <v>1</v>
      </c>
      <c r="C63" s="90" t="s">
        <v>157</v>
      </c>
      <c r="D63" s="89" t="s">
        <v>147</v>
      </c>
      <c r="E63" s="89">
        <v>48</v>
      </c>
      <c r="F63" s="89">
        <v>1</v>
      </c>
      <c r="G63" s="89" t="s">
        <v>164</v>
      </c>
      <c r="H63" s="89" t="s">
        <v>79</v>
      </c>
      <c r="I63" s="89"/>
      <c r="J63" s="105">
        <v>2160</v>
      </c>
      <c r="K63" s="84"/>
      <c r="L63" s="84"/>
      <c r="M63" s="84"/>
      <c r="N63" s="84"/>
      <c r="O63" s="84"/>
      <c r="P63" s="103">
        <f t="shared" si="0"/>
        <v>0</v>
      </c>
    </row>
    <row r="64" spans="1:16" ht="24">
      <c r="A64" s="88">
        <v>46</v>
      </c>
      <c r="B64" s="89">
        <v>2</v>
      </c>
      <c r="C64" s="90" t="s">
        <v>157</v>
      </c>
      <c r="D64" s="89" t="s">
        <v>147</v>
      </c>
      <c r="E64" s="89">
        <v>48</v>
      </c>
      <c r="F64" s="89">
        <v>1</v>
      </c>
      <c r="G64" s="89" t="s">
        <v>164</v>
      </c>
      <c r="H64" s="89" t="s">
        <v>79</v>
      </c>
      <c r="I64" s="89"/>
      <c r="J64" s="105">
        <v>2160</v>
      </c>
      <c r="K64" s="84"/>
      <c r="L64" s="84"/>
      <c r="M64" s="84"/>
      <c r="N64" s="84"/>
      <c r="O64" s="84"/>
      <c r="P64" s="103">
        <f t="shared" si="0"/>
        <v>0</v>
      </c>
    </row>
    <row r="65" spans="1:16" ht="12">
      <c r="A65" s="88">
        <v>47</v>
      </c>
      <c r="B65" s="89">
        <v>2</v>
      </c>
      <c r="C65" s="90" t="s">
        <v>139</v>
      </c>
      <c r="D65" s="89" t="s">
        <v>147</v>
      </c>
      <c r="E65" s="89">
        <v>48</v>
      </c>
      <c r="F65" s="89">
        <v>1</v>
      </c>
      <c r="G65" s="89" t="s">
        <v>71</v>
      </c>
      <c r="H65" s="89" t="s">
        <v>79</v>
      </c>
      <c r="I65" s="89"/>
      <c r="J65" s="105">
        <v>500</v>
      </c>
      <c r="K65" s="84"/>
      <c r="L65" s="84"/>
      <c r="M65" s="84"/>
      <c r="N65" s="84"/>
      <c r="O65" s="84"/>
      <c r="P65" s="103">
        <f t="shared" si="0"/>
        <v>0</v>
      </c>
    </row>
    <row r="66" spans="1:16" ht="12">
      <c r="A66" s="88">
        <v>48</v>
      </c>
      <c r="B66" s="89">
        <v>2</v>
      </c>
      <c r="C66" s="90" t="s">
        <v>189</v>
      </c>
      <c r="D66" s="89" t="s">
        <v>147</v>
      </c>
      <c r="E66" s="89" t="s">
        <v>93</v>
      </c>
      <c r="F66" s="89" t="s">
        <v>93</v>
      </c>
      <c r="G66" s="89" t="s">
        <v>93</v>
      </c>
      <c r="H66" s="89" t="s">
        <v>93</v>
      </c>
      <c r="I66" s="89" t="s">
        <v>145</v>
      </c>
      <c r="J66" s="105">
        <v>900</v>
      </c>
      <c r="K66" s="84"/>
      <c r="L66" s="84"/>
      <c r="M66" s="84"/>
      <c r="N66" s="84"/>
      <c r="O66" s="84"/>
      <c r="P66" s="103">
        <f t="shared" si="0"/>
        <v>0</v>
      </c>
    </row>
    <row r="67" spans="1:16" ht="12">
      <c r="A67" s="88">
        <v>49</v>
      </c>
      <c r="B67" s="89">
        <v>0</v>
      </c>
      <c r="C67" s="90" t="s">
        <v>165</v>
      </c>
      <c r="D67" s="89" t="s">
        <v>147</v>
      </c>
      <c r="E67" s="89" t="s">
        <v>93</v>
      </c>
      <c r="F67" s="89" t="s">
        <v>93</v>
      </c>
      <c r="G67" s="89" t="s">
        <v>93</v>
      </c>
      <c r="H67" s="89" t="s">
        <v>93</v>
      </c>
      <c r="I67" s="89" t="s">
        <v>166</v>
      </c>
      <c r="J67" s="105">
        <v>200</v>
      </c>
      <c r="K67" s="84"/>
      <c r="L67" s="84"/>
      <c r="M67" s="84"/>
      <c r="N67" s="84"/>
      <c r="O67" s="84"/>
      <c r="P67" s="103">
        <f t="shared" si="0"/>
        <v>0</v>
      </c>
    </row>
    <row r="68" spans="1:16" ht="12">
      <c r="A68" s="88">
        <v>50</v>
      </c>
      <c r="B68" s="89">
        <v>0</v>
      </c>
      <c r="C68" s="90" t="s">
        <v>171</v>
      </c>
      <c r="D68" s="89" t="s">
        <v>147</v>
      </c>
      <c r="E68" s="89" t="s">
        <v>93</v>
      </c>
      <c r="F68" s="89" t="s">
        <v>93</v>
      </c>
      <c r="G68" s="89" t="s">
        <v>93</v>
      </c>
      <c r="H68" s="89" t="s">
        <v>93</v>
      </c>
      <c r="I68" s="89" t="s">
        <v>167</v>
      </c>
      <c r="J68" s="105">
        <v>200</v>
      </c>
      <c r="K68" s="84"/>
      <c r="L68" s="84"/>
      <c r="M68" s="84"/>
      <c r="N68" s="84"/>
      <c r="O68" s="84"/>
      <c r="P68" s="103">
        <f t="shared" si="0"/>
        <v>0</v>
      </c>
    </row>
    <row r="69" spans="1:16" ht="24">
      <c r="A69" s="88">
        <v>51</v>
      </c>
      <c r="B69" s="89">
        <v>1</v>
      </c>
      <c r="C69" s="90" t="s">
        <v>139</v>
      </c>
      <c r="D69" s="89" t="s">
        <v>147</v>
      </c>
      <c r="E69" s="89" t="s">
        <v>394</v>
      </c>
      <c r="F69" s="89">
        <v>1</v>
      </c>
      <c r="G69" s="89" t="s">
        <v>164</v>
      </c>
      <c r="H69" s="89" t="s">
        <v>79</v>
      </c>
      <c r="I69" s="89"/>
      <c r="J69" s="105">
        <v>2700</v>
      </c>
      <c r="K69" s="84"/>
      <c r="L69" s="84"/>
      <c r="M69" s="84"/>
      <c r="N69" s="84"/>
      <c r="O69" s="84"/>
      <c r="P69" s="103">
        <f t="shared" si="0"/>
        <v>0</v>
      </c>
    </row>
    <row r="70" spans="1:16" ht="24">
      <c r="A70" s="88">
        <v>52</v>
      </c>
      <c r="B70" s="89">
        <v>1</v>
      </c>
      <c r="C70" s="90" t="s">
        <v>165</v>
      </c>
      <c r="D70" s="89" t="s">
        <v>147</v>
      </c>
      <c r="E70" s="89" t="s">
        <v>394</v>
      </c>
      <c r="F70" s="89">
        <v>1</v>
      </c>
      <c r="G70" s="89" t="s">
        <v>164</v>
      </c>
      <c r="H70" s="89" t="s">
        <v>79</v>
      </c>
      <c r="I70" s="89"/>
      <c r="J70" s="105">
        <v>1800</v>
      </c>
      <c r="K70" s="84"/>
      <c r="L70" s="84"/>
      <c r="M70" s="84"/>
      <c r="N70" s="84"/>
      <c r="O70" s="84"/>
      <c r="P70" s="103">
        <f t="shared" si="0"/>
        <v>0</v>
      </c>
    </row>
    <row r="71" spans="1:16" ht="24">
      <c r="A71" s="88">
        <v>53</v>
      </c>
      <c r="B71" s="89" t="s">
        <v>70</v>
      </c>
      <c r="C71" s="90" t="s">
        <v>157</v>
      </c>
      <c r="D71" s="89" t="s">
        <v>147</v>
      </c>
      <c r="E71" s="89">
        <v>17</v>
      </c>
      <c r="F71" s="89">
        <v>1</v>
      </c>
      <c r="G71" s="89" t="s">
        <v>168</v>
      </c>
      <c r="H71" s="89" t="s">
        <v>79</v>
      </c>
      <c r="I71" s="89"/>
      <c r="J71" s="105">
        <v>150</v>
      </c>
      <c r="K71" s="84"/>
      <c r="L71" s="84"/>
      <c r="M71" s="84"/>
      <c r="N71" s="84"/>
      <c r="O71" s="84"/>
      <c r="P71" s="103">
        <f t="shared" si="0"/>
        <v>0</v>
      </c>
    </row>
    <row r="72" spans="1:16" ht="24">
      <c r="A72" s="88">
        <v>54</v>
      </c>
      <c r="B72" s="89" t="s">
        <v>72</v>
      </c>
      <c r="C72" s="90" t="s">
        <v>157</v>
      </c>
      <c r="D72" s="89" t="s">
        <v>147</v>
      </c>
      <c r="E72" s="89">
        <v>17</v>
      </c>
      <c r="F72" s="89">
        <v>1</v>
      </c>
      <c r="G72" s="89" t="s">
        <v>168</v>
      </c>
      <c r="H72" s="89" t="s">
        <v>79</v>
      </c>
      <c r="I72" s="89"/>
      <c r="J72" s="105">
        <v>200</v>
      </c>
      <c r="K72" s="84"/>
      <c r="L72" s="84"/>
      <c r="M72" s="84"/>
      <c r="N72" s="84"/>
      <c r="O72" s="84"/>
      <c r="P72" s="103">
        <f t="shared" si="0"/>
        <v>0</v>
      </c>
    </row>
    <row r="73" spans="1:16" ht="24">
      <c r="A73" s="88">
        <v>55</v>
      </c>
      <c r="B73" s="89" t="s">
        <v>69</v>
      </c>
      <c r="C73" s="90" t="s">
        <v>157</v>
      </c>
      <c r="D73" s="89" t="s">
        <v>147</v>
      </c>
      <c r="E73" s="89">
        <v>17</v>
      </c>
      <c r="F73" s="89">
        <v>1</v>
      </c>
      <c r="G73" s="89" t="s">
        <v>168</v>
      </c>
      <c r="H73" s="89" t="s">
        <v>79</v>
      </c>
      <c r="I73" s="89"/>
      <c r="J73" s="105">
        <v>180</v>
      </c>
      <c r="K73" s="84"/>
      <c r="L73" s="84"/>
      <c r="M73" s="84"/>
      <c r="N73" s="84"/>
      <c r="O73" s="84"/>
      <c r="P73" s="103">
        <f t="shared" si="0"/>
        <v>0</v>
      </c>
    </row>
    <row r="74" spans="1:16" ht="24">
      <c r="A74" s="88">
        <v>56</v>
      </c>
      <c r="B74" s="89" t="s">
        <v>69</v>
      </c>
      <c r="C74" s="90" t="s">
        <v>157</v>
      </c>
      <c r="D74" s="89" t="s">
        <v>147</v>
      </c>
      <c r="E74" s="89">
        <v>22</v>
      </c>
      <c r="F74" s="89">
        <v>1</v>
      </c>
      <c r="G74" s="89" t="s">
        <v>168</v>
      </c>
      <c r="H74" s="89" t="s">
        <v>79</v>
      </c>
      <c r="I74" s="89"/>
      <c r="J74" s="105">
        <v>220</v>
      </c>
      <c r="K74" s="84"/>
      <c r="L74" s="84"/>
      <c r="M74" s="84"/>
      <c r="N74" s="84"/>
      <c r="O74" s="84"/>
      <c r="P74" s="103">
        <f t="shared" si="0"/>
        <v>0</v>
      </c>
    </row>
    <row r="75" spans="1:16" ht="24">
      <c r="A75" s="88">
        <v>57</v>
      </c>
      <c r="B75" s="89" t="s">
        <v>70</v>
      </c>
      <c r="C75" s="90" t="s">
        <v>146</v>
      </c>
      <c r="D75" s="89" t="s">
        <v>147</v>
      </c>
      <c r="E75" s="89">
        <v>26</v>
      </c>
      <c r="F75" s="89">
        <v>1</v>
      </c>
      <c r="G75" s="89" t="s">
        <v>169</v>
      </c>
      <c r="H75" s="89" t="s">
        <v>79</v>
      </c>
      <c r="I75" s="89"/>
      <c r="J75" s="105">
        <v>500</v>
      </c>
      <c r="K75" s="84"/>
      <c r="L75" s="84"/>
      <c r="M75" s="84"/>
      <c r="N75" s="84"/>
      <c r="O75" s="84"/>
      <c r="P75" s="103">
        <f t="shared" si="0"/>
        <v>0</v>
      </c>
    </row>
    <row r="76" spans="1:16" ht="36">
      <c r="A76" s="88">
        <v>58</v>
      </c>
      <c r="B76" s="89">
        <v>2</v>
      </c>
      <c r="C76" s="90" t="s">
        <v>157</v>
      </c>
      <c r="D76" s="89" t="s">
        <v>147</v>
      </c>
      <c r="E76" s="89" t="s">
        <v>154</v>
      </c>
      <c r="F76" s="89">
        <v>1</v>
      </c>
      <c r="G76" s="89" t="s">
        <v>170</v>
      </c>
      <c r="H76" s="89" t="s">
        <v>79</v>
      </c>
      <c r="I76" s="89"/>
      <c r="J76" s="105">
        <v>250</v>
      </c>
      <c r="K76" s="84"/>
      <c r="L76" s="84"/>
      <c r="M76" s="84"/>
      <c r="N76" s="84"/>
      <c r="O76" s="84"/>
      <c r="P76" s="103">
        <f t="shared" si="0"/>
        <v>0</v>
      </c>
    </row>
    <row r="77" spans="1:16" ht="12">
      <c r="A77" s="88">
        <v>59</v>
      </c>
      <c r="B77" s="89" t="s">
        <v>69</v>
      </c>
      <c r="C77" s="90" t="s">
        <v>171</v>
      </c>
      <c r="D77" s="89" t="s">
        <v>147</v>
      </c>
      <c r="E77" s="89"/>
      <c r="F77" s="89"/>
      <c r="G77" s="89" t="s">
        <v>166</v>
      </c>
      <c r="H77" s="89"/>
      <c r="I77" s="89"/>
      <c r="J77" s="105">
        <v>1000</v>
      </c>
      <c r="K77" s="84"/>
      <c r="L77" s="84"/>
      <c r="M77" s="84"/>
      <c r="N77" s="84"/>
      <c r="O77" s="84"/>
      <c r="P77" s="103">
        <f t="shared" si="0"/>
        <v>0</v>
      </c>
    </row>
    <row r="78" spans="1:16" ht="12">
      <c r="A78" s="88">
        <v>60</v>
      </c>
      <c r="B78" s="89" t="s">
        <v>70</v>
      </c>
      <c r="C78" s="90" t="s">
        <v>171</v>
      </c>
      <c r="D78" s="89" t="s">
        <v>147</v>
      </c>
      <c r="E78" s="89"/>
      <c r="F78" s="89"/>
      <c r="G78" s="89" t="s">
        <v>166</v>
      </c>
      <c r="H78" s="89"/>
      <c r="I78" s="89"/>
      <c r="J78" s="105">
        <v>200</v>
      </c>
      <c r="K78" s="84"/>
      <c r="L78" s="84"/>
      <c r="M78" s="84"/>
      <c r="N78" s="84"/>
      <c r="O78" s="84"/>
      <c r="P78" s="103">
        <f t="shared" si="0"/>
        <v>0</v>
      </c>
    </row>
    <row r="79" spans="1:16" ht="12">
      <c r="A79" s="88">
        <v>61</v>
      </c>
      <c r="B79" s="89" t="s">
        <v>72</v>
      </c>
      <c r="C79" s="90" t="s">
        <v>171</v>
      </c>
      <c r="D79" s="89" t="s">
        <v>147</v>
      </c>
      <c r="E79" s="89"/>
      <c r="F79" s="89"/>
      <c r="G79" s="89" t="s">
        <v>166</v>
      </c>
      <c r="H79" s="89"/>
      <c r="I79" s="89"/>
      <c r="J79" s="105">
        <v>200</v>
      </c>
      <c r="K79" s="84"/>
      <c r="L79" s="84"/>
      <c r="M79" s="84"/>
      <c r="N79" s="84"/>
      <c r="O79" s="84"/>
      <c r="P79" s="103">
        <f t="shared" si="0"/>
        <v>0</v>
      </c>
    </row>
    <row r="80" spans="1:16" ht="12">
      <c r="A80" s="88">
        <v>62</v>
      </c>
      <c r="B80" s="89">
        <v>1</v>
      </c>
      <c r="C80" s="90" t="s">
        <v>171</v>
      </c>
      <c r="D80" s="89" t="s">
        <v>147</v>
      </c>
      <c r="E80" s="89"/>
      <c r="F80" s="89"/>
      <c r="G80" s="89" t="s">
        <v>166</v>
      </c>
      <c r="H80" s="89"/>
      <c r="I80" s="89"/>
      <c r="J80" s="105">
        <v>200</v>
      </c>
      <c r="K80" s="84"/>
      <c r="L80" s="84"/>
      <c r="M80" s="84"/>
      <c r="N80" s="84"/>
      <c r="O80" s="84"/>
      <c r="P80" s="103">
        <f t="shared" si="0"/>
        <v>0</v>
      </c>
    </row>
    <row r="81" spans="1:16" ht="12">
      <c r="A81" s="88">
        <v>63</v>
      </c>
      <c r="B81" s="89">
        <v>1</v>
      </c>
      <c r="C81" s="90" t="s">
        <v>165</v>
      </c>
      <c r="D81" s="89" t="s">
        <v>147</v>
      </c>
      <c r="E81" s="89"/>
      <c r="F81" s="89"/>
      <c r="G81" s="89" t="s">
        <v>166</v>
      </c>
      <c r="H81" s="89"/>
      <c r="I81" s="89"/>
      <c r="J81" s="105">
        <v>430</v>
      </c>
      <c r="K81" s="84"/>
      <c r="L81" s="84"/>
      <c r="M81" s="84"/>
      <c r="N81" s="84"/>
      <c r="O81" s="84"/>
      <c r="P81" s="103">
        <f t="shared" si="0"/>
        <v>0</v>
      </c>
    </row>
    <row r="82" spans="1:16" ht="12">
      <c r="A82" s="88">
        <v>64</v>
      </c>
      <c r="B82" s="89" t="s">
        <v>69</v>
      </c>
      <c r="C82" s="90" t="s">
        <v>165</v>
      </c>
      <c r="D82" s="89" t="s">
        <v>147</v>
      </c>
      <c r="E82" s="89"/>
      <c r="F82" s="89"/>
      <c r="G82" s="89" t="s">
        <v>166</v>
      </c>
      <c r="H82" s="89"/>
      <c r="I82" s="89"/>
      <c r="J82" s="105">
        <v>200</v>
      </c>
      <c r="K82" s="84"/>
      <c r="L82" s="84"/>
      <c r="M82" s="84"/>
      <c r="N82" s="84"/>
      <c r="O82" s="84"/>
      <c r="P82" s="103">
        <f t="shared" si="0"/>
        <v>0</v>
      </c>
    </row>
    <row r="83" spans="1:16" ht="12">
      <c r="A83" s="88">
        <v>65</v>
      </c>
      <c r="B83" s="89">
        <v>1</v>
      </c>
      <c r="C83" s="90" t="s">
        <v>149</v>
      </c>
      <c r="D83" s="89" t="s">
        <v>147</v>
      </c>
      <c r="E83" s="89">
        <v>26</v>
      </c>
      <c r="F83" s="89">
        <v>1</v>
      </c>
      <c r="G83" s="89" t="s">
        <v>71</v>
      </c>
      <c r="H83" s="89" t="s">
        <v>79</v>
      </c>
      <c r="I83" s="89"/>
      <c r="J83" s="105">
        <v>790</v>
      </c>
      <c r="K83" s="84"/>
      <c r="L83" s="84"/>
      <c r="M83" s="84"/>
      <c r="N83" s="84"/>
      <c r="O83" s="84"/>
      <c r="P83" s="103">
        <f t="shared" si="0"/>
        <v>0</v>
      </c>
    </row>
    <row r="84" spans="1:16" ht="12">
      <c r="A84" s="88">
        <v>66</v>
      </c>
      <c r="B84" s="89">
        <v>1</v>
      </c>
      <c r="C84" s="90" t="s">
        <v>157</v>
      </c>
      <c r="D84" s="89" t="s">
        <v>147</v>
      </c>
      <c r="E84" s="89">
        <v>30</v>
      </c>
      <c r="F84" s="89">
        <v>1</v>
      </c>
      <c r="G84" s="89"/>
      <c r="H84" s="89"/>
      <c r="I84" s="89" t="s">
        <v>172</v>
      </c>
      <c r="J84" s="105">
        <v>460</v>
      </c>
      <c r="K84" s="84"/>
      <c r="L84" s="84"/>
      <c r="M84" s="84"/>
      <c r="N84" s="84"/>
      <c r="O84" s="84"/>
      <c r="P84" s="103">
        <f t="shared" si="0"/>
        <v>0</v>
      </c>
    </row>
    <row r="85" spans="1:16" ht="12">
      <c r="A85" s="88">
        <v>67</v>
      </c>
      <c r="B85" s="89">
        <v>1</v>
      </c>
      <c r="C85" s="90" t="s">
        <v>139</v>
      </c>
      <c r="D85" s="89" t="s">
        <v>147</v>
      </c>
      <c r="E85" s="89">
        <v>48</v>
      </c>
      <c r="F85" s="89">
        <v>1</v>
      </c>
      <c r="G85" s="89" t="s">
        <v>71</v>
      </c>
      <c r="H85" s="89" t="s">
        <v>82</v>
      </c>
      <c r="I85" s="89"/>
      <c r="J85" s="105">
        <v>900</v>
      </c>
      <c r="K85" s="84"/>
      <c r="L85" s="84"/>
      <c r="M85" s="84"/>
      <c r="N85" s="84"/>
      <c r="O85" s="84"/>
      <c r="P85" s="103">
        <f aca="true" t="shared" si="1" ref="P85:P132">ROUND(ROUND(J85,2)*ROUND(O85,2),2)</f>
        <v>0</v>
      </c>
    </row>
    <row r="86" spans="1:16" ht="12">
      <c r="A86" s="88">
        <v>68</v>
      </c>
      <c r="B86" s="89">
        <v>1</v>
      </c>
      <c r="C86" s="90" t="s">
        <v>153</v>
      </c>
      <c r="D86" s="89" t="s">
        <v>147</v>
      </c>
      <c r="E86" s="89">
        <v>40</v>
      </c>
      <c r="F86" s="89">
        <v>1</v>
      </c>
      <c r="G86" s="89" t="s">
        <v>71</v>
      </c>
      <c r="H86" s="89" t="s">
        <v>79</v>
      </c>
      <c r="I86" s="89"/>
      <c r="J86" s="105">
        <v>4100</v>
      </c>
      <c r="K86" s="84"/>
      <c r="L86" s="84"/>
      <c r="M86" s="84"/>
      <c r="N86" s="84"/>
      <c r="O86" s="84"/>
      <c r="P86" s="103">
        <f t="shared" si="1"/>
        <v>0</v>
      </c>
    </row>
    <row r="87" spans="1:16" ht="12">
      <c r="A87" s="88">
        <v>69</v>
      </c>
      <c r="B87" s="89">
        <v>1</v>
      </c>
      <c r="C87" s="90" t="s">
        <v>139</v>
      </c>
      <c r="D87" s="89" t="s">
        <v>147</v>
      </c>
      <c r="E87" s="89">
        <v>37</v>
      </c>
      <c r="F87" s="89">
        <v>1</v>
      </c>
      <c r="G87" s="89" t="s">
        <v>71</v>
      </c>
      <c r="H87" s="89" t="s">
        <v>79</v>
      </c>
      <c r="I87" s="89"/>
      <c r="J87" s="105">
        <v>1330</v>
      </c>
      <c r="K87" s="84"/>
      <c r="L87" s="84"/>
      <c r="M87" s="84"/>
      <c r="N87" s="84"/>
      <c r="O87" s="84"/>
      <c r="P87" s="103">
        <f t="shared" si="1"/>
        <v>0</v>
      </c>
    </row>
    <row r="88" spans="1:16" ht="12">
      <c r="A88" s="88">
        <v>70</v>
      </c>
      <c r="B88" s="89">
        <v>2</v>
      </c>
      <c r="C88" s="90" t="s">
        <v>149</v>
      </c>
      <c r="D88" s="89" t="s">
        <v>147</v>
      </c>
      <c r="E88" s="89">
        <v>48</v>
      </c>
      <c r="F88" s="89">
        <v>1</v>
      </c>
      <c r="G88" s="89" t="s">
        <v>71</v>
      </c>
      <c r="H88" s="89" t="s">
        <v>79</v>
      </c>
      <c r="I88" s="89"/>
      <c r="J88" s="105">
        <v>180</v>
      </c>
      <c r="K88" s="84"/>
      <c r="L88" s="84"/>
      <c r="M88" s="84"/>
      <c r="N88" s="84"/>
      <c r="O88" s="84"/>
      <c r="P88" s="103">
        <f t="shared" si="1"/>
        <v>0</v>
      </c>
    </row>
    <row r="89" spans="1:16" ht="12">
      <c r="A89" s="88">
        <v>71</v>
      </c>
      <c r="B89" s="89" t="s">
        <v>70</v>
      </c>
      <c r="C89" s="90" t="s">
        <v>173</v>
      </c>
      <c r="D89" s="89" t="s">
        <v>147</v>
      </c>
      <c r="E89" s="89"/>
      <c r="F89" s="89"/>
      <c r="G89" s="89" t="s">
        <v>166</v>
      </c>
      <c r="H89" s="89"/>
      <c r="I89" s="89"/>
      <c r="J89" s="105">
        <v>200</v>
      </c>
      <c r="K89" s="84"/>
      <c r="L89" s="84"/>
      <c r="M89" s="84"/>
      <c r="N89" s="84"/>
      <c r="O89" s="84"/>
      <c r="P89" s="103">
        <f t="shared" si="1"/>
        <v>0</v>
      </c>
    </row>
    <row r="90" spans="1:16" ht="12">
      <c r="A90" s="88">
        <v>72</v>
      </c>
      <c r="B90" s="89" t="s">
        <v>70</v>
      </c>
      <c r="C90" s="90" t="s">
        <v>174</v>
      </c>
      <c r="D90" s="89" t="s">
        <v>147</v>
      </c>
      <c r="E90" s="89"/>
      <c r="F90" s="89"/>
      <c r="G90" s="89" t="s">
        <v>166</v>
      </c>
      <c r="H90" s="89"/>
      <c r="I90" s="89"/>
      <c r="J90" s="105">
        <v>200</v>
      </c>
      <c r="K90" s="84"/>
      <c r="L90" s="84"/>
      <c r="M90" s="84"/>
      <c r="N90" s="84"/>
      <c r="O90" s="84"/>
      <c r="P90" s="103">
        <f t="shared" si="1"/>
        <v>0</v>
      </c>
    </row>
    <row r="91" spans="1:16" ht="12">
      <c r="A91" s="88">
        <v>73</v>
      </c>
      <c r="B91" s="89" t="s">
        <v>69</v>
      </c>
      <c r="C91" s="90" t="s">
        <v>157</v>
      </c>
      <c r="D91" s="89" t="s">
        <v>147</v>
      </c>
      <c r="E91" s="89">
        <v>26</v>
      </c>
      <c r="F91" s="89">
        <v>1</v>
      </c>
      <c r="G91" s="89" t="s">
        <v>71</v>
      </c>
      <c r="H91" s="89" t="s">
        <v>79</v>
      </c>
      <c r="I91" s="89"/>
      <c r="J91" s="105">
        <v>3600</v>
      </c>
      <c r="K91" s="84"/>
      <c r="L91" s="84"/>
      <c r="M91" s="84"/>
      <c r="N91" s="84"/>
      <c r="O91" s="84"/>
      <c r="P91" s="103">
        <f t="shared" si="1"/>
        <v>0</v>
      </c>
    </row>
    <row r="92" spans="1:16" ht="24">
      <c r="A92" s="88">
        <v>74</v>
      </c>
      <c r="B92" s="89" t="s">
        <v>69</v>
      </c>
      <c r="C92" s="90" t="s">
        <v>157</v>
      </c>
      <c r="D92" s="89" t="s">
        <v>147</v>
      </c>
      <c r="E92" s="89">
        <v>40</v>
      </c>
      <c r="F92" s="89">
        <v>1</v>
      </c>
      <c r="G92" s="89" t="s">
        <v>175</v>
      </c>
      <c r="H92" s="89" t="s">
        <v>79</v>
      </c>
      <c r="I92" s="89"/>
      <c r="J92" s="105">
        <v>150</v>
      </c>
      <c r="K92" s="84"/>
      <c r="L92" s="84"/>
      <c r="M92" s="84"/>
      <c r="N92" s="84"/>
      <c r="O92" s="84"/>
      <c r="P92" s="103">
        <f t="shared" si="1"/>
        <v>0</v>
      </c>
    </row>
    <row r="93" spans="1:16" ht="12">
      <c r="A93" s="88">
        <v>75</v>
      </c>
      <c r="B93" s="89" t="s">
        <v>69</v>
      </c>
      <c r="C93" s="90" t="s">
        <v>149</v>
      </c>
      <c r="D93" s="89" t="s">
        <v>147</v>
      </c>
      <c r="E93" s="89">
        <v>65</v>
      </c>
      <c r="F93" s="89">
        <v>1</v>
      </c>
      <c r="G93" s="89" t="s">
        <v>71</v>
      </c>
      <c r="H93" s="89" t="s">
        <v>79</v>
      </c>
      <c r="I93" s="89"/>
      <c r="J93" s="105">
        <v>190</v>
      </c>
      <c r="K93" s="84"/>
      <c r="L93" s="84"/>
      <c r="M93" s="84"/>
      <c r="N93" s="84"/>
      <c r="O93" s="84"/>
      <c r="P93" s="103">
        <f t="shared" si="1"/>
        <v>0</v>
      </c>
    </row>
    <row r="94" spans="1:16" ht="24">
      <c r="A94" s="88">
        <v>76</v>
      </c>
      <c r="B94" s="89" t="s">
        <v>69</v>
      </c>
      <c r="C94" s="90" t="s">
        <v>149</v>
      </c>
      <c r="D94" s="89" t="s">
        <v>147</v>
      </c>
      <c r="E94" s="89">
        <v>30</v>
      </c>
      <c r="F94" s="89">
        <v>1</v>
      </c>
      <c r="G94" s="89" t="s">
        <v>176</v>
      </c>
      <c r="H94" s="89" t="s">
        <v>79</v>
      </c>
      <c r="I94" s="89"/>
      <c r="J94" s="105">
        <v>600</v>
      </c>
      <c r="K94" s="84"/>
      <c r="L94" s="84"/>
      <c r="M94" s="84"/>
      <c r="N94" s="84"/>
      <c r="O94" s="84"/>
      <c r="P94" s="103">
        <f t="shared" si="1"/>
        <v>0</v>
      </c>
    </row>
    <row r="95" spans="1:16" ht="12">
      <c r="A95" s="88">
        <v>77</v>
      </c>
      <c r="B95" s="89" t="s">
        <v>70</v>
      </c>
      <c r="C95" s="90" t="s">
        <v>149</v>
      </c>
      <c r="D95" s="89" t="s">
        <v>147</v>
      </c>
      <c r="E95" s="89">
        <v>20</v>
      </c>
      <c r="F95" s="89">
        <v>1</v>
      </c>
      <c r="G95" s="89" t="s">
        <v>71</v>
      </c>
      <c r="H95" s="89" t="s">
        <v>79</v>
      </c>
      <c r="I95" s="89"/>
      <c r="J95" s="105">
        <v>1400</v>
      </c>
      <c r="K95" s="84"/>
      <c r="L95" s="84"/>
      <c r="M95" s="84"/>
      <c r="N95" s="84"/>
      <c r="O95" s="84"/>
      <c r="P95" s="103">
        <f t="shared" si="1"/>
        <v>0</v>
      </c>
    </row>
    <row r="96" spans="1:16" ht="12">
      <c r="A96" s="88">
        <v>78</v>
      </c>
      <c r="B96" s="89">
        <v>2</v>
      </c>
      <c r="C96" s="90" t="s">
        <v>157</v>
      </c>
      <c r="D96" s="89" t="s">
        <v>147</v>
      </c>
      <c r="E96" s="89">
        <v>37</v>
      </c>
      <c r="F96" s="89">
        <v>1</v>
      </c>
      <c r="G96" s="89" t="s">
        <v>71</v>
      </c>
      <c r="H96" s="89" t="s">
        <v>79</v>
      </c>
      <c r="I96" s="89"/>
      <c r="J96" s="105">
        <v>200</v>
      </c>
      <c r="K96" s="84"/>
      <c r="L96" s="84"/>
      <c r="M96" s="84"/>
      <c r="N96" s="84"/>
      <c r="O96" s="84"/>
      <c r="P96" s="103">
        <f t="shared" si="1"/>
        <v>0</v>
      </c>
    </row>
    <row r="97" spans="1:16" ht="12">
      <c r="A97" s="88">
        <v>79</v>
      </c>
      <c r="B97" s="89" t="s">
        <v>69</v>
      </c>
      <c r="C97" s="90" t="s">
        <v>157</v>
      </c>
      <c r="D97" s="89" t="s">
        <v>147</v>
      </c>
      <c r="E97" s="89">
        <v>37</v>
      </c>
      <c r="F97" s="89">
        <v>1</v>
      </c>
      <c r="G97" s="89" t="s">
        <v>71</v>
      </c>
      <c r="H97" s="89" t="s">
        <v>79</v>
      </c>
      <c r="I97" s="89"/>
      <c r="J97" s="105">
        <v>200</v>
      </c>
      <c r="K97" s="84"/>
      <c r="L97" s="84"/>
      <c r="M97" s="84"/>
      <c r="N97" s="84"/>
      <c r="O97" s="84"/>
      <c r="P97" s="103">
        <f t="shared" si="1"/>
        <v>0</v>
      </c>
    </row>
    <row r="98" spans="1:16" ht="36">
      <c r="A98" s="88">
        <v>80</v>
      </c>
      <c r="B98" s="89">
        <v>1</v>
      </c>
      <c r="C98" s="90" t="s">
        <v>149</v>
      </c>
      <c r="D98" s="89" t="s">
        <v>147</v>
      </c>
      <c r="E98" s="89"/>
      <c r="F98" s="89">
        <v>1</v>
      </c>
      <c r="G98" s="89" t="s">
        <v>177</v>
      </c>
      <c r="H98" s="89"/>
      <c r="I98" s="89" t="s">
        <v>172</v>
      </c>
      <c r="J98" s="105">
        <v>122</v>
      </c>
      <c r="K98" s="84"/>
      <c r="L98" s="84"/>
      <c r="M98" s="84"/>
      <c r="N98" s="84"/>
      <c r="O98" s="84"/>
      <c r="P98" s="103">
        <f t="shared" si="1"/>
        <v>0</v>
      </c>
    </row>
    <row r="99" spans="1:16" ht="12">
      <c r="A99" s="88">
        <v>81</v>
      </c>
      <c r="B99" s="89">
        <v>2</v>
      </c>
      <c r="C99" s="90" t="s">
        <v>139</v>
      </c>
      <c r="D99" s="89" t="s">
        <v>147</v>
      </c>
      <c r="E99" s="89">
        <v>48</v>
      </c>
      <c r="F99" s="89">
        <v>1</v>
      </c>
      <c r="G99" s="89" t="s">
        <v>71</v>
      </c>
      <c r="H99" s="89" t="s">
        <v>79</v>
      </c>
      <c r="I99" s="89"/>
      <c r="J99" s="105">
        <v>122</v>
      </c>
      <c r="K99" s="84"/>
      <c r="L99" s="84"/>
      <c r="M99" s="84"/>
      <c r="N99" s="84"/>
      <c r="O99" s="84"/>
      <c r="P99" s="103">
        <f t="shared" si="1"/>
        <v>0</v>
      </c>
    </row>
    <row r="100" spans="1:16" ht="24">
      <c r="A100" s="88">
        <v>82</v>
      </c>
      <c r="B100" s="89" t="s">
        <v>69</v>
      </c>
      <c r="C100" s="90" t="s">
        <v>149</v>
      </c>
      <c r="D100" s="89" t="s">
        <v>147</v>
      </c>
      <c r="E100" s="89">
        <v>30</v>
      </c>
      <c r="F100" s="89">
        <v>1</v>
      </c>
      <c r="G100" s="89" t="s">
        <v>176</v>
      </c>
      <c r="H100" s="89" t="s">
        <v>79</v>
      </c>
      <c r="I100" s="89"/>
      <c r="J100" s="105">
        <v>122</v>
      </c>
      <c r="K100" s="84"/>
      <c r="L100" s="84"/>
      <c r="M100" s="84"/>
      <c r="N100" s="84"/>
      <c r="O100" s="84"/>
      <c r="P100" s="103">
        <f t="shared" si="1"/>
        <v>0</v>
      </c>
    </row>
    <row r="101" spans="1:16" ht="12">
      <c r="A101" s="88">
        <v>83</v>
      </c>
      <c r="B101" s="89" t="s">
        <v>70</v>
      </c>
      <c r="C101" s="90" t="s">
        <v>157</v>
      </c>
      <c r="D101" s="89" t="s">
        <v>147</v>
      </c>
      <c r="E101" s="89">
        <v>30</v>
      </c>
      <c r="F101" s="89">
        <v>1</v>
      </c>
      <c r="G101" s="89" t="s">
        <v>71</v>
      </c>
      <c r="H101" s="89" t="s">
        <v>79</v>
      </c>
      <c r="I101" s="89"/>
      <c r="J101" s="105">
        <v>122</v>
      </c>
      <c r="K101" s="84"/>
      <c r="L101" s="84"/>
      <c r="M101" s="84"/>
      <c r="N101" s="84"/>
      <c r="O101" s="84"/>
      <c r="P101" s="103">
        <f t="shared" si="1"/>
        <v>0</v>
      </c>
    </row>
    <row r="102" spans="1:16" ht="12">
      <c r="A102" s="88">
        <v>84</v>
      </c>
      <c r="B102" s="89" t="s">
        <v>70</v>
      </c>
      <c r="C102" s="90" t="s">
        <v>157</v>
      </c>
      <c r="D102" s="89" t="s">
        <v>147</v>
      </c>
      <c r="E102" s="89">
        <v>26</v>
      </c>
      <c r="F102" s="89">
        <v>1</v>
      </c>
      <c r="G102" s="89" t="s">
        <v>71</v>
      </c>
      <c r="H102" s="89" t="s">
        <v>79</v>
      </c>
      <c r="I102" s="89"/>
      <c r="J102" s="105">
        <v>122</v>
      </c>
      <c r="K102" s="84"/>
      <c r="L102" s="84"/>
      <c r="M102" s="84"/>
      <c r="N102" s="84"/>
      <c r="O102" s="84"/>
      <c r="P102" s="103">
        <f t="shared" si="1"/>
        <v>0</v>
      </c>
    </row>
    <row r="103" spans="1:16" ht="12">
      <c r="A103" s="88">
        <v>85</v>
      </c>
      <c r="B103" s="89" t="s">
        <v>178</v>
      </c>
      <c r="C103" s="90" t="s">
        <v>153</v>
      </c>
      <c r="D103" s="89" t="s">
        <v>155</v>
      </c>
      <c r="E103" s="89">
        <v>40</v>
      </c>
      <c r="F103" s="89">
        <v>1</v>
      </c>
      <c r="G103" s="89" t="s">
        <v>71</v>
      </c>
      <c r="H103" s="89" t="s">
        <v>79</v>
      </c>
      <c r="I103" s="89"/>
      <c r="J103" s="105">
        <v>500</v>
      </c>
      <c r="K103" s="84"/>
      <c r="L103" s="84"/>
      <c r="M103" s="84"/>
      <c r="N103" s="84"/>
      <c r="O103" s="84"/>
      <c r="P103" s="103">
        <f t="shared" si="1"/>
        <v>0</v>
      </c>
    </row>
    <row r="104" spans="1:16" ht="12">
      <c r="A104" s="88">
        <v>86</v>
      </c>
      <c r="B104" s="89" t="s">
        <v>69</v>
      </c>
      <c r="C104" s="90" t="s">
        <v>142</v>
      </c>
      <c r="D104" s="89" t="s">
        <v>140</v>
      </c>
      <c r="E104" s="89">
        <v>26</v>
      </c>
      <c r="F104" s="89">
        <v>1</v>
      </c>
      <c r="G104" s="89" t="s">
        <v>71</v>
      </c>
      <c r="H104" s="89" t="s">
        <v>79</v>
      </c>
      <c r="I104" s="89"/>
      <c r="J104" s="105">
        <v>500</v>
      </c>
      <c r="K104" s="84"/>
      <c r="L104" s="84"/>
      <c r="M104" s="84"/>
      <c r="N104" s="84"/>
      <c r="O104" s="84"/>
      <c r="P104" s="103">
        <f t="shared" si="1"/>
        <v>0</v>
      </c>
    </row>
    <row r="105" spans="1:16" ht="12">
      <c r="A105" s="88">
        <v>87</v>
      </c>
      <c r="B105" s="89" t="s">
        <v>70</v>
      </c>
      <c r="C105" s="90" t="s">
        <v>142</v>
      </c>
      <c r="D105" s="89" t="s">
        <v>140</v>
      </c>
      <c r="E105" s="89" t="s">
        <v>150</v>
      </c>
      <c r="F105" s="89">
        <v>2</v>
      </c>
      <c r="G105" s="89" t="s">
        <v>71</v>
      </c>
      <c r="H105" s="89" t="s">
        <v>79</v>
      </c>
      <c r="I105" s="89"/>
      <c r="J105" s="105">
        <v>300</v>
      </c>
      <c r="K105" s="84"/>
      <c r="L105" s="84"/>
      <c r="M105" s="84"/>
      <c r="N105" s="84"/>
      <c r="O105" s="84"/>
      <c r="P105" s="103">
        <f t="shared" si="1"/>
        <v>0</v>
      </c>
    </row>
    <row r="106" spans="1:16" ht="12">
      <c r="A106" s="88">
        <v>88</v>
      </c>
      <c r="B106" s="89" t="s">
        <v>101</v>
      </c>
      <c r="C106" s="90" t="s">
        <v>142</v>
      </c>
      <c r="D106" s="89" t="s">
        <v>140</v>
      </c>
      <c r="E106" s="89" t="s">
        <v>179</v>
      </c>
      <c r="F106" s="89">
        <v>2</v>
      </c>
      <c r="G106" s="89" t="s">
        <v>71</v>
      </c>
      <c r="H106" s="89" t="s">
        <v>79</v>
      </c>
      <c r="I106" s="89"/>
      <c r="J106" s="105">
        <v>300</v>
      </c>
      <c r="K106" s="84"/>
      <c r="L106" s="84"/>
      <c r="M106" s="84"/>
      <c r="N106" s="84"/>
      <c r="O106" s="84"/>
      <c r="P106" s="103">
        <f t="shared" si="1"/>
        <v>0</v>
      </c>
    </row>
    <row r="107" spans="1:16" ht="12">
      <c r="A107" s="88">
        <v>89</v>
      </c>
      <c r="B107" s="89">
        <v>0</v>
      </c>
      <c r="C107" s="90" t="s">
        <v>180</v>
      </c>
      <c r="D107" s="89" t="s">
        <v>140</v>
      </c>
      <c r="E107" s="89">
        <v>37</v>
      </c>
      <c r="F107" s="89">
        <v>1</v>
      </c>
      <c r="G107" s="89" t="s">
        <v>71</v>
      </c>
      <c r="H107" s="89" t="s">
        <v>79</v>
      </c>
      <c r="I107" s="89"/>
      <c r="J107" s="105">
        <v>460</v>
      </c>
      <c r="K107" s="84"/>
      <c r="L107" s="84"/>
      <c r="M107" s="84"/>
      <c r="N107" s="84"/>
      <c r="O107" s="84"/>
      <c r="P107" s="103">
        <f t="shared" si="1"/>
        <v>0</v>
      </c>
    </row>
    <row r="108" spans="1:16" ht="12">
      <c r="A108" s="88">
        <v>90</v>
      </c>
      <c r="B108" s="89" t="s">
        <v>69</v>
      </c>
      <c r="C108" s="90" t="s">
        <v>181</v>
      </c>
      <c r="D108" s="89" t="s">
        <v>140</v>
      </c>
      <c r="E108" s="89">
        <v>60</v>
      </c>
      <c r="F108" s="89">
        <v>1</v>
      </c>
      <c r="G108" s="89" t="s">
        <v>81</v>
      </c>
      <c r="H108" s="89" t="s">
        <v>182</v>
      </c>
      <c r="I108" s="89"/>
      <c r="J108" s="105">
        <v>1500</v>
      </c>
      <c r="K108" s="84"/>
      <c r="L108" s="84"/>
      <c r="M108" s="84"/>
      <c r="N108" s="84"/>
      <c r="O108" s="84"/>
      <c r="P108" s="103">
        <f t="shared" si="1"/>
        <v>0</v>
      </c>
    </row>
    <row r="109" spans="1:16" ht="12">
      <c r="A109" s="88">
        <v>91</v>
      </c>
      <c r="B109" s="89" t="s">
        <v>69</v>
      </c>
      <c r="C109" s="90" t="s">
        <v>153</v>
      </c>
      <c r="D109" s="89" t="s">
        <v>140</v>
      </c>
      <c r="E109" s="89" t="s">
        <v>183</v>
      </c>
      <c r="F109" s="89">
        <v>2</v>
      </c>
      <c r="G109" s="89" t="s">
        <v>71</v>
      </c>
      <c r="H109" s="89" t="s">
        <v>79</v>
      </c>
      <c r="I109" s="89"/>
      <c r="J109" s="105">
        <v>90</v>
      </c>
      <c r="K109" s="84"/>
      <c r="L109" s="84"/>
      <c r="M109" s="84"/>
      <c r="N109" s="84"/>
      <c r="O109" s="84"/>
      <c r="P109" s="103">
        <f t="shared" si="1"/>
        <v>0</v>
      </c>
    </row>
    <row r="110" spans="1:16" ht="12">
      <c r="A110" s="88">
        <v>92</v>
      </c>
      <c r="B110" s="89" t="s">
        <v>72</v>
      </c>
      <c r="C110" s="90" t="s">
        <v>181</v>
      </c>
      <c r="D110" s="89" t="s">
        <v>140</v>
      </c>
      <c r="E110" s="89">
        <v>17</v>
      </c>
      <c r="F110" s="89">
        <v>1</v>
      </c>
      <c r="G110" s="89" t="s">
        <v>71</v>
      </c>
      <c r="H110" s="89" t="s">
        <v>79</v>
      </c>
      <c r="I110" s="89"/>
      <c r="J110" s="105">
        <v>150</v>
      </c>
      <c r="K110" s="84"/>
      <c r="L110" s="84"/>
      <c r="M110" s="84"/>
      <c r="N110" s="84"/>
      <c r="O110" s="84"/>
      <c r="P110" s="103">
        <f t="shared" si="1"/>
        <v>0</v>
      </c>
    </row>
    <row r="111" spans="1:16" ht="12">
      <c r="A111" s="88">
        <v>93</v>
      </c>
      <c r="B111" s="89" t="s">
        <v>101</v>
      </c>
      <c r="C111" s="90" t="s">
        <v>139</v>
      </c>
      <c r="D111" s="89" t="s">
        <v>140</v>
      </c>
      <c r="E111" s="89" t="s">
        <v>184</v>
      </c>
      <c r="F111" s="89">
        <v>2</v>
      </c>
      <c r="G111" s="89" t="s">
        <v>71</v>
      </c>
      <c r="H111" s="89" t="s">
        <v>79</v>
      </c>
      <c r="I111" s="89"/>
      <c r="J111" s="105">
        <v>270</v>
      </c>
      <c r="K111" s="84"/>
      <c r="L111" s="84"/>
      <c r="M111" s="84"/>
      <c r="N111" s="84"/>
      <c r="O111" s="84"/>
      <c r="P111" s="103">
        <f t="shared" si="1"/>
        <v>0</v>
      </c>
    </row>
    <row r="112" spans="1:16" ht="12">
      <c r="A112" s="88">
        <v>94</v>
      </c>
      <c r="B112" s="89" t="s">
        <v>118</v>
      </c>
      <c r="C112" s="90" t="s">
        <v>142</v>
      </c>
      <c r="D112" s="89" t="s">
        <v>140</v>
      </c>
      <c r="E112" s="89" t="s">
        <v>179</v>
      </c>
      <c r="F112" s="89">
        <v>2</v>
      </c>
      <c r="G112" s="89" t="s">
        <v>71</v>
      </c>
      <c r="H112" s="89" t="s">
        <v>79</v>
      </c>
      <c r="I112" s="89"/>
      <c r="J112" s="105">
        <v>120</v>
      </c>
      <c r="K112" s="84"/>
      <c r="L112" s="84"/>
      <c r="M112" s="84"/>
      <c r="N112" s="84"/>
      <c r="O112" s="84"/>
      <c r="P112" s="103">
        <f t="shared" si="1"/>
        <v>0</v>
      </c>
    </row>
    <row r="113" spans="1:16" ht="12">
      <c r="A113" s="88">
        <v>95</v>
      </c>
      <c r="B113" s="89" t="s">
        <v>70</v>
      </c>
      <c r="C113" s="90" t="s">
        <v>142</v>
      </c>
      <c r="D113" s="89" t="s">
        <v>185</v>
      </c>
      <c r="E113" s="89">
        <v>22</v>
      </c>
      <c r="F113" s="89">
        <v>1</v>
      </c>
      <c r="G113" s="89" t="s">
        <v>71</v>
      </c>
      <c r="H113" s="89" t="s">
        <v>79</v>
      </c>
      <c r="I113" s="89"/>
      <c r="J113" s="105">
        <v>756</v>
      </c>
      <c r="K113" s="84"/>
      <c r="L113" s="84"/>
      <c r="M113" s="84"/>
      <c r="N113" s="84"/>
      <c r="O113" s="84"/>
      <c r="P113" s="103">
        <f t="shared" si="1"/>
        <v>0</v>
      </c>
    </row>
    <row r="114" spans="1:16" ht="36">
      <c r="A114" s="88">
        <v>96</v>
      </c>
      <c r="B114" s="89" t="s">
        <v>69</v>
      </c>
      <c r="C114" s="90" t="s">
        <v>142</v>
      </c>
      <c r="D114" s="89" t="s">
        <v>185</v>
      </c>
      <c r="E114" s="89">
        <v>26</v>
      </c>
      <c r="F114" s="89">
        <v>1</v>
      </c>
      <c r="G114" s="89" t="s">
        <v>186</v>
      </c>
      <c r="H114" s="89" t="s">
        <v>79</v>
      </c>
      <c r="I114" s="89"/>
      <c r="J114" s="105">
        <v>1512</v>
      </c>
      <c r="K114" s="84"/>
      <c r="L114" s="84"/>
      <c r="M114" s="84"/>
      <c r="N114" s="84"/>
      <c r="O114" s="84"/>
      <c r="P114" s="103">
        <f t="shared" si="1"/>
        <v>0</v>
      </c>
    </row>
    <row r="115" spans="1:16" ht="48">
      <c r="A115" s="88">
        <v>97</v>
      </c>
      <c r="B115" s="89">
        <v>2</v>
      </c>
      <c r="C115" s="90" t="s">
        <v>142</v>
      </c>
      <c r="D115" s="89" t="s">
        <v>185</v>
      </c>
      <c r="E115" s="89">
        <v>40</v>
      </c>
      <c r="F115" s="89">
        <v>1</v>
      </c>
      <c r="G115" s="89" t="s">
        <v>187</v>
      </c>
      <c r="H115" s="89" t="s">
        <v>79</v>
      </c>
      <c r="I115" s="89"/>
      <c r="J115" s="105">
        <v>1512</v>
      </c>
      <c r="K115" s="84"/>
      <c r="L115" s="84"/>
      <c r="M115" s="84"/>
      <c r="N115" s="84"/>
      <c r="O115" s="84"/>
      <c r="P115" s="103">
        <f t="shared" si="1"/>
        <v>0</v>
      </c>
    </row>
    <row r="116" spans="1:16" ht="12">
      <c r="A116" s="88">
        <v>98</v>
      </c>
      <c r="B116" s="89" t="s">
        <v>70</v>
      </c>
      <c r="C116" s="90" t="s">
        <v>389</v>
      </c>
      <c r="D116" s="89" t="s">
        <v>185</v>
      </c>
      <c r="E116" s="89" t="s">
        <v>93</v>
      </c>
      <c r="F116" s="89" t="s">
        <v>93</v>
      </c>
      <c r="G116" s="89" t="s">
        <v>93</v>
      </c>
      <c r="H116" s="89" t="s">
        <v>93</v>
      </c>
      <c r="I116" s="89" t="s">
        <v>166</v>
      </c>
      <c r="J116" s="105">
        <v>1000</v>
      </c>
      <c r="K116" s="84"/>
      <c r="L116" s="84"/>
      <c r="M116" s="84"/>
      <c r="N116" s="84"/>
      <c r="O116" s="84"/>
      <c r="P116" s="103">
        <f t="shared" si="1"/>
        <v>0</v>
      </c>
    </row>
    <row r="117" spans="1:16" ht="12">
      <c r="A117" s="88">
        <v>99</v>
      </c>
      <c r="B117" s="89" t="s">
        <v>69</v>
      </c>
      <c r="C117" s="90" t="s">
        <v>389</v>
      </c>
      <c r="D117" s="89" t="s">
        <v>185</v>
      </c>
      <c r="E117" s="89" t="s">
        <v>93</v>
      </c>
      <c r="F117" s="89" t="s">
        <v>93</v>
      </c>
      <c r="G117" s="89" t="s">
        <v>93</v>
      </c>
      <c r="H117" s="89" t="s">
        <v>93</v>
      </c>
      <c r="I117" s="89" t="s">
        <v>166</v>
      </c>
      <c r="J117" s="105">
        <v>1000</v>
      </c>
      <c r="K117" s="84"/>
      <c r="L117" s="84"/>
      <c r="M117" s="84"/>
      <c r="N117" s="84"/>
      <c r="O117" s="84"/>
      <c r="P117" s="103">
        <f t="shared" si="1"/>
        <v>0</v>
      </c>
    </row>
    <row r="118" spans="1:16" ht="12">
      <c r="A118" s="88">
        <v>100</v>
      </c>
      <c r="B118" s="89">
        <v>0</v>
      </c>
      <c r="C118" s="90" t="s">
        <v>389</v>
      </c>
      <c r="D118" s="89" t="s">
        <v>185</v>
      </c>
      <c r="E118" s="89" t="s">
        <v>93</v>
      </c>
      <c r="F118" s="89" t="s">
        <v>93</v>
      </c>
      <c r="G118" s="89" t="s">
        <v>93</v>
      </c>
      <c r="H118" s="89" t="s">
        <v>93</v>
      </c>
      <c r="I118" s="89" t="s">
        <v>166</v>
      </c>
      <c r="J118" s="105">
        <v>1200</v>
      </c>
      <c r="K118" s="84"/>
      <c r="L118" s="84"/>
      <c r="M118" s="84"/>
      <c r="N118" s="84"/>
      <c r="O118" s="84"/>
      <c r="P118" s="103">
        <f t="shared" si="1"/>
        <v>0</v>
      </c>
    </row>
    <row r="119" spans="1:16" ht="12">
      <c r="A119" s="88">
        <v>101</v>
      </c>
      <c r="B119" s="89">
        <v>1</v>
      </c>
      <c r="C119" s="90" t="s">
        <v>389</v>
      </c>
      <c r="D119" s="89" t="s">
        <v>185</v>
      </c>
      <c r="E119" s="89" t="s">
        <v>93</v>
      </c>
      <c r="F119" s="89" t="s">
        <v>93</v>
      </c>
      <c r="G119" s="89" t="s">
        <v>93</v>
      </c>
      <c r="H119" s="89" t="s">
        <v>93</v>
      </c>
      <c r="I119" s="89" t="s">
        <v>166</v>
      </c>
      <c r="J119" s="105">
        <v>1200</v>
      </c>
      <c r="K119" s="84"/>
      <c r="L119" s="84"/>
      <c r="M119" s="84"/>
      <c r="N119" s="84"/>
      <c r="O119" s="84"/>
      <c r="P119" s="103">
        <f t="shared" si="1"/>
        <v>0</v>
      </c>
    </row>
    <row r="120" spans="1:16" ht="12">
      <c r="A120" s="88">
        <v>102</v>
      </c>
      <c r="B120" s="89">
        <v>2</v>
      </c>
      <c r="C120" s="90" t="s">
        <v>389</v>
      </c>
      <c r="D120" s="89" t="s">
        <v>185</v>
      </c>
      <c r="E120" s="89" t="s">
        <v>93</v>
      </c>
      <c r="F120" s="89" t="s">
        <v>93</v>
      </c>
      <c r="G120" s="89" t="s">
        <v>93</v>
      </c>
      <c r="H120" s="89" t="s">
        <v>93</v>
      </c>
      <c r="I120" s="89" t="s">
        <v>166</v>
      </c>
      <c r="J120" s="105">
        <v>1200</v>
      </c>
      <c r="K120" s="84"/>
      <c r="L120" s="84"/>
      <c r="M120" s="84"/>
      <c r="N120" s="84"/>
      <c r="O120" s="84"/>
      <c r="P120" s="103">
        <f t="shared" si="1"/>
        <v>0</v>
      </c>
    </row>
    <row r="121" spans="1:16" ht="12">
      <c r="A121" s="88">
        <v>103</v>
      </c>
      <c r="B121" s="89">
        <v>3</v>
      </c>
      <c r="C121" s="90" t="s">
        <v>389</v>
      </c>
      <c r="D121" s="89" t="s">
        <v>185</v>
      </c>
      <c r="E121" s="89" t="s">
        <v>93</v>
      </c>
      <c r="F121" s="89" t="s">
        <v>93</v>
      </c>
      <c r="G121" s="89" t="s">
        <v>93</v>
      </c>
      <c r="H121" s="89" t="s">
        <v>93</v>
      </c>
      <c r="I121" s="89" t="s">
        <v>166</v>
      </c>
      <c r="J121" s="105">
        <v>1200</v>
      </c>
      <c r="K121" s="84"/>
      <c r="L121" s="84"/>
      <c r="M121" s="84"/>
      <c r="N121" s="84"/>
      <c r="O121" s="84"/>
      <c r="P121" s="103">
        <f t="shared" si="1"/>
        <v>0</v>
      </c>
    </row>
    <row r="122" spans="1:16" ht="12">
      <c r="A122" s="88">
        <v>104</v>
      </c>
      <c r="B122" s="89">
        <v>5</v>
      </c>
      <c r="C122" s="90" t="s">
        <v>390</v>
      </c>
      <c r="D122" s="89" t="s">
        <v>185</v>
      </c>
      <c r="E122" s="89" t="s">
        <v>93</v>
      </c>
      <c r="F122" s="89" t="s">
        <v>93</v>
      </c>
      <c r="G122" s="89" t="s">
        <v>93</v>
      </c>
      <c r="H122" s="89" t="s">
        <v>93</v>
      </c>
      <c r="I122" s="89" t="s">
        <v>166</v>
      </c>
      <c r="J122" s="105">
        <v>1440</v>
      </c>
      <c r="K122" s="84"/>
      <c r="L122" s="84"/>
      <c r="M122" s="84"/>
      <c r="N122" s="84"/>
      <c r="O122" s="84"/>
      <c r="P122" s="103">
        <f t="shared" si="1"/>
        <v>0</v>
      </c>
    </row>
    <row r="123" spans="1:16" ht="48">
      <c r="A123" s="88">
        <v>105</v>
      </c>
      <c r="B123" s="89">
        <v>2</v>
      </c>
      <c r="C123" s="90" t="s">
        <v>142</v>
      </c>
      <c r="D123" s="89" t="s">
        <v>185</v>
      </c>
      <c r="E123" s="89">
        <v>37</v>
      </c>
      <c r="F123" s="89">
        <v>1</v>
      </c>
      <c r="G123" s="89" t="s">
        <v>188</v>
      </c>
      <c r="H123" s="89" t="s">
        <v>79</v>
      </c>
      <c r="I123" s="89"/>
      <c r="J123" s="105">
        <v>1296</v>
      </c>
      <c r="K123" s="84"/>
      <c r="L123" s="84"/>
      <c r="M123" s="84"/>
      <c r="N123" s="84"/>
      <c r="O123" s="84"/>
      <c r="P123" s="103">
        <f t="shared" si="1"/>
        <v>0</v>
      </c>
    </row>
    <row r="124" spans="1:16" ht="36">
      <c r="A124" s="88">
        <v>106</v>
      </c>
      <c r="B124" s="89">
        <v>2</v>
      </c>
      <c r="C124" s="90" t="s">
        <v>391</v>
      </c>
      <c r="D124" s="89" t="s">
        <v>185</v>
      </c>
      <c r="E124" s="89">
        <v>43</v>
      </c>
      <c r="F124" s="89">
        <v>1</v>
      </c>
      <c r="G124" s="89" t="s">
        <v>186</v>
      </c>
      <c r="H124" s="89" t="s">
        <v>79</v>
      </c>
      <c r="I124" s="89"/>
      <c r="J124" s="105">
        <v>936</v>
      </c>
      <c r="K124" s="84"/>
      <c r="L124" s="84"/>
      <c r="M124" s="84"/>
      <c r="N124" s="84"/>
      <c r="O124" s="84"/>
      <c r="P124" s="103">
        <f t="shared" si="1"/>
        <v>0</v>
      </c>
    </row>
    <row r="125" spans="1:16" ht="14.25" customHeight="1">
      <c r="A125" s="88">
        <v>107</v>
      </c>
      <c r="B125" s="89">
        <v>5</v>
      </c>
      <c r="C125" s="90" t="s">
        <v>391</v>
      </c>
      <c r="D125" s="89" t="s">
        <v>185</v>
      </c>
      <c r="E125" s="89">
        <v>55</v>
      </c>
      <c r="F125" s="89">
        <v>1</v>
      </c>
      <c r="G125" s="89" t="s">
        <v>186</v>
      </c>
      <c r="H125" s="89" t="s">
        <v>79</v>
      </c>
      <c r="I125" s="89"/>
      <c r="J125" s="105">
        <v>900</v>
      </c>
      <c r="K125" s="84"/>
      <c r="L125" s="84"/>
      <c r="M125" s="84"/>
      <c r="N125" s="84"/>
      <c r="O125" s="84"/>
      <c r="P125" s="103">
        <f t="shared" si="1"/>
        <v>0</v>
      </c>
    </row>
    <row r="126" spans="1:16" ht="12">
      <c r="A126" s="88">
        <v>108</v>
      </c>
      <c r="B126" s="89">
        <v>1</v>
      </c>
      <c r="C126" s="90" t="s">
        <v>142</v>
      </c>
      <c r="D126" s="89" t="s">
        <v>185</v>
      </c>
      <c r="E126" s="89">
        <v>37</v>
      </c>
      <c r="F126" s="89">
        <v>1</v>
      </c>
      <c r="G126" s="89" t="s">
        <v>71</v>
      </c>
      <c r="H126" s="89" t="s">
        <v>79</v>
      </c>
      <c r="I126" s="89"/>
      <c r="J126" s="105">
        <v>500</v>
      </c>
      <c r="K126" s="84"/>
      <c r="L126" s="84"/>
      <c r="M126" s="84"/>
      <c r="N126" s="84"/>
      <c r="O126" s="84"/>
      <c r="P126" s="103">
        <f t="shared" si="1"/>
        <v>0</v>
      </c>
    </row>
    <row r="127" spans="1:16" ht="12">
      <c r="A127" s="88">
        <v>109</v>
      </c>
      <c r="B127" s="89" t="s">
        <v>69</v>
      </c>
      <c r="C127" s="90" t="s">
        <v>181</v>
      </c>
      <c r="D127" s="89" t="s">
        <v>185</v>
      </c>
      <c r="E127" s="89">
        <v>30</v>
      </c>
      <c r="F127" s="89">
        <v>1</v>
      </c>
      <c r="G127" s="89" t="s">
        <v>81</v>
      </c>
      <c r="H127" s="89" t="s">
        <v>82</v>
      </c>
      <c r="I127" s="89"/>
      <c r="J127" s="105">
        <v>1440</v>
      </c>
      <c r="K127" s="84"/>
      <c r="L127" s="84"/>
      <c r="M127" s="84"/>
      <c r="N127" s="84"/>
      <c r="O127" s="84"/>
      <c r="P127" s="103">
        <f t="shared" si="1"/>
        <v>0</v>
      </c>
    </row>
    <row r="128" spans="1:16" ht="12">
      <c r="A128" s="88">
        <v>110</v>
      </c>
      <c r="B128" s="89" t="s">
        <v>70</v>
      </c>
      <c r="C128" s="90" t="s">
        <v>189</v>
      </c>
      <c r="D128" s="89" t="s">
        <v>185</v>
      </c>
      <c r="E128" s="89"/>
      <c r="F128" s="89"/>
      <c r="G128" s="89" t="s">
        <v>166</v>
      </c>
      <c r="H128" s="89"/>
      <c r="I128" s="89"/>
      <c r="J128" s="105">
        <v>160</v>
      </c>
      <c r="K128" s="84"/>
      <c r="L128" s="84"/>
      <c r="M128" s="84"/>
      <c r="N128" s="84"/>
      <c r="O128" s="84"/>
      <c r="P128" s="103">
        <f t="shared" si="1"/>
        <v>0</v>
      </c>
    </row>
    <row r="129" spans="1:16" ht="36">
      <c r="A129" s="88">
        <v>111</v>
      </c>
      <c r="B129" s="89" t="s">
        <v>101</v>
      </c>
      <c r="C129" s="90" t="s">
        <v>156</v>
      </c>
      <c r="D129" s="89" t="s">
        <v>144</v>
      </c>
      <c r="E129" s="89" t="s">
        <v>190</v>
      </c>
      <c r="F129" s="89">
        <v>2</v>
      </c>
      <c r="G129" s="89" t="s">
        <v>191</v>
      </c>
      <c r="H129" s="89" t="s">
        <v>128</v>
      </c>
      <c r="I129" s="89"/>
      <c r="J129" s="105">
        <v>400</v>
      </c>
      <c r="K129" s="84"/>
      <c r="L129" s="84"/>
      <c r="M129" s="84"/>
      <c r="N129" s="84"/>
      <c r="O129" s="84"/>
      <c r="P129" s="103">
        <f t="shared" si="1"/>
        <v>0</v>
      </c>
    </row>
    <row r="130" spans="1:16" ht="12">
      <c r="A130" s="88">
        <v>112</v>
      </c>
      <c r="B130" s="89"/>
      <c r="C130" s="90" t="s">
        <v>192</v>
      </c>
      <c r="D130" s="89" t="s">
        <v>144</v>
      </c>
      <c r="E130" s="89"/>
      <c r="F130" s="89"/>
      <c r="G130" s="89" t="s">
        <v>193</v>
      </c>
      <c r="H130" s="89" t="s">
        <v>50</v>
      </c>
      <c r="I130" s="89">
        <v>1</v>
      </c>
      <c r="J130" s="105">
        <v>300</v>
      </c>
      <c r="K130" s="84"/>
      <c r="L130" s="84"/>
      <c r="M130" s="84"/>
      <c r="N130" s="84"/>
      <c r="O130" s="84"/>
      <c r="P130" s="103">
        <f t="shared" si="1"/>
        <v>0</v>
      </c>
    </row>
    <row r="131" spans="1:16" ht="12">
      <c r="A131" s="88">
        <v>113</v>
      </c>
      <c r="B131" s="89"/>
      <c r="C131" s="90" t="s">
        <v>192</v>
      </c>
      <c r="D131" s="89" t="s">
        <v>140</v>
      </c>
      <c r="E131" s="89"/>
      <c r="F131" s="89"/>
      <c r="G131" s="89" t="s">
        <v>193</v>
      </c>
      <c r="H131" s="89" t="s">
        <v>50</v>
      </c>
      <c r="I131" s="89">
        <v>1</v>
      </c>
      <c r="J131" s="105">
        <v>300</v>
      </c>
      <c r="K131" s="84"/>
      <c r="L131" s="84"/>
      <c r="M131" s="84"/>
      <c r="N131" s="84"/>
      <c r="O131" s="84"/>
      <c r="P131" s="103">
        <f t="shared" si="1"/>
        <v>0</v>
      </c>
    </row>
    <row r="132" spans="1:16" ht="12">
      <c r="A132" s="88">
        <v>114</v>
      </c>
      <c r="B132" s="89"/>
      <c r="C132" s="90" t="s">
        <v>192</v>
      </c>
      <c r="D132" s="89" t="s">
        <v>194</v>
      </c>
      <c r="E132" s="89"/>
      <c r="F132" s="89"/>
      <c r="G132" s="89" t="s">
        <v>193</v>
      </c>
      <c r="H132" s="89" t="s">
        <v>50</v>
      </c>
      <c r="I132" s="89">
        <v>1</v>
      </c>
      <c r="J132" s="105">
        <v>300</v>
      </c>
      <c r="K132" s="84"/>
      <c r="L132" s="84"/>
      <c r="M132" s="84"/>
      <c r="N132" s="84"/>
      <c r="O132" s="84"/>
      <c r="P132" s="103">
        <f t="shared" si="1"/>
        <v>0</v>
      </c>
    </row>
    <row r="133" ht="12">
      <c r="J133" s="106"/>
    </row>
    <row r="134" spans="1:8" ht="12.75">
      <c r="A134" s="119" t="s">
        <v>46</v>
      </c>
      <c r="B134" s="119"/>
      <c r="C134" s="119"/>
      <c r="D134" s="119"/>
      <c r="E134" s="119"/>
      <c r="F134" s="119"/>
      <c r="G134" s="119"/>
      <c r="H134" s="119"/>
    </row>
  </sheetData>
  <sheetProtection/>
  <mergeCells count="14">
    <mergeCell ref="A11:P11"/>
    <mergeCell ref="A12:P12"/>
    <mergeCell ref="A13:P13"/>
    <mergeCell ref="A14:P14"/>
    <mergeCell ref="A15:P15"/>
    <mergeCell ref="A16:P16"/>
    <mergeCell ref="A1:B1"/>
    <mergeCell ref="O1:P2"/>
    <mergeCell ref="H18:I18"/>
    <mergeCell ref="A134:H134"/>
    <mergeCell ref="A7:P7"/>
    <mergeCell ref="A8:P8"/>
    <mergeCell ref="A9:P9"/>
    <mergeCell ref="A10:P10"/>
  </mergeCells>
  <printOptions/>
  <pageMargins left="0.25" right="0.25" top="0.75" bottom="0.75" header="0.3" footer="0.3"/>
  <pageSetup fitToHeight="0" fitToWidth="0" horizontalDpi="600" verticalDpi="600" orientation="landscape" paperSize="9" scale="64" r:id="rId1"/>
  <rowBreaks count="1" manualBreakCount="1">
    <brk id="4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07"/>
  <sheetViews>
    <sheetView zoomScale="120" zoomScaleNormal="120" zoomScalePageLayoutView="0" workbookViewId="0" topLeftCell="A1">
      <selection activeCell="F5" sqref="F5"/>
    </sheetView>
  </sheetViews>
  <sheetFormatPr defaultColWidth="9.625" defaultRowHeight="14.25"/>
  <cols>
    <col min="1" max="1" width="4.25390625" style="37" customWidth="1"/>
    <col min="2" max="2" width="14.125" style="23" customWidth="1"/>
    <col min="3" max="3" width="12.375" style="38" customWidth="1"/>
    <col min="4" max="4" width="11.875" style="39" customWidth="1"/>
    <col min="5" max="5" width="14.25390625" style="39" customWidth="1"/>
    <col min="6" max="6" width="14.50390625" style="39" customWidth="1"/>
    <col min="7" max="7" width="20.50390625" style="23" customWidth="1"/>
    <col min="8" max="8" width="14.875" style="23" customWidth="1"/>
    <col min="9" max="9" width="15.125" style="23" customWidth="1"/>
    <col min="10" max="10" width="11.00390625" style="23" customWidth="1"/>
    <col min="11" max="15" width="9.625" style="23" customWidth="1"/>
    <col min="16" max="16" width="12.50390625" style="23" customWidth="1"/>
    <col min="17" max="16384" width="9.625" style="23" customWidth="1"/>
  </cols>
  <sheetData>
    <row r="1" spans="1:16" ht="14.25" customHeight="1">
      <c r="A1" s="120" t="str">
        <f>formularz_oferty!C4</f>
        <v>DFP.271.72.2022.ADB</v>
      </c>
      <c r="B1" s="120"/>
      <c r="C1" s="21"/>
      <c r="D1" s="22"/>
      <c r="E1" s="22"/>
      <c r="F1" s="22"/>
      <c r="O1" s="121" t="s">
        <v>42</v>
      </c>
      <c r="P1" s="121"/>
    </row>
    <row r="2" spans="1:16" ht="11.25" customHeight="1">
      <c r="A2" s="24"/>
      <c r="B2" s="25" t="s">
        <v>40</v>
      </c>
      <c r="C2" s="26">
        <v>7</v>
      </c>
      <c r="D2" s="22"/>
      <c r="E2" s="27" t="s">
        <v>41</v>
      </c>
      <c r="F2" s="22"/>
      <c r="O2" s="121"/>
      <c r="P2" s="121"/>
    </row>
    <row r="3" spans="1:8" ht="12.75">
      <c r="A3" s="24"/>
      <c r="B3" s="25"/>
      <c r="C3" s="21"/>
      <c r="D3" s="22"/>
      <c r="E3" s="22"/>
      <c r="F3" s="22"/>
      <c r="G3" s="27"/>
      <c r="H3" s="25"/>
    </row>
    <row r="4" spans="1:8" ht="12.75">
      <c r="A4" s="28"/>
      <c r="B4" s="29"/>
      <c r="C4" s="21"/>
      <c r="D4" s="22"/>
      <c r="E4" s="22"/>
      <c r="F4" s="22"/>
      <c r="G4" s="30"/>
      <c r="H4" s="30"/>
    </row>
    <row r="5" spans="1:8" ht="12.75">
      <c r="A5" s="31"/>
      <c r="B5" s="32"/>
      <c r="C5" s="33"/>
      <c r="D5" s="34"/>
      <c r="E5" s="35" t="s">
        <v>45</v>
      </c>
      <c r="F5" s="36">
        <f>SUM(P16:P105)</f>
        <v>0</v>
      </c>
      <c r="G5" s="40"/>
      <c r="H5" s="40"/>
    </row>
    <row r="6" spans="1:8" ht="12.75" customHeight="1">
      <c r="A6" s="31"/>
      <c r="B6" s="32"/>
      <c r="C6" s="33"/>
      <c r="D6" s="34"/>
      <c r="E6" s="67"/>
      <c r="F6" s="66"/>
      <c r="G6" s="40"/>
      <c r="H6" s="40"/>
    </row>
    <row r="7" spans="1:10" ht="18.75" customHeight="1">
      <c r="A7" s="144" t="s">
        <v>199</v>
      </c>
      <c r="B7" s="145"/>
      <c r="C7" s="145"/>
      <c r="D7" s="145"/>
      <c r="E7" s="145"/>
      <c r="F7" s="145"/>
      <c r="G7" s="145"/>
      <c r="H7" s="145"/>
      <c r="I7" s="145"/>
      <c r="J7" s="145"/>
    </row>
    <row r="8" spans="1:10" ht="28.5" customHeight="1">
      <c r="A8" s="144" t="s">
        <v>200</v>
      </c>
      <c r="B8" s="145"/>
      <c r="C8" s="145"/>
      <c r="D8" s="145"/>
      <c r="E8" s="145"/>
      <c r="F8" s="145"/>
      <c r="G8" s="145"/>
      <c r="H8" s="145"/>
      <c r="I8" s="145"/>
      <c r="J8" s="145"/>
    </row>
    <row r="9" spans="1:10" ht="32.25" customHeight="1">
      <c r="A9" s="144" t="s">
        <v>201</v>
      </c>
      <c r="B9" s="145"/>
      <c r="C9" s="145"/>
      <c r="D9" s="145"/>
      <c r="E9" s="145"/>
      <c r="F9" s="145"/>
      <c r="G9" s="145"/>
      <c r="H9" s="145"/>
      <c r="I9" s="145"/>
      <c r="J9" s="145"/>
    </row>
    <row r="10" spans="1:10" ht="21" customHeight="1">
      <c r="A10" s="144" t="s">
        <v>202</v>
      </c>
      <c r="B10" s="145"/>
      <c r="C10" s="145"/>
      <c r="D10" s="145"/>
      <c r="E10" s="145"/>
      <c r="F10" s="145"/>
      <c r="G10" s="145"/>
      <c r="H10" s="145"/>
      <c r="I10" s="145"/>
      <c r="J10" s="145"/>
    </row>
    <row r="11" spans="1:10" ht="15" customHeight="1">
      <c r="A11" s="146" t="s">
        <v>203</v>
      </c>
      <c r="B11" s="145"/>
      <c r="C11" s="145"/>
      <c r="D11" s="145"/>
      <c r="E11" s="145"/>
      <c r="F11" s="145"/>
      <c r="G11" s="145"/>
      <c r="H11" s="145"/>
      <c r="I11" s="145"/>
      <c r="J11" s="145"/>
    </row>
    <row r="12" spans="1:10" ht="15.75" customHeight="1">
      <c r="A12" s="146" t="s">
        <v>204</v>
      </c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 ht="13.5" customHeight="1">
      <c r="A13" s="142" t="s">
        <v>205</v>
      </c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0" ht="48.75" customHeight="1">
      <c r="A14" s="147" t="s">
        <v>206</v>
      </c>
      <c r="B14" s="148"/>
      <c r="C14" s="148"/>
      <c r="D14" s="148"/>
      <c r="E14" s="148"/>
      <c r="F14" s="148"/>
      <c r="G14" s="148"/>
      <c r="H14" s="148"/>
      <c r="I14" s="148"/>
      <c r="J14" s="148"/>
    </row>
    <row r="15" spans="1:16" ht="36">
      <c r="A15" s="71" t="s">
        <v>60</v>
      </c>
      <c r="B15" s="71" t="s">
        <v>61</v>
      </c>
      <c r="C15" s="76" t="s">
        <v>388</v>
      </c>
      <c r="D15" s="71" t="s">
        <v>62</v>
      </c>
      <c r="E15" s="71" t="s">
        <v>392</v>
      </c>
      <c r="F15" s="71" t="s">
        <v>64</v>
      </c>
      <c r="G15" s="71" t="s">
        <v>65</v>
      </c>
      <c r="H15" s="122" t="s">
        <v>74</v>
      </c>
      <c r="I15" s="122"/>
      <c r="J15" s="71" t="s">
        <v>75</v>
      </c>
      <c r="K15" s="71" t="s">
        <v>76</v>
      </c>
      <c r="L15" s="71" t="s">
        <v>66</v>
      </c>
      <c r="M15" s="71" t="s">
        <v>67</v>
      </c>
      <c r="N15" s="71" t="s">
        <v>68</v>
      </c>
      <c r="O15" s="71" t="s">
        <v>47</v>
      </c>
      <c r="P15" s="71" t="s">
        <v>84</v>
      </c>
    </row>
    <row r="16" spans="1:16" ht="43.5" customHeight="1">
      <c r="A16" s="77">
        <v>1</v>
      </c>
      <c r="B16" s="92" t="s">
        <v>120</v>
      </c>
      <c r="C16" s="92" t="s">
        <v>136</v>
      </c>
      <c r="D16" s="93" t="s">
        <v>137</v>
      </c>
      <c r="E16" s="93" t="s">
        <v>207</v>
      </c>
      <c r="F16" s="93"/>
      <c r="G16" s="93" t="s">
        <v>208</v>
      </c>
      <c r="H16" s="94" t="s">
        <v>82</v>
      </c>
      <c r="I16" s="95" t="s">
        <v>209</v>
      </c>
      <c r="J16" s="91">
        <v>1124</v>
      </c>
      <c r="K16" s="92"/>
      <c r="L16" s="92"/>
      <c r="M16" s="92"/>
      <c r="N16" s="101"/>
      <c r="O16" s="102"/>
      <c r="P16" s="103">
        <f>ROUND(ROUND(J16,2)*ROUND(O16,2),2)</f>
        <v>0</v>
      </c>
    </row>
    <row r="17" spans="1:16" ht="12.75">
      <c r="A17" s="77">
        <v>2</v>
      </c>
      <c r="B17" s="92">
        <v>4</v>
      </c>
      <c r="C17" s="92" t="s">
        <v>210</v>
      </c>
      <c r="D17" s="93" t="s">
        <v>137</v>
      </c>
      <c r="E17" s="93"/>
      <c r="F17" s="93"/>
      <c r="G17" s="93"/>
      <c r="H17" s="94"/>
      <c r="I17" s="95" t="s">
        <v>211</v>
      </c>
      <c r="J17" s="91">
        <v>102</v>
      </c>
      <c r="K17" s="92"/>
      <c r="L17" s="92"/>
      <c r="M17" s="92"/>
      <c r="N17" s="92"/>
      <c r="O17" s="102"/>
      <c r="P17" s="103">
        <f>ROUND(ROUND(J17,2)*ROUND(O17,2),2)</f>
        <v>0</v>
      </c>
    </row>
    <row r="18" spans="1:16" ht="36">
      <c r="A18" s="77">
        <v>3</v>
      </c>
      <c r="B18" s="92" t="s">
        <v>69</v>
      </c>
      <c r="C18" s="92" t="s">
        <v>142</v>
      </c>
      <c r="D18" s="93"/>
      <c r="E18" s="93" t="s">
        <v>161</v>
      </c>
      <c r="F18" s="93"/>
      <c r="G18" s="93" t="s">
        <v>212</v>
      </c>
      <c r="H18" s="94" t="s">
        <v>82</v>
      </c>
      <c r="I18" s="95"/>
      <c r="J18" s="91">
        <v>2095</v>
      </c>
      <c r="K18" s="92"/>
      <c r="L18" s="92"/>
      <c r="M18" s="92"/>
      <c r="N18" s="92"/>
      <c r="O18" s="102"/>
      <c r="P18" s="103">
        <f aca="true" t="shared" si="0" ref="P18:P81">ROUND(ROUND(J18,2)*ROUND(O18,2),2)</f>
        <v>0</v>
      </c>
    </row>
    <row r="19" spans="1:16" ht="43.5" customHeight="1">
      <c r="A19" s="77">
        <v>4</v>
      </c>
      <c r="B19" s="92" t="s">
        <v>213</v>
      </c>
      <c r="C19" s="92" t="s">
        <v>142</v>
      </c>
      <c r="D19" s="93"/>
      <c r="E19" s="93" t="s">
        <v>214</v>
      </c>
      <c r="F19" s="93"/>
      <c r="G19" s="93" t="s">
        <v>215</v>
      </c>
      <c r="H19" s="94" t="s">
        <v>79</v>
      </c>
      <c r="I19" s="95"/>
      <c r="J19" s="91">
        <v>766</v>
      </c>
      <c r="K19" s="92"/>
      <c r="L19" s="92"/>
      <c r="M19" s="92"/>
      <c r="N19" s="92"/>
      <c r="O19" s="102"/>
      <c r="P19" s="103">
        <f t="shared" si="0"/>
        <v>0</v>
      </c>
    </row>
    <row r="20" spans="1:16" ht="33" customHeight="1">
      <c r="A20" s="77">
        <v>5</v>
      </c>
      <c r="B20" s="92" t="s">
        <v>69</v>
      </c>
      <c r="C20" s="92" t="s">
        <v>142</v>
      </c>
      <c r="D20" s="93" t="s">
        <v>137</v>
      </c>
      <c r="E20" s="93" t="s">
        <v>216</v>
      </c>
      <c r="F20" s="93"/>
      <c r="G20" s="93" t="s">
        <v>217</v>
      </c>
      <c r="H20" s="94" t="s">
        <v>79</v>
      </c>
      <c r="I20" s="95"/>
      <c r="J20" s="91">
        <v>76</v>
      </c>
      <c r="K20" s="92"/>
      <c r="L20" s="92"/>
      <c r="M20" s="92"/>
      <c r="N20" s="92"/>
      <c r="O20" s="102"/>
      <c r="P20" s="103">
        <f t="shared" si="0"/>
        <v>0</v>
      </c>
    </row>
    <row r="21" spans="1:16" ht="36" customHeight="1">
      <c r="A21" s="77">
        <v>6</v>
      </c>
      <c r="B21" s="92" t="s">
        <v>218</v>
      </c>
      <c r="C21" s="92" t="s">
        <v>142</v>
      </c>
      <c r="D21" s="93"/>
      <c r="E21" s="93" t="s">
        <v>216</v>
      </c>
      <c r="F21" s="93"/>
      <c r="G21" s="93" t="s">
        <v>217</v>
      </c>
      <c r="H21" s="94" t="s">
        <v>79</v>
      </c>
      <c r="I21" s="95"/>
      <c r="J21" s="91">
        <v>1610</v>
      </c>
      <c r="K21" s="92"/>
      <c r="L21" s="92"/>
      <c r="M21" s="92"/>
      <c r="N21" s="92"/>
      <c r="O21" s="102"/>
      <c r="P21" s="103">
        <f t="shared" si="0"/>
        <v>0</v>
      </c>
    </row>
    <row r="22" spans="1:16" ht="34.5" customHeight="1">
      <c r="A22" s="77">
        <v>7</v>
      </c>
      <c r="B22" s="92" t="s">
        <v>219</v>
      </c>
      <c r="C22" s="92" t="s">
        <v>142</v>
      </c>
      <c r="D22" s="93"/>
      <c r="E22" s="93" t="s">
        <v>220</v>
      </c>
      <c r="F22" s="93"/>
      <c r="G22" s="93" t="s">
        <v>217</v>
      </c>
      <c r="H22" s="94" t="s">
        <v>79</v>
      </c>
      <c r="I22" s="95"/>
      <c r="J22" s="91">
        <v>153</v>
      </c>
      <c r="K22" s="92"/>
      <c r="L22" s="92"/>
      <c r="M22" s="92"/>
      <c r="N22" s="92"/>
      <c r="O22" s="102"/>
      <c r="P22" s="103">
        <f t="shared" si="0"/>
        <v>0</v>
      </c>
    </row>
    <row r="23" spans="1:16" ht="12.75">
      <c r="A23" s="77">
        <v>8</v>
      </c>
      <c r="B23" s="92" t="s">
        <v>221</v>
      </c>
      <c r="C23" s="92" t="s">
        <v>142</v>
      </c>
      <c r="D23" s="93"/>
      <c r="E23" s="93" t="s">
        <v>222</v>
      </c>
      <c r="F23" s="93"/>
      <c r="G23" s="93" t="s">
        <v>223</v>
      </c>
      <c r="H23" s="94" t="s">
        <v>79</v>
      </c>
      <c r="I23" s="95"/>
      <c r="J23" s="91">
        <v>76</v>
      </c>
      <c r="K23" s="92"/>
      <c r="L23" s="92"/>
      <c r="M23" s="92"/>
      <c r="N23" s="92"/>
      <c r="O23" s="102"/>
      <c r="P23" s="103">
        <f t="shared" si="0"/>
        <v>0</v>
      </c>
    </row>
    <row r="24" spans="1:16" ht="37.5" customHeight="1">
      <c r="A24" s="77">
        <v>9</v>
      </c>
      <c r="B24" s="92" t="s">
        <v>70</v>
      </c>
      <c r="C24" s="92" t="s">
        <v>142</v>
      </c>
      <c r="D24" s="93" t="s">
        <v>137</v>
      </c>
      <c r="E24" s="93" t="s">
        <v>214</v>
      </c>
      <c r="F24" s="93"/>
      <c r="G24" s="93" t="s">
        <v>217</v>
      </c>
      <c r="H24" s="94" t="s">
        <v>79</v>
      </c>
      <c r="I24" s="95"/>
      <c r="J24" s="91">
        <v>76</v>
      </c>
      <c r="K24" s="92"/>
      <c r="L24" s="92"/>
      <c r="M24" s="92"/>
      <c r="N24" s="92"/>
      <c r="O24" s="102"/>
      <c r="P24" s="103">
        <f t="shared" si="0"/>
        <v>0</v>
      </c>
    </row>
    <row r="25" spans="1:16" ht="45" customHeight="1">
      <c r="A25" s="77">
        <v>10</v>
      </c>
      <c r="B25" s="92" t="s">
        <v>70</v>
      </c>
      <c r="C25" s="92" t="s">
        <v>143</v>
      </c>
      <c r="D25" s="93" t="s">
        <v>137</v>
      </c>
      <c r="E25" s="93" t="s">
        <v>224</v>
      </c>
      <c r="F25" s="93"/>
      <c r="G25" s="93" t="s">
        <v>225</v>
      </c>
      <c r="H25" s="94" t="s">
        <v>79</v>
      </c>
      <c r="I25" s="95"/>
      <c r="J25" s="91">
        <v>230</v>
      </c>
      <c r="K25" s="92"/>
      <c r="L25" s="92"/>
      <c r="M25" s="92"/>
      <c r="N25" s="92"/>
      <c r="O25" s="102"/>
      <c r="P25" s="103">
        <f t="shared" si="0"/>
        <v>0</v>
      </c>
    </row>
    <row r="26" spans="1:16" ht="24">
      <c r="A26" s="77">
        <v>11</v>
      </c>
      <c r="B26" s="92" t="s">
        <v>226</v>
      </c>
      <c r="C26" s="92" t="s">
        <v>142</v>
      </c>
      <c r="D26" s="93"/>
      <c r="E26" s="93" t="s">
        <v>227</v>
      </c>
      <c r="F26" s="93"/>
      <c r="G26" s="93" t="s">
        <v>217</v>
      </c>
      <c r="H26" s="94" t="s">
        <v>79</v>
      </c>
      <c r="I26" s="96"/>
      <c r="J26" s="91">
        <v>51</v>
      </c>
      <c r="K26" s="92"/>
      <c r="L26" s="92"/>
      <c r="M26" s="92"/>
      <c r="N26" s="92"/>
      <c r="O26" s="102"/>
      <c r="P26" s="103">
        <f t="shared" si="0"/>
        <v>0</v>
      </c>
    </row>
    <row r="27" spans="1:16" ht="39" customHeight="1">
      <c r="A27" s="77">
        <v>12</v>
      </c>
      <c r="B27" s="92" t="s">
        <v>70</v>
      </c>
      <c r="C27" s="92" t="s">
        <v>142</v>
      </c>
      <c r="D27" s="93" t="s">
        <v>137</v>
      </c>
      <c r="E27" s="93" t="s">
        <v>228</v>
      </c>
      <c r="F27" s="93"/>
      <c r="G27" s="93" t="s">
        <v>217</v>
      </c>
      <c r="H27" s="94" t="s">
        <v>79</v>
      </c>
      <c r="I27" s="95"/>
      <c r="J27" s="91">
        <v>1610</v>
      </c>
      <c r="K27" s="92"/>
      <c r="L27" s="92"/>
      <c r="M27" s="92"/>
      <c r="N27" s="92"/>
      <c r="O27" s="102"/>
      <c r="P27" s="103">
        <f t="shared" si="0"/>
        <v>0</v>
      </c>
    </row>
    <row r="28" spans="1:16" ht="24">
      <c r="A28" s="81">
        <v>13</v>
      </c>
      <c r="B28" s="93" t="s">
        <v>221</v>
      </c>
      <c r="C28" s="93" t="s">
        <v>143</v>
      </c>
      <c r="D28" s="93"/>
      <c r="E28" s="93" t="s">
        <v>229</v>
      </c>
      <c r="F28" s="93"/>
      <c r="G28" s="93" t="s">
        <v>230</v>
      </c>
      <c r="H28" s="94" t="s">
        <v>82</v>
      </c>
      <c r="I28" s="95"/>
      <c r="J28" s="91">
        <v>1150</v>
      </c>
      <c r="K28" s="93"/>
      <c r="L28" s="93"/>
      <c r="M28" s="93"/>
      <c r="N28" s="93"/>
      <c r="O28" s="104"/>
      <c r="P28" s="103">
        <f t="shared" si="0"/>
        <v>0</v>
      </c>
    </row>
    <row r="29" spans="1:16" ht="47.25" customHeight="1">
      <c r="A29" s="81">
        <v>14</v>
      </c>
      <c r="B29" s="93">
        <v>1</v>
      </c>
      <c r="C29" s="93" t="s">
        <v>142</v>
      </c>
      <c r="D29" s="93" t="s">
        <v>137</v>
      </c>
      <c r="E29" s="93" t="s">
        <v>216</v>
      </c>
      <c r="F29" s="93"/>
      <c r="G29" s="93" t="s">
        <v>231</v>
      </c>
      <c r="H29" s="94" t="s">
        <v>79</v>
      </c>
      <c r="I29" s="95"/>
      <c r="J29" s="91">
        <v>1073</v>
      </c>
      <c r="K29" s="93"/>
      <c r="L29" s="93"/>
      <c r="M29" s="93"/>
      <c r="N29" s="93"/>
      <c r="O29" s="104"/>
      <c r="P29" s="103">
        <f t="shared" si="0"/>
        <v>0</v>
      </c>
    </row>
    <row r="30" spans="1:16" ht="48.75" customHeight="1">
      <c r="A30" s="81">
        <v>15</v>
      </c>
      <c r="B30" s="93">
        <v>2</v>
      </c>
      <c r="C30" s="93" t="s">
        <v>141</v>
      </c>
      <c r="D30" s="93" t="s">
        <v>137</v>
      </c>
      <c r="E30" s="93" t="s">
        <v>232</v>
      </c>
      <c r="F30" s="93"/>
      <c r="G30" s="93" t="s">
        <v>233</v>
      </c>
      <c r="H30" s="94" t="s">
        <v>82</v>
      </c>
      <c r="I30" s="95"/>
      <c r="J30" s="91">
        <v>25</v>
      </c>
      <c r="K30" s="93"/>
      <c r="L30" s="93"/>
      <c r="M30" s="93"/>
      <c r="N30" s="93"/>
      <c r="O30" s="104"/>
      <c r="P30" s="103">
        <f t="shared" si="0"/>
        <v>0</v>
      </c>
    </row>
    <row r="31" spans="1:16" ht="33.75" customHeight="1">
      <c r="A31" s="88">
        <v>16</v>
      </c>
      <c r="B31" s="89" t="s">
        <v>120</v>
      </c>
      <c r="C31" s="90" t="s">
        <v>143</v>
      </c>
      <c r="D31" s="89" t="s">
        <v>137</v>
      </c>
      <c r="E31" s="89" t="s">
        <v>234</v>
      </c>
      <c r="F31" s="89">
        <v>2</v>
      </c>
      <c r="G31" s="89" t="s">
        <v>235</v>
      </c>
      <c r="H31" s="89" t="s">
        <v>128</v>
      </c>
      <c r="I31" s="89" t="s">
        <v>236</v>
      </c>
      <c r="J31" s="105">
        <v>153</v>
      </c>
      <c r="K31" s="84"/>
      <c r="L31" s="84"/>
      <c r="M31" s="84"/>
      <c r="N31" s="84"/>
      <c r="O31" s="84"/>
      <c r="P31" s="103">
        <f t="shared" si="0"/>
        <v>0</v>
      </c>
    </row>
    <row r="32" spans="1:16" ht="42.75" customHeight="1">
      <c r="A32" s="88">
        <v>17</v>
      </c>
      <c r="B32" s="89" t="s">
        <v>237</v>
      </c>
      <c r="C32" s="90" t="s">
        <v>142</v>
      </c>
      <c r="D32" s="89"/>
      <c r="E32" s="89" t="s">
        <v>227</v>
      </c>
      <c r="F32" s="89"/>
      <c r="G32" s="89" t="s">
        <v>238</v>
      </c>
      <c r="H32" s="89" t="s">
        <v>79</v>
      </c>
      <c r="I32" s="89"/>
      <c r="J32" s="105">
        <v>102</v>
      </c>
      <c r="K32" s="84"/>
      <c r="L32" s="84"/>
      <c r="M32" s="84"/>
      <c r="N32" s="84"/>
      <c r="O32" s="84"/>
      <c r="P32" s="103">
        <f t="shared" si="0"/>
        <v>0</v>
      </c>
    </row>
    <row r="33" spans="1:16" ht="18.75" customHeight="1">
      <c r="A33" s="88">
        <v>18</v>
      </c>
      <c r="B33" s="89" t="s">
        <v>118</v>
      </c>
      <c r="C33" s="90" t="s">
        <v>143</v>
      </c>
      <c r="D33" s="89" t="s">
        <v>137</v>
      </c>
      <c r="E33" s="89" t="s">
        <v>234</v>
      </c>
      <c r="F33" s="89">
        <v>2</v>
      </c>
      <c r="G33" s="89" t="s">
        <v>239</v>
      </c>
      <c r="H33" s="89" t="s">
        <v>128</v>
      </c>
      <c r="I33" s="89" t="s">
        <v>240</v>
      </c>
      <c r="J33" s="105">
        <v>76</v>
      </c>
      <c r="K33" s="84"/>
      <c r="L33" s="84"/>
      <c r="M33" s="84"/>
      <c r="N33" s="84"/>
      <c r="O33" s="84"/>
      <c r="P33" s="103">
        <f t="shared" si="0"/>
        <v>0</v>
      </c>
    </row>
    <row r="34" spans="1:16" ht="26.25" customHeight="1">
      <c r="A34" s="88">
        <v>19</v>
      </c>
      <c r="B34" s="89" t="s">
        <v>72</v>
      </c>
      <c r="C34" s="90" t="s">
        <v>241</v>
      </c>
      <c r="D34" s="89" t="s">
        <v>242</v>
      </c>
      <c r="E34" s="89" t="s">
        <v>229</v>
      </c>
      <c r="F34" s="89"/>
      <c r="G34" s="89" t="s">
        <v>243</v>
      </c>
      <c r="H34" s="89" t="s">
        <v>82</v>
      </c>
      <c r="I34" s="89"/>
      <c r="J34" s="105">
        <v>102</v>
      </c>
      <c r="K34" s="84"/>
      <c r="L34" s="84"/>
      <c r="M34" s="84"/>
      <c r="N34" s="84"/>
      <c r="O34" s="84"/>
      <c r="P34" s="103">
        <f t="shared" si="0"/>
        <v>0</v>
      </c>
    </row>
    <row r="35" spans="1:16" ht="45.75" customHeight="1">
      <c r="A35" s="88">
        <v>20</v>
      </c>
      <c r="B35" s="89" t="s">
        <v>101</v>
      </c>
      <c r="C35" s="90" t="s">
        <v>142</v>
      </c>
      <c r="D35" s="89" t="s">
        <v>140</v>
      </c>
      <c r="E35" s="89" t="s">
        <v>244</v>
      </c>
      <c r="F35" s="89">
        <v>2</v>
      </c>
      <c r="G35" s="89" t="s">
        <v>245</v>
      </c>
      <c r="H35" s="89" t="s">
        <v>79</v>
      </c>
      <c r="I35" s="89" t="s">
        <v>246</v>
      </c>
      <c r="J35" s="105">
        <v>613</v>
      </c>
      <c r="K35" s="84"/>
      <c r="L35" s="84"/>
      <c r="M35" s="84"/>
      <c r="N35" s="84"/>
      <c r="O35" s="84"/>
      <c r="P35" s="103">
        <f t="shared" si="0"/>
        <v>0</v>
      </c>
    </row>
    <row r="36" spans="1:16" ht="39.75" customHeight="1">
      <c r="A36" s="88">
        <v>21</v>
      </c>
      <c r="B36" s="89" t="s">
        <v>130</v>
      </c>
      <c r="C36" s="90" t="s">
        <v>247</v>
      </c>
      <c r="D36" s="89" t="s">
        <v>140</v>
      </c>
      <c r="E36" s="89" t="s">
        <v>229</v>
      </c>
      <c r="F36" s="89">
        <v>2</v>
      </c>
      <c r="G36" s="89" t="s">
        <v>248</v>
      </c>
      <c r="H36" s="89"/>
      <c r="I36" s="89"/>
      <c r="J36" s="105">
        <v>255</v>
      </c>
      <c r="K36" s="84"/>
      <c r="L36" s="84"/>
      <c r="M36" s="84"/>
      <c r="N36" s="84"/>
      <c r="O36" s="84"/>
      <c r="P36" s="103">
        <f t="shared" si="0"/>
        <v>0</v>
      </c>
    </row>
    <row r="37" spans="1:16" ht="27" customHeight="1">
      <c r="A37" s="88">
        <v>22</v>
      </c>
      <c r="B37" s="89" t="s">
        <v>218</v>
      </c>
      <c r="C37" s="90" t="s">
        <v>141</v>
      </c>
      <c r="D37" s="89"/>
      <c r="E37" s="89" t="s">
        <v>220</v>
      </c>
      <c r="F37" s="89"/>
      <c r="G37" s="89" t="s">
        <v>249</v>
      </c>
      <c r="H37" s="89" t="s">
        <v>79</v>
      </c>
      <c r="I37" s="89"/>
      <c r="J37" s="105">
        <v>357</v>
      </c>
      <c r="K37" s="84"/>
      <c r="L37" s="84"/>
      <c r="M37" s="84"/>
      <c r="N37" s="84"/>
      <c r="O37" s="84"/>
      <c r="P37" s="103">
        <f t="shared" si="0"/>
        <v>0</v>
      </c>
    </row>
    <row r="38" spans="1:16" ht="52.5" customHeight="1">
      <c r="A38" s="88">
        <v>23</v>
      </c>
      <c r="B38" s="89" t="s">
        <v>250</v>
      </c>
      <c r="C38" s="90" t="s">
        <v>143</v>
      </c>
      <c r="D38" s="89"/>
      <c r="E38" s="89" t="s">
        <v>214</v>
      </c>
      <c r="F38" s="89"/>
      <c r="G38" s="89" t="s">
        <v>251</v>
      </c>
      <c r="H38" s="89" t="s">
        <v>82</v>
      </c>
      <c r="I38" s="89"/>
      <c r="J38" s="105">
        <v>613</v>
      </c>
      <c r="K38" s="84"/>
      <c r="L38" s="84"/>
      <c r="M38" s="84"/>
      <c r="N38" s="84"/>
      <c r="O38" s="84"/>
      <c r="P38" s="103">
        <f t="shared" si="0"/>
        <v>0</v>
      </c>
    </row>
    <row r="39" spans="1:16" ht="17.25" customHeight="1">
      <c r="A39" s="88">
        <v>24</v>
      </c>
      <c r="B39" s="89" t="s">
        <v>69</v>
      </c>
      <c r="C39" s="90" t="s">
        <v>142</v>
      </c>
      <c r="D39" s="89" t="s">
        <v>140</v>
      </c>
      <c r="E39" s="89" t="s">
        <v>252</v>
      </c>
      <c r="F39" s="89"/>
      <c r="G39" s="89" t="s">
        <v>253</v>
      </c>
      <c r="H39" s="89"/>
      <c r="I39" s="89"/>
      <c r="J39" s="105">
        <v>2121</v>
      </c>
      <c r="K39" s="84"/>
      <c r="L39" s="84"/>
      <c r="M39" s="84"/>
      <c r="N39" s="84"/>
      <c r="O39" s="84"/>
      <c r="P39" s="103">
        <f t="shared" si="0"/>
        <v>0</v>
      </c>
    </row>
    <row r="40" spans="1:16" ht="39.75" customHeight="1">
      <c r="A40" s="88">
        <v>25</v>
      </c>
      <c r="B40" s="89" t="s">
        <v>178</v>
      </c>
      <c r="C40" s="90" t="s">
        <v>141</v>
      </c>
      <c r="D40" s="89"/>
      <c r="E40" s="89" t="s">
        <v>227</v>
      </c>
      <c r="F40" s="89"/>
      <c r="G40" s="89" t="s">
        <v>254</v>
      </c>
      <c r="H40" s="89" t="s">
        <v>79</v>
      </c>
      <c r="I40" s="89"/>
      <c r="J40" s="105">
        <v>230</v>
      </c>
      <c r="K40" s="84"/>
      <c r="L40" s="84"/>
      <c r="M40" s="84"/>
      <c r="N40" s="84"/>
      <c r="O40" s="84"/>
      <c r="P40" s="103">
        <f t="shared" si="0"/>
        <v>0</v>
      </c>
    </row>
    <row r="41" spans="1:16" ht="30" customHeight="1">
      <c r="A41" s="88">
        <v>26</v>
      </c>
      <c r="B41" s="89" t="s">
        <v>255</v>
      </c>
      <c r="C41" s="90" t="s">
        <v>143</v>
      </c>
      <c r="D41" s="89"/>
      <c r="E41" s="89" t="s">
        <v>229</v>
      </c>
      <c r="F41" s="89"/>
      <c r="G41" s="89" t="s">
        <v>230</v>
      </c>
      <c r="H41" s="89" t="s">
        <v>82</v>
      </c>
      <c r="I41" s="89"/>
      <c r="J41" s="105">
        <v>460</v>
      </c>
      <c r="K41" s="84"/>
      <c r="L41" s="84"/>
      <c r="M41" s="84"/>
      <c r="N41" s="84"/>
      <c r="O41" s="84"/>
      <c r="P41" s="103">
        <f t="shared" si="0"/>
        <v>0</v>
      </c>
    </row>
    <row r="42" spans="1:16" ht="30" customHeight="1">
      <c r="A42" s="88">
        <v>27</v>
      </c>
      <c r="B42" s="89" t="s">
        <v>255</v>
      </c>
      <c r="C42" s="90" t="s">
        <v>143</v>
      </c>
      <c r="D42" s="89"/>
      <c r="E42" s="89" t="s">
        <v>256</v>
      </c>
      <c r="F42" s="89"/>
      <c r="G42" s="89" t="s">
        <v>230</v>
      </c>
      <c r="H42" s="89" t="s">
        <v>82</v>
      </c>
      <c r="I42" s="89"/>
      <c r="J42" s="105">
        <v>204</v>
      </c>
      <c r="K42" s="84"/>
      <c r="L42" s="84"/>
      <c r="M42" s="84"/>
      <c r="N42" s="84"/>
      <c r="O42" s="84"/>
      <c r="P42" s="103">
        <f t="shared" si="0"/>
        <v>0</v>
      </c>
    </row>
    <row r="43" spans="1:16" ht="65.25" customHeight="1">
      <c r="A43" s="88">
        <v>28</v>
      </c>
      <c r="B43" s="89" t="s">
        <v>70</v>
      </c>
      <c r="C43" s="90" t="s">
        <v>143</v>
      </c>
      <c r="D43" s="89" t="s">
        <v>140</v>
      </c>
      <c r="E43" s="89" t="s">
        <v>214</v>
      </c>
      <c r="F43" s="89"/>
      <c r="G43" s="89" t="s">
        <v>257</v>
      </c>
      <c r="H43" s="89" t="s">
        <v>82</v>
      </c>
      <c r="I43" s="89"/>
      <c r="J43" s="105">
        <v>5316</v>
      </c>
      <c r="K43" s="84"/>
      <c r="L43" s="84"/>
      <c r="M43" s="84"/>
      <c r="N43" s="84"/>
      <c r="O43" s="84"/>
      <c r="P43" s="103">
        <f t="shared" si="0"/>
        <v>0</v>
      </c>
    </row>
    <row r="44" spans="1:16" ht="30" customHeight="1">
      <c r="A44" s="88">
        <v>29</v>
      </c>
      <c r="B44" s="89" t="s">
        <v>120</v>
      </c>
      <c r="C44" s="90" t="s">
        <v>258</v>
      </c>
      <c r="D44" s="89" t="s">
        <v>140</v>
      </c>
      <c r="E44" s="89" t="s">
        <v>259</v>
      </c>
      <c r="F44" s="89">
        <v>2</v>
      </c>
      <c r="G44" s="89" t="s">
        <v>260</v>
      </c>
      <c r="H44" s="89" t="s">
        <v>82</v>
      </c>
      <c r="I44" s="89" t="s">
        <v>261</v>
      </c>
      <c r="J44" s="105">
        <v>102</v>
      </c>
      <c r="K44" s="84"/>
      <c r="L44" s="84"/>
      <c r="M44" s="84"/>
      <c r="N44" s="84"/>
      <c r="O44" s="84"/>
      <c r="P44" s="103">
        <f t="shared" si="0"/>
        <v>0</v>
      </c>
    </row>
    <row r="45" spans="1:16" ht="24">
      <c r="A45" s="88">
        <v>30</v>
      </c>
      <c r="B45" s="89" t="s">
        <v>69</v>
      </c>
      <c r="C45" s="90" t="s">
        <v>142</v>
      </c>
      <c r="D45" s="89" t="s">
        <v>140</v>
      </c>
      <c r="E45" s="89" t="s">
        <v>262</v>
      </c>
      <c r="F45" s="89">
        <v>2</v>
      </c>
      <c r="G45" s="89" t="s">
        <v>263</v>
      </c>
      <c r="H45" s="89"/>
      <c r="I45" s="89" t="s">
        <v>264</v>
      </c>
      <c r="J45" s="105">
        <v>536</v>
      </c>
      <c r="K45" s="84"/>
      <c r="L45" s="84"/>
      <c r="M45" s="84"/>
      <c r="N45" s="84"/>
      <c r="O45" s="84"/>
      <c r="P45" s="103">
        <f t="shared" si="0"/>
        <v>0</v>
      </c>
    </row>
    <row r="46" spans="1:16" ht="28.5" customHeight="1">
      <c r="A46" s="88">
        <v>31</v>
      </c>
      <c r="B46" s="89" t="s">
        <v>178</v>
      </c>
      <c r="C46" s="90" t="s">
        <v>141</v>
      </c>
      <c r="D46" s="89"/>
      <c r="E46" s="89" t="s">
        <v>265</v>
      </c>
      <c r="F46" s="89"/>
      <c r="G46" s="89" t="s">
        <v>266</v>
      </c>
      <c r="H46" s="89" t="s">
        <v>79</v>
      </c>
      <c r="I46" s="89"/>
      <c r="J46" s="105">
        <v>51</v>
      </c>
      <c r="K46" s="84"/>
      <c r="L46" s="84"/>
      <c r="M46" s="84"/>
      <c r="N46" s="84"/>
      <c r="O46" s="84"/>
      <c r="P46" s="103">
        <f t="shared" si="0"/>
        <v>0</v>
      </c>
    </row>
    <row r="47" spans="1:16" ht="12">
      <c r="A47" s="88">
        <v>32</v>
      </c>
      <c r="B47" s="89" t="s">
        <v>70</v>
      </c>
      <c r="C47" s="90" t="s">
        <v>142</v>
      </c>
      <c r="D47" s="89" t="s">
        <v>140</v>
      </c>
      <c r="E47" s="89" t="s">
        <v>229</v>
      </c>
      <c r="F47" s="89"/>
      <c r="G47" s="89" t="s">
        <v>114</v>
      </c>
      <c r="H47" s="89" t="s">
        <v>82</v>
      </c>
      <c r="I47" s="89"/>
      <c r="J47" s="105">
        <v>817</v>
      </c>
      <c r="K47" s="84"/>
      <c r="L47" s="84"/>
      <c r="M47" s="84"/>
      <c r="N47" s="84"/>
      <c r="O47" s="84"/>
      <c r="P47" s="103">
        <f t="shared" si="0"/>
        <v>0</v>
      </c>
    </row>
    <row r="48" spans="1:16" ht="12">
      <c r="A48" s="88">
        <v>33</v>
      </c>
      <c r="B48" s="89" t="s">
        <v>267</v>
      </c>
      <c r="C48" s="90" t="s">
        <v>139</v>
      </c>
      <c r="D48" s="89"/>
      <c r="E48" s="89" t="s">
        <v>222</v>
      </c>
      <c r="F48" s="89"/>
      <c r="G48" s="89" t="s">
        <v>223</v>
      </c>
      <c r="H48" s="89" t="s">
        <v>79</v>
      </c>
      <c r="I48" s="89"/>
      <c r="J48" s="105">
        <v>230</v>
      </c>
      <c r="K48" s="84"/>
      <c r="L48" s="84"/>
      <c r="M48" s="84"/>
      <c r="N48" s="84"/>
      <c r="O48" s="84"/>
      <c r="P48" s="103">
        <f t="shared" si="0"/>
        <v>0</v>
      </c>
    </row>
    <row r="49" spans="1:16" ht="18" customHeight="1">
      <c r="A49" s="88">
        <v>34</v>
      </c>
      <c r="B49" s="89" t="s">
        <v>268</v>
      </c>
      <c r="C49" s="90" t="s">
        <v>258</v>
      </c>
      <c r="D49" s="89"/>
      <c r="E49" s="89" t="s">
        <v>269</v>
      </c>
      <c r="F49" s="89"/>
      <c r="G49" s="89" t="s">
        <v>223</v>
      </c>
      <c r="H49" s="89" t="s">
        <v>82</v>
      </c>
      <c r="I49" s="89"/>
      <c r="J49" s="105">
        <v>127</v>
      </c>
      <c r="K49" s="84"/>
      <c r="L49" s="84"/>
      <c r="M49" s="84"/>
      <c r="N49" s="84"/>
      <c r="O49" s="84"/>
      <c r="P49" s="103">
        <f t="shared" si="0"/>
        <v>0</v>
      </c>
    </row>
    <row r="50" spans="1:16" ht="31.5" customHeight="1">
      <c r="A50" s="88">
        <v>35</v>
      </c>
      <c r="B50" s="89" t="s">
        <v>101</v>
      </c>
      <c r="C50" s="90" t="s">
        <v>258</v>
      </c>
      <c r="D50" s="89" t="s">
        <v>140</v>
      </c>
      <c r="E50" s="89" t="s">
        <v>244</v>
      </c>
      <c r="F50" s="89">
        <v>2</v>
      </c>
      <c r="G50" s="89" t="s">
        <v>270</v>
      </c>
      <c r="H50" s="89" t="s">
        <v>79</v>
      </c>
      <c r="I50" s="89" t="s">
        <v>271</v>
      </c>
      <c r="J50" s="105">
        <v>340</v>
      </c>
      <c r="K50" s="84"/>
      <c r="L50" s="84"/>
      <c r="M50" s="84"/>
      <c r="N50" s="84"/>
      <c r="O50" s="84"/>
      <c r="P50" s="103">
        <f t="shared" si="0"/>
        <v>0</v>
      </c>
    </row>
    <row r="51" spans="1:16" ht="44.25" customHeight="1">
      <c r="A51" s="88">
        <v>36</v>
      </c>
      <c r="B51" s="89" t="s">
        <v>69</v>
      </c>
      <c r="C51" s="90" t="s">
        <v>141</v>
      </c>
      <c r="D51" s="89" t="s">
        <v>140</v>
      </c>
      <c r="E51" s="89" t="s">
        <v>227</v>
      </c>
      <c r="F51" s="89"/>
      <c r="G51" s="89" t="s">
        <v>225</v>
      </c>
      <c r="H51" s="89" t="s">
        <v>82</v>
      </c>
      <c r="I51" s="89"/>
      <c r="J51" s="105">
        <v>4174</v>
      </c>
      <c r="K51" s="84"/>
      <c r="L51" s="84"/>
      <c r="M51" s="84"/>
      <c r="N51" s="84"/>
      <c r="O51" s="84"/>
      <c r="P51" s="103">
        <f t="shared" si="0"/>
        <v>0</v>
      </c>
    </row>
    <row r="52" spans="1:16" ht="27" customHeight="1">
      <c r="A52" s="88">
        <v>37</v>
      </c>
      <c r="B52" s="89" t="s">
        <v>120</v>
      </c>
      <c r="C52" s="90" t="s">
        <v>258</v>
      </c>
      <c r="D52" s="89" t="s">
        <v>140</v>
      </c>
      <c r="E52" s="89" t="s">
        <v>259</v>
      </c>
      <c r="F52" s="89">
        <v>2</v>
      </c>
      <c r="G52" s="89" t="s">
        <v>272</v>
      </c>
      <c r="H52" s="89" t="s">
        <v>82</v>
      </c>
      <c r="I52" s="89" t="s">
        <v>273</v>
      </c>
      <c r="J52" s="105">
        <v>85</v>
      </c>
      <c r="K52" s="84"/>
      <c r="L52" s="84"/>
      <c r="M52" s="84"/>
      <c r="N52" s="84"/>
      <c r="O52" s="84"/>
      <c r="P52" s="103">
        <f t="shared" si="0"/>
        <v>0</v>
      </c>
    </row>
    <row r="53" spans="1:16" ht="38.25" customHeight="1">
      <c r="A53" s="88">
        <v>38</v>
      </c>
      <c r="B53" s="89" t="s">
        <v>101</v>
      </c>
      <c r="C53" s="90" t="s">
        <v>142</v>
      </c>
      <c r="D53" s="89" t="s">
        <v>140</v>
      </c>
      <c r="E53" s="89" t="s">
        <v>244</v>
      </c>
      <c r="F53" s="89">
        <v>2</v>
      </c>
      <c r="G53" s="89" t="s">
        <v>274</v>
      </c>
      <c r="H53" s="89" t="s">
        <v>82</v>
      </c>
      <c r="I53" s="89" t="s">
        <v>275</v>
      </c>
      <c r="J53" s="105">
        <v>170</v>
      </c>
      <c r="K53" s="84"/>
      <c r="L53" s="84"/>
      <c r="M53" s="84"/>
      <c r="N53" s="84"/>
      <c r="O53" s="84"/>
      <c r="P53" s="103">
        <f t="shared" si="0"/>
        <v>0</v>
      </c>
    </row>
    <row r="54" spans="1:16" ht="39" customHeight="1">
      <c r="A54" s="88">
        <v>39</v>
      </c>
      <c r="B54" s="89" t="s">
        <v>276</v>
      </c>
      <c r="C54" s="90" t="s">
        <v>143</v>
      </c>
      <c r="D54" s="89"/>
      <c r="E54" s="89" t="s">
        <v>224</v>
      </c>
      <c r="F54" s="89"/>
      <c r="G54" s="89" t="s">
        <v>277</v>
      </c>
      <c r="H54" s="89" t="s">
        <v>79</v>
      </c>
      <c r="I54" s="89"/>
      <c r="J54" s="105">
        <v>51</v>
      </c>
      <c r="K54" s="84"/>
      <c r="L54" s="84"/>
      <c r="M54" s="84"/>
      <c r="N54" s="84"/>
      <c r="O54" s="84"/>
      <c r="P54" s="103">
        <f t="shared" si="0"/>
        <v>0</v>
      </c>
    </row>
    <row r="55" spans="1:16" ht="30" customHeight="1">
      <c r="A55" s="88">
        <v>40</v>
      </c>
      <c r="B55" s="89" t="s">
        <v>118</v>
      </c>
      <c r="C55" s="90" t="s">
        <v>258</v>
      </c>
      <c r="D55" s="89" t="s">
        <v>140</v>
      </c>
      <c r="E55" s="89" t="s">
        <v>244</v>
      </c>
      <c r="F55" s="89">
        <v>2</v>
      </c>
      <c r="G55" s="89" t="s">
        <v>270</v>
      </c>
      <c r="H55" s="89" t="s">
        <v>79</v>
      </c>
      <c r="I55" s="89" t="s">
        <v>278</v>
      </c>
      <c r="J55" s="105">
        <v>511</v>
      </c>
      <c r="K55" s="84"/>
      <c r="L55" s="84"/>
      <c r="M55" s="84"/>
      <c r="N55" s="84"/>
      <c r="O55" s="84"/>
      <c r="P55" s="103">
        <f t="shared" si="0"/>
        <v>0</v>
      </c>
    </row>
    <row r="56" spans="1:16" ht="24">
      <c r="A56" s="88">
        <v>41</v>
      </c>
      <c r="B56" s="89" t="s">
        <v>101</v>
      </c>
      <c r="C56" s="90" t="s">
        <v>139</v>
      </c>
      <c r="D56" s="89" t="s">
        <v>140</v>
      </c>
      <c r="E56" s="89" t="s">
        <v>222</v>
      </c>
      <c r="F56" s="89">
        <v>2</v>
      </c>
      <c r="G56" s="89" t="s">
        <v>279</v>
      </c>
      <c r="H56" s="89" t="s">
        <v>79</v>
      </c>
      <c r="I56" s="89"/>
      <c r="J56" s="105">
        <v>383</v>
      </c>
      <c r="K56" s="84"/>
      <c r="L56" s="84"/>
      <c r="M56" s="84"/>
      <c r="N56" s="84"/>
      <c r="O56" s="84"/>
      <c r="P56" s="103">
        <f t="shared" si="0"/>
        <v>0</v>
      </c>
    </row>
    <row r="57" spans="1:16" ht="26.25" customHeight="1">
      <c r="A57" s="88">
        <v>42</v>
      </c>
      <c r="B57" s="89" t="s">
        <v>72</v>
      </c>
      <c r="C57" s="90" t="s">
        <v>139</v>
      </c>
      <c r="D57" s="89" t="s">
        <v>140</v>
      </c>
      <c r="E57" s="89" t="s">
        <v>229</v>
      </c>
      <c r="F57" s="89">
        <v>2</v>
      </c>
      <c r="G57" s="89" t="s">
        <v>270</v>
      </c>
      <c r="H57" s="89" t="s">
        <v>79</v>
      </c>
      <c r="I57" s="89"/>
      <c r="J57" s="105">
        <v>332</v>
      </c>
      <c r="K57" s="84"/>
      <c r="L57" s="84"/>
      <c r="M57" s="84"/>
      <c r="N57" s="84"/>
      <c r="O57" s="84"/>
      <c r="P57" s="103">
        <f t="shared" si="0"/>
        <v>0</v>
      </c>
    </row>
    <row r="58" spans="1:16" ht="27" customHeight="1">
      <c r="A58" s="88">
        <v>43</v>
      </c>
      <c r="B58" s="89" t="s">
        <v>72</v>
      </c>
      <c r="C58" s="90" t="s">
        <v>139</v>
      </c>
      <c r="D58" s="89" t="s">
        <v>140</v>
      </c>
      <c r="E58" s="89" t="s">
        <v>228</v>
      </c>
      <c r="F58" s="89">
        <v>2</v>
      </c>
      <c r="G58" s="89" t="s">
        <v>270</v>
      </c>
      <c r="H58" s="89" t="s">
        <v>79</v>
      </c>
      <c r="I58" s="89"/>
      <c r="J58" s="105">
        <v>204</v>
      </c>
      <c r="K58" s="84"/>
      <c r="L58" s="84"/>
      <c r="M58" s="84"/>
      <c r="N58" s="84"/>
      <c r="O58" s="84"/>
      <c r="P58" s="103">
        <f t="shared" si="0"/>
        <v>0</v>
      </c>
    </row>
    <row r="59" spans="1:16" ht="43.5" customHeight="1">
      <c r="A59" s="88">
        <v>44</v>
      </c>
      <c r="B59" s="89" t="s">
        <v>69</v>
      </c>
      <c r="C59" s="90" t="s">
        <v>139</v>
      </c>
      <c r="D59" s="89" t="s">
        <v>140</v>
      </c>
      <c r="E59" s="89" t="s">
        <v>214</v>
      </c>
      <c r="F59" s="89">
        <v>2</v>
      </c>
      <c r="G59" s="89" t="s">
        <v>280</v>
      </c>
      <c r="H59" s="89" t="s">
        <v>79</v>
      </c>
      <c r="I59" s="89"/>
      <c r="J59" s="105">
        <v>511</v>
      </c>
      <c r="K59" s="84"/>
      <c r="L59" s="84"/>
      <c r="M59" s="84"/>
      <c r="N59" s="84"/>
      <c r="O59" s="84"/>
      <c r="P59" s="103">
        <f t="shared" si="0"/>
        <v>0</v>
      </c>
    </row>
    <row r="60" spans="1:16" ht="36.75" customHeight="1">
      <c r="A60" s="88">
        <v>45</v>
      </c>
      <c r="B60" s="89" t="s">
        <v>70</v>
      </c>
      <c r="C60" s="90" t="s">
        <v>139</v>
      </c>
      <c r="D60" s="89" t="s">
        <v>140</v>
      </c>
      <c r="E60" s="89" t="s">
        <v>214</v>
      </c>
      <c r="F60" s="89">
        <v>2</v>
      </c>
      <c r="G60" s="89" t="s">
        <v>281</v>
      </c>
      <c r="H60" s="89" t="s">
        <v>79</v>
      </c>
      <c r="I60" s="89"/>
      <c r="J60" s="105">
        <v>511</v>
      </c>
      <c r="K60" s="84"/>
      <c r="L60" s="84"/>
      <c r="M60" s="84"/>
      <c r="N60" s="84"/>
      <c r="O60" s="84"/>
      <c r="P60" s="103">
        <f t="shared" si="0"/>
        <v>0</v>
      </c>
    </row>
    <row r="61" spans="1:16" ht="42" customHeight="1">
      <c r="A61" s="88">
        <v>46</v>
      </c>
      <c r="B61" s="89" t="s">
        <v>72</v>
      </c>
      <c r="C61" s="90" t="s">
        <v>139</v>
      </c>
      <c r="D61" s="89" t="s">
        <v>140</v>
      </c>
      <c r="E61" s="89" t="s">
        <v>214</v>
      </c>
      <c r="F61" s="89">
        <v>2</v>
      </c>
      <c r="G61" s="89" t="s">
        <v>280</v>
      </c>
      <c r="H61" s="89" t="s">
        <v>79</v>
      </c>
      <c r="I61" s="89"/>
      <c r="J61" s="105">
        <v>255</v>
      </c>
      <c r="K61" s="84"/>
      <c r="L61" s="84"/>
      <c r="M61" s="84"/>
      <c r="N61" s="84"/>
      <c r="O61" s="84"/>
      <c r="P61" s="103">
        <f t="shared" si="0"/>
        <v>0</v>
      </c>
    </row>
    <row r="62" spans="1:16" ht="47.25" customHeight="1">
      <c r="A62" s="88">
        <v>47</v>
      </c>
      <c r="B62" s="89" t="s">
        <v>70</v>
      </c>
      <c r="C62" s="90" t="s">
        <v>139</v>
      </c>
      <c r="D62" s="89" t="s">
        <v>140</v>
      </c>
      <c r="E62" s="89" t="s">
        <v>216</v>
      </c>
      <c r="F62" s="89">
        <v>2</v>
      </c>
      <c r="G62" s="89" t="s">
        <v>280</v>
      </c>
      <c r="H62" s="89" t="s">
        <v>79</v>
      </c>
      <c r="I62" s="89"/>
      <c r="J62" s="105">
        <v>204</v>
      </c>
      <c r="K62" s="84"/>
      <c r="L62" s="84"/>
      <c r="M62" s="84"/>
      <c r="N62" s="84"/>
      <c r="O62" s="84"/>
      <c r="P62" s="103">
        <f t="shared" si="0"/>
        <v>0</v>
      </c>
    </row>
    <row r="63" spans="1:16" ht="42.75" customHeight="1">
      <c r="A63" s="88">
        <v>48</v>
      </c>
      <c r="B63" s="89" t="s">
        <v>69</v>
      </c>
      <c r="C63" s="90" t="s">
        <v>139</v>
      </c>
      <c r="D63" s="89" t="s">
        <v>140</v>
      </c>
      <c r="E63" s="89" t="s">
        <v>216</v>
      </c>
      <c r="F63" s="89">
        <v>2</v>
      </c>
      <c r="G63" s="89" t="s">
        <v>280</v>
      </c>
      <c r="H63" s="89" t="s">
        <v>79</v>
      </c>
      <c r="I63" s="89"/>
      <c r="J63" s="105">
        <v>25</v>
      </c>
      <c r="K63" s="84"/>
      <c r="L63" s="84"/>
      <c r="M63" s="84"/>
      <c r="N63" s="84"/>
      <c r="O63" s="84"/>
      <c r="P63" s="103">
        <f t="shared" si="0"/>
        <v>0</v>
      </c>
    </row>
    <row r="64" spans="1:16" ht="51" customHeight="1">
      <c r="A64" s="88">
        <v>49</v>
      </c>
      <c r="B64" s="89" t="s">
        <v>221</v>
      </c>
      <c r="C64" s="90" t="s">
        <v>143</v>
      </c>
      <c r="D64" s="89"/>
      <c r="E64" s="89" t="s">
        <v>256</v>
      </c>
      <c r="F64" s="89"/>
      <c r="G64" s="89" t="s">
        <v>251</v>
      </c>
      <c r="H64" s="89" t="s">
        <v>82</v>
      </c>
      <c r="I64" s="89"/>
      <c r="J64" s="105">
        <v>920</v>
      </c>
      <c r="K64" s="84"/>
      <c r="L64" s="84"/>
      <c r="M64" s="84"/>
      <c r="N64" s="84"/>
      <c r="O64" s="84"/>
      <c r="P64" s="103">
        <f t="shared" si="0"/>
        <v>0</v>
      </c>
    </row>
    <row r="65" spans="1:16" ht="30" customHeight="1">
      <c r="A65" s="88">
        <v>50</v>
      </c>
      <c r="B65" s="89" t="s">
        <v>282</v>
      </c>
      <c r="C65" s="90" t="s">
        <v>143</v>
      </c>
      <c r="D65" s="89"/>
      <c r="E65" s="89" t="s">
        <v>229</v>
      </c>
      <c r="F65" s="89"/>
      <c r="G65" s="89" t="s">
        <v>283</v>
      </c>
      <c r="H65" s="89" t="s">
        <v>82</v>
      </c>
      <c r="I65" s="89"/>
      <c r="J65" s="105">
        <v>511</v>
      </c>
      <c r="K65" s="84"/>
      <c r="L65" s="84"/>
      <c r="M65" s="84"/>
      <c r="N65" s="84"/>
      <c r="O65" s="84"/>
      <c r="P65" s="103">
        <f t="shared" si="0"/>
        <v>0</v>
      </c>
    </row>
    <row r="66" spans="1:16" ht="39.75" customHeight="1">
      <c r="A66" s="88">
        <v>51</v>
      </c>
      <c r="B66" s="89" t="s">
        <v>69</v>
      </c>
      <c r="C66" s="90" t="s">
        <v>139</v>
      </c>
      <c r="D66" s="89" t="s">
        <v>140</v>
      </c>
      <c r="E66" s="89" t="s">
        <v>214</v>
      </c>
      <c r="F66" s="89">
        <v>2</v>
      </c>
      <c r="G66" s="89" t="s">
        <v>281</v>
      </c>
      <c r="H66" s="89" t="s">
        <v>79</v>
      </c>
      <c r="I66" s="89"/>
      <c r="J66" s="105">
        <v>306</v>
      </c>
      <c r="K66" s="84"/>
      <c r="L66" s="84"/>
      <c r="M66" s="84"/>
      <c r="N66" s="84"/>
      <c r="O66" s="84"/>
      <c r="P66" s="103">
        <f t="shared" si="0"/>
        <v>0</v>
      </c>
    </row>
    <row r="67" spans="1:16" ht="43.5" customHeight="1">
      <c r="A67" s="88">
        <v>52</v>
      </c>
      <c r="B67" s="89" t="s">
        <v>69</v>
      </c>
      <c r="C67" s="90" t="s">
        <v>139</v>
      </c>
      <c r="D67" s="89" t="s">
        <v>140</v>
      </c>
      <c r="E67" s="89" t="s">
        <v>227</v>
      </c>
      <c r="F67" s="89">
        <v>2</v>
      </c>
      <c r="G67" s="89" t="s">
        <v>280</v>
      </c>
      <c r="H67" s="89" t="s">
        <v>79</v>
      </c>
      <c r="I67" s="89"/>
      <c r="J67" s="105">
        <v>2573</v>
      </c>
      <c r="K67" s="84"/>
      <c r="L67" s="84"/>
      <c r="M67" s="84"/>
      <c r="N67" s="84"/>
      <c r="O67" s="84"/>
      <c r="P67" s="103">
        <f t="shared" si="0"/>
        <v>0</v>
      </c>
    </row>
    <row r="68" spans="1:16" ht="36">
      <c r="A68" s="88">
        <v>53</v>
      </c>
      <c r="B68" s="89" t="s">
        <v>69</v>
      </c>
      <c r="C68" s="90" t="s">
        <v>139</v>
      </c>
      <c r="D68" s="89" t="s">
        <v>140</v>
      </c>
      <c r="E68" s="89" t="s">
        <v>220</v>
      </c>
      <c r="F68" s="89">
        <v>2</v>
      </c>
      <c r="G68" s="89" t="s">
        <v>284</v>
      </c>
      <c r="H68" s="89" t="s">
        <v>79</v>
      </c>
      <c r="I68" s="89"/>
      <c r="J68" s="105">
        <v>127</v>
      </c>
      <c r="K68" s="84"/>
      <c r="L68" s="84"/>
      <c r="M68" s="84"/>
      <c r="N68" s="84"/>
      <c r="O68" s="84"/>
      <c r="P68" s="103">
        <f t="shared" si="0"/>
        <v>0</v>
      </c>
    </row>
    <row r="69" spans="1:16" ht="30.75" customHeight="1">
      <c r="A69" s="88">
        <v>54</v>
      </c>
      <c r="B69" s="89" t="s">
        <v>250</v>
      </c>
      <c r="C69" s="90" t="s">
        <v>139</v>
      </c>
      <c r="D69" s="89"/>
      <c r="E69" s="89" t="s">
        <v>220</v>
      </c>
      <c r="F69" s="89"/>
      <c r="G69" s="89" t="s">
        <v>217</v>
      </c>
      <c r="H69" s="89" t="s">
        <v>79</v>
      </c>
      <c r="I69" s="89"/>
      <c r="J69" s="105">
        <v>127</v>
      </c>
      <c r="K69" s="84"/>
      <c r="L69" s="84"/>
      <c r="M69" s="84"/>
      <c r="N69" s="84"/>
      <c r="O69" s="84"/>
      <c r="P69" s="103">
        <f t="shared" si="0"/>
        <v>0</v>
      </c>
    </row>
    <row r="70" spans="1:16" ht="41.25" customHeight="1">
      <c r="A70" s="88">
        <v>55</v>
      </c>
      <c r="B70" s="89" t="s">
        <v>70</v>
      </c>
      <c r="C70" s="90" t="s">
        <v>139</v>
      </c>
      <c r="D70" s="89" t="s">
        <v>140</v>
      </c>
      <c r="E70" s="89" t="s">
        <v>227</v>
      </c>
      <c r="F70" s="89"/>
      <c r="G70" s="89" t="s">
        <v>285</v>
      </c>
      <c r="H70" s="89" t="s">
        <v>79</v>
      </c>
      <c r="I70" s="89"/>
      <c r="J70" s="105">
        <v>102</v>
      </c>
      <c r="K70" s="84"/>
      <c r="L70" s="84"/>
      <c r="M70" s="84"/>
      <c r="N70" s="84"/>
      <c r="O70" s="84"/>
      <c r="P70" s="103">
        <f t="shared" si="0"/>
        <v>0</v>
      </c>
    </row>
    <row r="71" spans="1:16" ht="24">
      <c r="A71" s="88">
        <v>56</v>
      </c>
      <c r="B71" s="89" t="s">
        <v>120</v>
      </c>
      <c r="C71" s="90" t="s">
        <v>258</v>
      </c>
      <c r="D71" s="89" t="s">
        <v>140</v>
      </c>
      <c r="E71" s="89" t="s">
        <v>244</v>
      </c>
      <c r="F71" s="89">
        <v>2</v>
      </c>
      <c r="G71" s="89" t="s">
        <v>270</v>
      </c>
      <c r="H71" s="89" t="s">
        <v>82</v>
      </c>
      <c r="I71" s="89" t="s">
        <v>286</v>
      </c>
      <c r="J71" s="105">
        <v>340</v>
      </c>
      <c r="K71" s="84"/>
      <c r="L71" s="84"/>
      <c r="M71" s="84"/>
      <c r="N71" s="84"/>
      <c r="O71" s="84"/>
      <c r="P71" s="103">
        <f t="shared" si="0"/>
        <v>0</v>
      </c>
    </row>
    <row r="72" spans="1:16" ht="26.25" customHeight="1">
      <c r="A72" s="88">
        <v>57</v>
      </c>
      <c r="B72" s="89" t="s">
        <v>120</v>
      </c>
      <c r="C72" s="90" t="s">
        <v>258</v>
      </c>
      <c r="D72" s="89" t="s">
        <v>140</v>
      </c>
      <c r="E72" s="89" t="s">
        <v>259</v>
      </c>
      <c r="F72" s="89">
        <v>2</v>
      </c>
      <c r="G72" s="89" t="s">
        <v>270</v>
      </c>
      <c r="H72" s="89" t="s">
        <v>82</v>
      </c>
      <c r="I72" s="89" t="s">
        <v>287</v>
      </c>
      <c r="J72" s="105">
        <v>340</v>
      </c>
      <c r="K72" s="84"/>
      <c r="L72" s="84"/>
      <c r="M72" s="84"/>
      <c r="N72" s="84"/>
      <c r="O72" s="84"/>
      <c r="P72" s="103">
        <f t="shared" si="0"/>
        <v>0</v>
      </c>
    </row>
    <row r="73" spans="1:16" ht="24">
      <c r="A73" s="88">
        <v>58</v>
      </c>
      <c r="B73" s="89" t="s">
        <v>118</v>
      </c>
      <c r="C73" s="90" t="s">
        <v>258</v>
      </c>
      <c r="D73" s="89" t="s">
        <v>140</v>
      </c>
      <c r="E73" s="89" t="s">
        <v>259</v>
      </c>
      <c r="F73" s="89">
        <v>2</v>
      </c>
      <c r="G73" s="89" t="s">
        <v>270</v>
      </c>
      <c r="H73" s="89" t="s">
        <v>82</v>
      </c>
      <c r="I73" s="89" t="s">
        <v>287</v>
      </c>
      <c r="J73" s="105">
        <v>340</v>
      </c>
      <c r="K73" s="84"/>
      <c r="L73" s="84"/>
      <c r="M73" s="84"/>
      <c r="N73" s="84"/>
      <c r="O73" s="84"/>
      <c r="P73" s="103">
        <f t="shared" si="0"/>
        <v>0</v>
      </c>
    </row>
    <row r="74" spans="1:16" ht="12">
      <c r="A74" s="88">
        <v>59</v>
      </c>
      <c r="B74" s="89" t="s">
        <v>288</v>
      </c>
      <c r="C74" s="90" t="s">
        <v>289</v>
      </c>
      <c r="D74" s="89"/>
      <c r="E74" s="89" t="s">
        <v>290</v>
      </c>
      <c r="F74" s="89"/>
      <c r="G74" s="89" t="s">
        <v>71</v>
      </c>
      <c r="H74" s="89" t="s">
        <v>82</v>
      </c>
      <c r="I74" s="89"/>
      <c r="J74" s="105">
        <v>42</v>
      </c>
      <c r="K74" s="84"/>
      <c r="L74" s="84"/>
      <c r="M74" s="84"/>
      <c r="N74" s="84"/>
      <c r="O74" s="84"/>
      <c r="P74" s="103">
        <f t="shared" si="0"/>
        <v>0</v>
      </c>
    </row>
    <row r="75" spans="1:16" ht="12">
      <c r="A75" s="88">
        <v>60</v>
      </c>
      <c r="B75" s="89" t="s">
        <v>291</v>
      </c>
      <c r="C75" s="90" t="s">
        <v>289</v>
      </c>
      <c r="D75" s="89"/>
      <c r="E75" s="89" t="s">
        <v>290</v>
      </c>
      <c r="F75" s="89"/>
      <c r="G75" s="89" t="s">
        <v>71</v>
      </c>
      <c r="H75" s="89" t="s">
        <v>82</v>
      </c>
      <c r="I75" s="89"/>
      <c r="J75" s="105">
        <v>42</v>
      </c>
      <c r="K75" s="84"/>
      <c r="L75" s="84"/>
      <c r="M75" s="84"/>
      <c r="N75" s="84"/>
      <c r="O75" s="84"/>
      <c r="P75" s="103">
        <f t="shared" si="0"/>
        <v>0</v>
      </c>
    </row>
    <row r="76" spans="1:16" ht="12">
      <c r="A76" s="88">
        <v>61</v>
      </c>
      <c r="B76" s="89" t="s">
        <v>103</v>
      </c>
      <c r="C76" s="90" t="s">
        <v>289</v>
      </c>
      <c r="D76" s="89" t="s">
        <v>140</v>
      </c>
      <c r="E76" s="89" t="s">
        <v>290</v>
      </c>
      <c r="F76" s="89"/>
      <c r="G76" s="89" t="s">
        <v>71</v>
      </c>
      <c r="H76" s="89" t="s">
        <v>82</v>
      </c>
      <c r="I76" s="89"/>
      <c r="J76" s="105">
        <v>42</v>
      </c>
      <c r="K76" s="84"/>
      <c r="L76" s="84"/>
      <c r="M76" s="84"/>
      <c r="N76" s="84"/>
      <c r="O76" s="84"/>
      <c r="P76" s="103">
        <f t="shared" si="0"/>
        <v>0</v>
      </c>
    </row>
    <row r="77" spans="1:16" ht="24">
      <c r="A77" s="88">
        <v>62</v>
      </c>
      <c r="B77" s="89" t="s">
        <v>103</v>
      </c>
      <c r="C77" s="90" t="s">
        <v>143</v>
      </c>
      <c r="D77" s="89" t="s">
        <v>140</v>
      </c>
      <c r="E77" s="89" t="s">
        <v>207</v>
      </c>
      <c r="F77" s="89">
        <v>2</v>
      </c>
      <c r="G77" s="89" t="s">
        <v>292</v>
      </c>
      <c r="H77" s="89" t="s">
        <v>82</v>
      </c>
      <c r="I77" s="89" t="s">
        <v>293</v>
      </c>
      <c r="J77" s="105">
        <v>42</v>
      </c>
      <c r="K77" s="84"/>
      <c r="L77" s="84"/>
      <c r="M77" s="84"/>
      <c r="N77" s="84"/>
      <c r="O77" s="84"/>
      <c r="P77" s="103">
        <f t="shared" si="0"/>
        <v>0</v>
      </c>
    </row>
    <row r="78" spans="1:16" ht="24">
      <c r="A78" s="88">
        <v>63</v>
      </c>
      <c r="B78" s="89" t="s">
        <v>101</v>
      </c>
      <c r="C78" s="90" t="s">
        <v>258</v>
      </c>
      <c r="D78" s="89" t="s">
        <v>140</v>
      </c>
      <c r="E78" s="89" t="s">
        <v>294</v>
      </c>
      <c r="F78" s="89">
        <v>2</v>
      </c>
      <c r="G78" s="89" t="s">
        <v>270</v>
      </c>
      <c r="H78" s="89" t="s">
        <v>79</v>
      </c>
      <c r="I78" s="89" t="s">
        <v>295</v>
      </c>
      <c r="J78" s="105">
        <v>170</v>
      </c>
      <c r="K78" s="84"/>
      <c r="L78" s="84"/>
      <c r="M78" s="84"/>
      <c r="N78" s="84"/>
      <c r="O78" s="84"/>
      <c r="P78" s="103">
        <f t="shared" si="0"/>
        <v>0</v>
      </c>
    </row>
    <row r="79" spans="1:16" ht="45.75" customHeight="1">
      <c r="A79" s="88">
        <v>64</v>
      </c>
      <c r="B79" s="89" t="s">
        <v>213</v>
      </c>
      <c r="C79" s="90" t="s">
        <v>142</v>
      </c>
      <c r="D79" s="89"/>
      <c r="E79" s="89" t="s">
        <v>214</v>
      </c>
      <c r="F79" s="89"/>
      <c r="G79" s="89" t="s">
        <v>296</v>
      </c>
      <c r="H79" s="89" t="s">
        <v>82</v>
      </c>
      <c r="I79" s="89"/>
      <c r="J79" s="105">
        <v>178</v>
      </c>
      <c r="K79" s="84"/>
      <c r="L79" s="84"/>
      <c r="M79" s="84"/>
      <c r="N79" s="84"/>
      <c r="O79" s="84"/>
      <c r="P79" s="103">
        <f t="shared" si="0"/>
        <v>0</v>
      </c>
    </row>
    <row r="80" spans="1:16" ht="52.5" customHeight="1">
      <c r="A80" s="88">
        <v>65</v>
      </c>
      <c r="B80" s="89">
        <v>1</v>
      </c>
      <c r="C80" s="90" t="s">
        <v>297</v>
      </c>
      <c r="D80" s="89" t="s">
        <v>137</v>
      </c>
      <c r="E80" s="89" t="s">
        <v>232</v>
      </c>
      <c r="F80" s="89"/>
      <c r="G80" s="89" t="s">
        <v>225</v>
      </c>
      <c r="H80" s="89" t="s">
        <v>82</v>
      </c>
      <c r="I80" s="89" t="s">
        <v>298</v>
      </c>
      <c r="J80" s="105">
        <v>85</v>
      </c>
      <c r="K80" s="84"/>
      <c r="L80" s="84"/>
      <c r="M80" s="84"/>
      <c r="N80" s="84"/>
      <c r="O80" s="84"/>
      <c r="P80" s="103">
        <f t="shared" si="0"/>
        <v>0</v>
      </c>
    </row>
    <row r="81" spans="1:16" ht="30" customHeight="1">
      <c r="A81" s="88">
        <v>66</v>
      </c>
      <c r="B81" s="89" t="s">
        <v>213</v>
      </c>
      <c r="C81" s="90" t="s">
        <v>142</v>
      </c>
      <c r="D81" s="89"/>
      <c r="E81" s="89" t="s">
        <v>220</v>
      </c>
      <c r="F81" s="89"/>
      <c r="G81" s="89" t="s">
        <v>212</v>
      </c>
      <c r="H81" s="89" t="s">
        <v>82</v>
      </c>
      <c r="I81" s="89"/>
      <c r="J81" s="105">
        <v>255</v>
      </c>
      <c r="K81" s="84"/>
      <c r="L81" s="84"/>
      <c r="M81" s="84"/>
      <c r="N81" s="84"/>
      <c r="O81" s="84"/>
      <c r="P81" s="103">
        <f t="shared" si="0"/>
        <v>0</v>
      </c>
    </row>
    <row r="82" spans="1:16" ht="41.25" customHeight="1">
      <c r="A82" s="88">
        <v>67</v>
      </c>
      <c r="B82" s="89" t="s">
        <v>299</v>
      </c>
      <c r="C82" s="90" t="s">
        <v>141</v>
      </c>
      <c r="D82" s="89" t="s">
        <v>137</v>
      </c>
      <c r="E82" s="89" t="s">
        <v>232</v>
      </c>
      <c r="F82" s="89"/>
      <c r="G82" s="89" t="s">
        <v>300</v>
      </c>
      <c r="H82" s="89" t="s">
        <v>82</v>
      </c>
      <c r="I82" s="89"/>
      <c r="J82" s="105">
        <v>85</v>
      </c>
      <c r="K82" s="84"/>
      <c r="L82" s="84"/>
      <c r="M82" s="84"/>
      <c r="N82" s="84"/>
      <c r="O82" s="84"/>
      <c r="P82" s="103">
        <f aca="true" t="shared" si="1" ref="P82:P105">ROUND(ROUND(J82,2)*ROUND(O82,2),2)</f>
        <v>0</v>
      </c>
    </row>
    <row r="83" spans="1:16" ht="29.25" customHeight="1">
      <c r="A83" s="88">
        <v>68</v>
      </c>
      <c r="B83" s="89" t="s">
        <v>221</v>
      </c>
      <c r="C83" s="90" t="s">
        <v>143</v>
      </c>
      <c r="D83" s="89"/>
      <c r="E83" s="89" t="s">
        <v>214</v>
      </c>
      <c r="F83" s="89"/>
      <c r="G83" s="89" t="s">
        <v>212</v>
      </c>
      <c r="H83" s="89" t="s">
        <v>82</v>
      </c>
      <c r="I83" s="89"/>
      <c r="J83" s="105">
        <v>85</v>
      </c>
      <c r="K83" s="84"/>
      <c r="L83" s="84"/>
      <c r="M83" s="84"/>
      <c r="N83" s="84"/>
      <c r="O83" s="84"/>
      <c r="P83" s="103">
        <f t="shared" si="1"/>
        <v>0</v>
      </c>
    </row>
    <row r="84" spans="1:16" ht="33.75" customHeight="1">
      <c r="A84" s="88">
        <v>69</v>
      </c>
      <c r="B84" s="89" t="s">
        <v>250</v>
      </c>
      <c r="C84" s="90" t="s">
        <v>143</v>
      </c>
      <c r="D84" s="89"/>
      <c r="E84" s="89" t="s">
        <v>214</v>
      </c>
      <c r="F84" s="89"/>
      <c r="G84" s="89" t="s">
        <v>212</v>
      </c>
      <c r="H84" s="89" t="s">
        <v>82</v>
      </c>
      <c r="I84" s="89"/>
      <c r="J84" s="105">
        <v>170</v>
      </c>
      <c r="K84" s="84"/>
      <c r="L84" s="84"/>
      <c r="M84" s="84"/>
      <c r="N84" s="84"/>
      <c r="O84" s="84"/>
      <c r="P84" s="103">
        <f t="shared" si="1"/>
        <v>0</v>
      </c>
    </row>
    <row r="85" spans="1:16" ht="30.75" customHeight="1">
      <c r="A85" s="88">
        <v>70</v>
      </c>
      <c r="B85" s="89" t="s">
        <v>250</v>
      </c>
      <c r="C85" s="90" t="s">
        <v>142</v>
      </c>
      <c r="D85" s="89"/>
      <c r="E85" s="89" t="s">
        <v>214</v>
      </c>
      <c r="F85" s="89"/>
      <c r="G85" s="89" t="s">
        <v>212</v>
      </c>
      <c r="H85" s="89" t="s">
        <v>82</v>
      </c>
      <c r="I85" s="89"/>
      <c r="J85" s="105">
        <v>426</v>
      </c>
      <c r="K85" s="84"/>
      <c r="L85" s="84"/>
      <c r="M85" s="84"/>
      <c r="N85" s="84"/>
      <c r="O85" s="84"/>
      <c r="P85" s="103">
        <f t="shared" si="1"/>
        <v>0</v>
      </c>
    </row>
    <row r="86" spans="1:16" ht="46.5" customHeight="1">
      <c r="A86" s="88">
        <v>71</v>
      </c>
      <c r="B86" s="89" t="s">
        <v>213</v>
      </c>
      <c r="C86" s="90" t="s">
        <v>142</v>
      </c>
      <c r="D86" s="89"/>
      <c r="E86" s="89" t="s">
        <v>214</v>
      </c>
      <c r="F86" s="89"/>
      <c r="G86" s="89" t="s">
        <v>296</v>
      </c>
      <c r="H86" s="89" t="s">
        <v>82</v>
      </c>
      <c r="I86" s="89"/>
      <c r="J86" s="105">
        <v>255</v>
      </c>
      <c r="K86" s="84"/>
      <c r="L86" s="84"/>
      <c r="M86" s="84"/>
      <c r="N86" s="84"/>
      <c r="O86" s="84"/>
      <c r="P86" s="103">
        <f t="shared" si="1"/>
        <v>0</v>
      </c>
    </row>
    <row r="87" spans="1:16" ht="31.5" customHeight="1">
      <c r="A87" s="88">
        <v>72</v>
      </c>
      <c r="B87" s="89" t="s">
        <v>213</v>
      </c>
      <c r="C87" s="90" t="s">
        <v>143</v>
      </c>
      <c r="D87" s="89"/>
      <c r="E87" s="89" t="s">
        <v>227</v>
      </c>
      <c r="F87" s="89"/>
      <c r="G87" s="89" t="s">
        <v>301</v>
      </c>
      <c r="H87" s="89" t="s">
        <v>82</v>
      </c>
      <c r="I87" s="89"/>
      <c r="J87" s="105">
        <v>170</v>
      </c>
      <c r="K87" s="84"/>
      <c r="L87" s="84"/>
      <c r="M87" s="84"/>
      <c r="N87" s="84"/>
      <c r="O87" s="84"/>
      <c r="P87" s="103">
        <f t="shared" si="1"/>
        <v>0</v>
      </c>
    </row>
    <row r="88" spans="1:16" ht="32.25" customHeight="1">
      <c r="A88" s="88">
        <v>73</v>
      </c>
      <c r="B88" s="89" t="s">
        <v>276</v>
      </c>
      <c r="C88" s="90" t="s">
        <v>142</v>
      </c>
      <c r="D88" s="89"/>
      <c r="E88" s="89" t="s">
        <v>220</v>
      </c>
      <c r="F88" s="89"/>
      <c r="G88" s="89" t="s">
        <v>212</v>
      </c>
      <c r="H88" s="89" t="s">
        <v>82</v>
      </c>
      <c r="I88" s="89"/>
      <c r="J88" s="105">
        <v>255</v>
      </c>
      <c r="K88" s="84"/>
      <c r="L88" s="84"/>
      <c r="M88" s="84"/>
      <c r="N88" s="84"/>
      <c r="O88" s="84"/>
      <c r="P88" s="103">
        <f t="shared" si="1"/>
        <v>0</v>
      </c>
    </row>
    <row r="89" spans="1:16" ht="33" customHeight="1">
      <c r="A89" s="88">
        <v>74</v>
      </c>
      <c r="B89" s="89" t="s">
        <v>69</v>
      </c>
      <c r="C89" s="90" t="s">
        <v>142</v>
      </c>
      <c r="D89" s="89" t="s">
        <v>185</v>
      </c>
      <c r="E89" s="89" t="s">
        <v>214</v>
      </c>
      <c r="F89" s="89"/>
      <c r="G89" s="89" t="s">
        <v>302</v>
      </c>
      <c r="H89" s="89" t="s">
        <v>79</v>
      </c>
      <c r="I89" s="89"/>
      <c r="J89" s="105">
        <v>715</v>
      </c>
      <c r="K89" s="84"/>
      <c r="L89" s="84"/>
      <c r="M89" s="84"/>
      <c r="N89" s="84"/>
      <c r="O89" s="84"/>
      <c r="P89" s="103">
        <f t="shared" si="1"/>
        <v>0</v>
      </c>
    </row>
    <row r="90" spans="1:16" ht="12">
      <c r="A90" s="88">
        <v>75</v>
      </c>
      <c r="B90" s="89">
        <v>1</v>
      </c>
      <c r="C90" s="90" t="s">
        <v>210</v>
      </c>
      <c r="D90" s="89" t="s">
        <v>185</v>
      </c>
      <c r="E90" s="89">
        <v>0</v>
      </c>
      <c r="F90" s="89"/>
      <c r="G90" s="89"/>
      <c r="H90" s="89"/>
      <c r="I90" s="89" t="s">
        <v>211</v>
      </c>
      <c r="J90" s="105">
        <v>2896</v>
      </c>
      <c r="K90" s="84"/>
      <c r="L90" s="84"/>
      <c r="M90" s="84"/>
      <c r="N90" s="84"/>
      <c r="O90" s="84"/>
      <c r="P90" s="103">
        <f t="shared" si="1"/>
        <v>0</v>
      </c>
    </row>
    <row r="91" spans="1:16" ht="12">
      <c r="A91" s="88">
        <v>76</v>
      </c>
      <c r="B91" s="89" t="s">
        <v>70</v>
      </c>
      <c r="C91" s="90" t="s">
        <v>303</v>
      </c>
      <c r="D91" s="89" t="s">
        <v>185</v>
      </c>
      <c r="E91" s="89">
        <v>0</v>
      </c>
      <c r="F91" s="89"/>
      <c r="G91" s="89"/>
      <c r="H91" s="89"/>
      <c r="I91" s="89" t="s">
        <v>304</v>
      </c>
      <c r="J91" s="105">
        <v>1329</v>
      </c>
      <c r="K91" s="84"/>
      <c r="L91" s="84"/>
      <c r="M91" s="84"/>
      <c r="N91" s="84"/>
      <c r="O91" s="84"/>
      <c r="P91" s="103">
        <f t="shared" si="1"/>
        <v>0</v>
      </c>
    </row>
    <row r="92" spans="1:16" ht="12">
      <c r="A92" s="88">
        <v>77</v>
      </c>
      <c r="B92" s="89" t="s">
        <v>69</v>
      </c>
      <c r="C92" s="90" t="s">
        <v>303</v>
      </c>
      <c r="D92" s="89" t="s">
        <v>185</v>
      </c>
      <c r="E92" s="89">
        <v>0</v>
      </c>
      <c r="F92" s="89"/>
      <c r="G92" s="89"/>
      <c r="H92" s="89"/>
      <c r="I92" s="89" t="s">
        <v>304</v>
      </c>
      <c r="J92" s="105">
        <v>272</v>
      </c>
      <c r="K92" s="84"/>
      <c r="L92" s="84"/>
      <c r="M92" s="84"/>
      <c r="N92" s="84"/>
      <c r="O92" s="84"/>
      <c r="P92" s="103">
        <f t="shared" si="1"/>
        <v>0</v>
      </c>
    </row>
    <row r="93" spans="1:16" ht="12">
      <c r="A93" s="88">
        <v>78</v>
      </c>
      <c r="B93" s="89">
        <v>0</v>
      </c>
      <c r="C93" s="90" t="s">
        <v>303</v>
      </c>
      <c r="D93" s="89" t="s">
        <v>185</v>
      </c>
      <c r="E93" s="89">
        <v>0</v>
      </c>
      <c r="F93" s="89"/>
      <c r="G93" s="89"/>
      <c r="H93" s="89"/>
      <c r="I93" s="89" t="s">
        <v>304</v>
      </c>
      <c r="J93" s="105">
        <v>1158</v>
      </c>
      <c r="K93" s="84"/>
      <c r="L93" s="84"/>
      <c r="M93" s="84"/>
      <c r="N93" s="84"/>
      <c r="O93" s="84"/>
      <c r="P93" s="103">
        <f t="shared" si="1"/>
        <v>0</v>
      </c>
    </row>
    <row r="94" spans="1:16" ht="36">
      <c r="A94" s="88">
        <v>79</v>
      </c>
      <c r="B94" s="89" t="s">
        <v>70</v>
      </c>
      <c r="C94" s="90" t="s">
        <v>258</v>
      </c>
      <c r="D94" s="89" t="s">
        <v>185</v>
      </c>
      <c r="E94" s="89" t="s">
        <v>222</v>
      </c>
      <c r="F94" s="89">
        <v>2</v>
      </c>
      <c r="G94" s="89" t="s">
        <v>284</v>
      </c>
      <c r="H94" s="89" t="s">
        <v>79</v>
      </c>
      <c r="I94" s="89"/>
      <c r="J94" s="105">
        <v>817</v>
      </c>
      <c r="K94" s="84"/>
      <c r="L94" s="84"/>
      <c r="M94" s="84"/>
      <c r="N94" s="84"/>
      <c r="O94" s="84"/>
      <c r="P94" s="103">
        <f t="shared" si="1"/>
        <v>0</v>
      </c>
    </row>
    <row r="95" spans="1:16" ht="36">
      <c r="A95" s="88">
        <v>80</v>
      </c>
      <c r="B95" s="89" t="s">
        <v>69</v>
      </c>
      <c r="C95" s="90" t="s">
        <v>139</v>
      </c>
      <c r="D95" s="89" t="s">
        <v>185</v>
      </c>
      <c r="E95" s="89" t="s">
        <v>214</v>
      </c>
      <c r="F95" s="89">
        <v>2</v>
      </c>
      <c r="G95" s="89" t="s">
        <v>284</v>
      </c>
      <c r="H95" s="89" t="s">
        <v>79</v>
      </c>
      <c r="I95" s="89"/>
      <c r="J95" s="105">
        <v>715</v>
      </c>
      <c r="K95" s="84"/>
      <c r="L95" s="84"/>
      <c r="M95" s="84"/>
      <c r="N95" s="84"/>
      <c r="O95" s="84"/>
      <c r="P95" s="103">
        <f t="shared" si="1"/>
        <v>0</v>
      </c>
    </row>
    <row r="96" spans="1:16" ht="24">
      <c r="A96" s="88">
        <v>81</v>
      </c>
      <c r="B96" s="89" t="s">
        <v>267</v>
      </c>
      <c r="C96" s="90" t="s">
        <v>143</v>
      </c>
      <c r="D96" s="89"/>
      <c r="E96" s="89" t="s">
        <v>234</v>
      </c>
      <c r="F96" s="89"/>
      <c r="G96" s="89" t="s">
        <v>305</v>
      </c>
      <c r="H96" s="89" t="s">
        <v>128</v>
      </c>
      <c r="I96" s="89" t="s">
        <v>306</v>
      </c>
      <c r="J96" s="105">
        <v>2351</v>
      </c>
      <c r="K96" s="84"/>
      <c r="L96" s="84"/>
      <c r="M96" s="84"/>
      <c r="N96" s="84"/>
      <c r="O96" s="84"/>
      <c r="P96" s="103">
        <f t="shared" si="1"/>
        <v>0</v>
      </c>
    </row>
    <row r="97" spans="1:16" ht="33" customHeight="1">
      <c r="A97" s="88">
        <v>82</v>
      </c>
      <c r="B97" s="89" t="s">
        <v>218</v>
      </c>
      <c r="C97" s="90" t="s">
        <v>142</v>
      </c>
      <c r="D97" s="89"/>
      <c r="E97" s="89" t="s">
        <v>216</v>
      </c>
      <c r="F97" s="89"/>
      <c r="G97" s="89" t="s">
        <v>302</v>
      </c>
      <c r="H97" s="89" t="s">
        <v>79</v>
      </c>
      <c r="I97" s="89"/>
      <c r="J97" s="105">
        <v>647</v>
      </c>
      <c r="K97" s="84"/>
      <c r="L97" s="84"/>
      <c r="M97" s="84"/>
      <c r="N97" s="84"/>
      <c r="O97" s="84"/>
      <c r="P97" s="103">
        <f t="shared" si="1"/>
        <v>0</v>
      </c>
    </row>
    <row r="98" spans="1:16" ht="12">
      <c r="A98" s="88">
        <v>83</v>
      </c>
      <c r="B98" s="89">
        <v>0</v>
      </c>
      <c r="C98" s="90" t="s">
        <v>307</v>
      </c>
      <c r="D98" s="89" t="s">
        <v>185</v>
      </c>
      <c r="E98" s="89">
        <v>0</v>
      </c>
      <c r="F98" s="89"/>
      <c r="G98" s="89"/>
      <c r="H98" s="89"/>
      <c r="I98" s="89" t="s">
        <v>211</v>
      </c>
      <c r="J98" s="105">
        <v>102</v>
      </c>
      <c r="K98" s="84"/>
      <c r="L98" s="84"/>
      <c r="M98" s="84"/>
      <c r="N98" s="84"/>
      <c r="O98" s="84"/>
      <c r="P98" s="103">
        <f t="shared" si="1"/>
        <v>0</v>
      </c>
    </row>
    <row r="99" spans="1:16" ht="31.5" customHeight="1">
      <c r="A99" s="88">
        <v>84</v>
      </c>
      <c r="B99" s="89" t="s">
        <v>308</v>
      </c>
      <c r="C99" s="90" t="s">
        <v>309</v>
      </c>
      <c r="D99" s="89"/>
      <c r="E99" s="89" t="s">
        <v>310</v>
      </c>
      <c r="F99" s="89"/>
      <c r="G99" s="89" t="s">
        <v>311</v>
      </c>
      <c r="H99" s="89" t="s">
        <v>79</v>
      </c>
      <c r="I99" s="89"/>
      <c r="J99" s="105">
        <v>340</v>
      </c>
      <c r="K99" s="84"/>
      <c r="L99" s="84"/>
      <c r="M99" s="84"/>
      <c r="N99" s="84"/>
      <c r="O99" s="84"/>
      <c r="P99" s="103">
        <f t="shared" si="1"/>
        <v>0</v>
      </c>
    </row>
    <row r="100" spans="1:16" ht="30.75" customHeight="1">
      <c r="A100" s="88">
        <v>85</v>
      </c>
      <c r="B100" s="89" t="s">
        <v>219</v>
      </c>
      <c r="C100" s="90" t="s">
        <v>142</v>
      </c>
      <c r="D100" s="89"/>
      <c r="E100" s="89" t="s">
        <v>220</v>
      </c>
      <c r="F100" s="89"/>
      <c r="G100" s="89" t="s">
        <v>302</v>
      </c>
      <c r="H100" s="89" t="s">
        <v>79</v>
      </c>
      <c r="I100" s="89"/>
      <c r="J100" s="105">
        <v>255</v>
      </c>
      <c r="K100" s="84"/>
      <c r="L100" s="84"/>
      <c r="M100" s="84"/>
      <c r="N100" s="84"/>
      <c r="O100" s="84"/>
      <c r="P100" s="103">
        <f t="shared" si="1"/>
        <v>0</v>
      </c>
    </row>
    <row r="101" spans="1:16" ht="24">
      <c r="A101" s="88">
        <v>86</v>
      </c>
      <c r="B101" s="89">
        <v>5</v>
      </c>
      <c r="C101" s="90" t="s">
        <v>312</v>
      </c>
      <c r="D101" s="89"/>
      <c r="E101" s="89" t="s">
        <v>310</v>
      </c>
      <c r="F101" s="89"/>
      <c r="G101" s="89" t="s">
        <v>313</v>
      </c>
      <c r="H101" s="89" t="s">
        <v>79</v>
      </c>
      <c r="I101" s="89"/>
      <c r="J101" s="105">
        <v>852</v>
      </c>
      <c r="K101" s="84"/>
      <c r="L101" s="84"/>
      <c r="M101" s="84"/>
      <c r="N101" s="84"/>
      <c r="O101" s="84"/>
      <c r="P101" s="103">
        <f t="shared" si="1"/>
        <v>0</v>
      </c>
    </row>
    <row r="102" spans="1:16" ht="12">
      <c r="A102" s="88">
        <v>87</v>
      </c>
      <c r="B102" s="89">
        <v>5</v>
      </c>
      <c r="C102" s="90" t="s">
        <v>312</v>
      </c>
      <c r="D102" s="89"/>
      <c r="E102" s="89" t="s">
        <v>314</v>
      </c>
      <c r="F102" s="89"/>
      <c r="G102" s="89" t="s">
        <v>315</v>
      </c>
      <c r="H102" s="89" t="s">
        <v>79</v>
      </c>
      <c r="I102" s="89"/>
      <c r="J102" s="105">
        <v>852</v>
      </c>
      <c r="K102" s="84"/>
      <c r="L102" s="84"/>
      <c r="M102" s="84"/>
      <c r="N102" s="84"/>
      <c r="O102" s="84"/>
      <c r="P102" s="103">
        <f t="shared" si="1"/>
        <v>0</v>
      </c>
    </row>
    <row r="103" spans="1:16" ht="12">
      <c r="A103" s="88">
        <v>88</v>
      </c>
      <c r="B103" s="89" t="s">
        <v>93</v>
      </c>
      <c r="C103" s="90" t="s">
        <v>316</v>
      </c>
      <c r="D103" s="89"/>
      <c r="E103" s="89"/>
      <c r="F103" s="89"/>
      <c r="G103" s="89"/>
      <c r="H103" s="89"/>
      <c r="I103" s="89"/>
      <c r="J103" s="105">
        <v>1704</v>
      </c>
      <c r="K103" s="84"/>
      <c r="L103" s="84"/>
      <c r="M103" s="84"/>
      <c r="N103" s="84"/>
      <c r="O103" s="84"/>
      <c r="P103" s="103">
        <f t="shared" si="1"/>
        <v>0</v>
      </c>
    </row>
    <row r="104" spans="1:16" ht="24">
      <c r="A104" s="88">
        <v>89</v>
      </c>
      <c r="B104" s="89">
        <v>5</v>
      </c>
      <c r="C104" s="90" t="s">
        <v>317</v>
      </c>
      <c r="D104" s="89" t="s">
        <v>144</v>
      </c>
      <c r="E104" s="89" t="s">
        <v>314</v>
      </c>
      <c r="F104" s="89"/>
      <c r="G104" s="89" t="s">
        <v>318</v>
      </c>
      <c r="H104" s="89" t="s">
        <v>79</v>
      </c>
      <c r="I104" s="89"/>
      <c r="J104" s="105">
        <v>8</v>
      </c>
      <c r="K104" s="84"/>
      <c r="L104" s="84"/>
      <c r="M104" s="84"/>
      <c r="N104" s="84"/>
      <c r="O104" s="84"/>
      <c r="P104" s="103">
        <f t="shared" si="1"/>
        <v>0</v>
      </c>
    </row>
    <row r="105" spans="1:16" ht="77.25" customHeight="1">
      <c r="A105" s="88">
        <v>90</v>
      </c>
      <c r="B105" s="89"/>
      <c r="C105" s="90"/>
      <c r="D105" s="89"/>
      <c r="E105" s="89"/>
      <c r="F105" s="89"/>
      <c r="G105" s="89" t="s">
        <v>319</v>
      </c>
      <c r="H105" s="89"/>
      <c r="I105" s="89"/>
      <c r="J105" s="105">
        <v>28</v>
      </c>
      <c r="K105" s="84"/>
      <c r="L105" s="84"/>
      <c r="M105" s="84"/>
      <c r="N105" s="84"/>
      <c r="O105" s="84"/>
      <c r="P105" s="103">
        <f t="shared" si="1"/>
        <v>0</v>
      </c>
    </row>
    <row r="106" ht="12">
      <c r="J106" s="106"/>
    </row>
    <row r="107" spans="1:8" ht="12.75">
      <c r="A107" s="119" t="s">
        <v>46</v>
      </c>
      <c r="B107" s="119"/>
      <c r="C107" s="119"/>
      <c r="D107" s="119"/>
      <c r="E107" s="119"/>
      <c r="F107" s="119"/>
      <c r="G107" s="119"/>
      <c r="H107" s="119"/>
    </row>
  </sheetData>
  <sheetProtection/>
  <mergeCells count="12">
    <mergeCell ref="A1:B1"/>
    <mergeCell ref="O1:P2"/>
    <mergeCell ref="H15:I15"/>
    <mergeCell ref="A107:H107"/>
    <mergeCell ref="A13:J13"/>
    <mergeCell ref="A7:J7"/>
    <mergeCell ref="A8:J8"/>
    <mergeCell ref="A9:J9"/>
    <mergeCell ref="A10:J10"/>
    <mergeCell ref="A11:J11"/>
    <mergeCell ref="A12:J12"/>
    <mergeCell ref="A14:J14"/>
  </mergeCells>
  <printOptions/>
  <pageMargins left="0.25" right="0.25" top="0.75" bottom="0.75" header="0.3" footer="0.3"/>
  <pageSetup fitToHeight="0" fitToWidth="0" horizontalDpi="600" verticalDpi="600" orientation="landscape" paperSize="9" scale="64" r:id="rId1"/>
  <rowBreaks count="1" manualBreakCount="1">
    <brk id="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Anna Burszczan</cp:lastModifiedBy>
  <cp:lastPrinted>2022-05-27T09:06:13Z</cp:lastPrinted>
  <dcterms:created xsi:type="dcterms:W3CDTF">2019-05-23T11:29:08Z</dcterms:created>
  <dcterms:modified xsi:type="dcterms:W3CDTF">2022-06-15T07:54:30Z</dcterms:modified>
  <cp:category/>
  <cp:version/>
  <cp:contentType/>
  <cp:contentStatus/>
</cp:coreProperties>
</file>