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onniżej 30tys. - mały\alusiowe 2021\ZZP.263.20.2021- przeglądy\Zaproszenie\"/>
    </mc:Choice>
  </mc:AlternateContent>
  <xr:revisionPtr revIDLastSave="0" documentId="13_ncr:1_{A8B653C6-B4C7-45D6-8D7C-6929AD43ADEA}" xr6:coauthVersionLast="47" xr6:coauthVersionMax="47" xr10:uidLastSave="{00000000-0000-0000-0000-000000000000}"/>
  <bookViews>
    <workbookView xWindow="-120" yWindow="-120" windowWidth="20730" windowHeight="11160" tabRatio="500" activeTab="5" xr2:uid="{00000000-000D-0000-FFFF-FFFF00000000}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</sheets>
  <definedNames>
    <definedName name="Excel_BuiltIn_Print_Area" localSheetId="2">'Zad. 3'!$A$2:$O$23</definedName>
    <definedName name="Excel_BuiltIn_Print_Area" localSheetId="3">'Zad. 4'!$A$1:$O$22</definedName>
    <definedName name="Excel_BuiltIn_Print_Area" localSheetId="4">'Zad. 5'!$A$2:$O$21</definedName>
    <definedName name="_xlnm.Print_Area" localSheetId="0">'Zad. 1'!$A$1:$O$23</definedName>
    <definedName name="_xlnm.Print_Area" localSheetId="1">'Zad. 2'!$A$1:$O$48</definedName>
    <definedName name="_xlnm.Print_Area" localSheetId="2">'Zad. 3'!$A$1:$O$25</definedName>
    <definedName name="_xlnm.Print_Area" localSheetId="3">'Zad. 4'!$A$1:$O$24</definedName>
    <definedName name="_xlnm.Print_Area" localSheetId="4">'Zad. 5'!$A$1:$O$23</definedName>
    <definedName name="_xlnm.Print_Area" localSheetId="5">'Zad. 6'!$A$1:$O$26</definedName>
    <definedName name="_xlnm.Print_Titles" localSheetId="0">'Zad. 1'!$8:$11</definedName>
    <definedName name="_xlnm.Print_Titles" localSheetId="1">'Zad. 2'!$8:$11</definedName>
    <definedName name="_xlnm.Print_Titles" localSheetId="2">'Zad. 3'!$8:$11</definedName>
    <definedName name="_xlnm.Print_Titles" localSheetId="3">'Zad. 4'!$8:$11</definedName>
    <definedName name="_xlnm.Print_Titles" localSheetId="4">'Zad. 5'!$8:$11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" i="6" l="1"/>
  <c r="B1" i="5"/>
  <c r="B1" i="4"/>
  <c r="B1" i="3"/>
  <c r="B1" i="2"/>
  <c r="K22" i="5"/>
  <c r="K25" i="6" s="1"/>
  <c r="F13" i="5"/>
  <c r="A3" i="5"/>
  <c r="A3" i="6" s="1"/>
  <c r="K24" i="4"/>
  <c r="A3" i="4"/>
  <c r="K23" i="3"/>
  <c r="A3" i="3"/>
  <c r="K45" i="2"/>
  <c r="F29" i="2"/>
  <c r="F27" i="2"/>
  <c r="F26" i="2"/>
  <c r="F25" i="2"/>
  <c r="F24" i="2"/>
  <c r="F23" i="2"/>
  <c r="F21" i="2"/>
  <c r="F20" i="2"/>
  <c r="F18" i="2"/>
  <c r="F13" i="2"/>
  <c r="A3" i="2"/>
  <c r="F13" i="1"/>
</calcChain>
</file>

<file path=xl/sharedStrings.xml><?xml version="1.0" encoding="utf-8"?>
<sst xmlns="http://schemas.openxmlformats.org/spreadsheetml/2006/main" count="574" uniqueCount="199">
  <si>
    <t>Załącznik nr 1A.1</t>
  </si>
  <si>
    <t>Zadanie nr 1 – Przeglądy serwisowe i konserwacja agregatu chłodniczego lodowiska Icemania</t>
  </si>
  <si>
    <t>Kosztorys ofertowy</t>
  </si>
  <si>
    <t>L.p.</t>
  </si>
  <si>
    <t>Nazwa / typ
Układu / urządzenia</t>
  </si>
  <si>
    <t>Producent</t>
  </si>
  <si>
    <t>Układy chłodnicze</t>
  </si>
  <si>
    <t>Lokalizacja</t>
  </si>
  <si>
    <r>
      <rPr>
        <sz val="10"/>
        <rFont val="Arial"/>
        <family val="2"/>
        <charset val="238"/>
      </rPr>
      <t>Status urządzenia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</si>
  <si>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color rgb="FF000000"/>
        <rFont val="Arial"/>
        <family val="2"/>
        <charset val="238"/>
      </rPr>
      <t>2)</t>
    </r>
  </si>
  <si>
    <t>j.m.</t>
  </si>
  <si>
    <t>Ilość</t>
  </si>
  <si>
    <r>
      <rPr>
        <sz val="8"/>
        <rFont val="Arial"/>
        <family val="2"/>
        <charset val="238"/>
      </rPr>
      <t>Częstotliwość usługi w okresie Umowy</t>
    </r>
    <r>
      <rPr>
        <vertAlign val="superscript"/>
        <sz val="10"/>
        <color rgb="FF000000"/>
        <rFont val="Arial"/>
        <family val="2"/>
        <charset val="238"/>
      </rPr>
      <t>3)</t>
    </r>
  </si>
  <si>
    <t>Cena</t>
  </si>
  <si>
    <t>Wartość brutto
[zł]</t>
  </si>
  <si>
    <t>Rodzaj czynnika</t>
  </si>
  <si>
    <t>Napełnienie
[kg]</t>
  </si>
  <si>
    <t>CO2-eq
[t]</t>
  </si>
  <si>
    <t>jednostkowa</t>
  </si>
  <si>
    <t>Obiekt</t>
  </si>
  <si>
    <t>Położenie, układ</t>
  </si>
  <si>
    <t>brutto</t>
  </si>
  <si>
    <t>a</t>
  </si>
  <si>
    <t>b</t>
  </si>
  <si>
    <t>c</t>
  </si>
  <si>
    <t>a*b*c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</si>
  <si>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</si>
  <si>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</si>
  <si>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</si>
  <si>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</si>
  <si>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</si>
  <si>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</si>
  <si>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</si>
  <si>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</si>
  <si>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</si>
  <si>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</si>
  <si>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</si>
  <si>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</si>
  <si>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</si>
  <si>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</si>
  <si>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</si>
  <si>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1.1</t>
  </si>
  <si>
    <t>Glider Evo 610.V2.F08, 446kW
serwis po i przed sezonowy</t>
  </si>
  <si>
    <t>RC Group</t>
  </si>
  <si>
    <t>R134a</t>
  </si>
  <si>
    <t>Al. Zygmuntowskie 4
Icemania</t>
  </si>
  <si>
    <t>zaplecze budynku
pom. zewnętrzne L17</t>
  </si>
  <si>
    <t>po gwarancji</t>
  </si>
  <si>
    <t xml:space="preserve">
1- październik 2021
2- do 24 kwietnia 2022
3- do 6 m-cy od przeglądu 
     Nr 2 (październik 2022)
4- do 24 kwietnia 2023
5- do 6 m-cy od przeglądu 
     Nr 4 (październik 2023)
6- przeglądy dodatkowe
</t>
  </si>
  <si>
    <t>szt.</t>
  </si>
  <si>
    <t>RAZEM BRUTTO:</t>
  </si>
  <si>
    <r>
      <rPr>
        <vertAlign val="superscript"/>
        <sz val="11"/>
        <color rgb="FF00000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TERMIN WYKONANIA USŁUGI:</t>
    </r>
  </si>
  <si>
    <t xml:space="preserve">   - maksymalny ustalony wg terminu poprzedniego serwisu – należy wykonać nie później niż podana data i wcześniej niż 14 dni przed, chyba że uzgodniono inaczej z Zamawiającym</t>
  </si>
  <si>
    <t xml:space="preserve">   - w przypadku części urządzeń podano orientacyjny termin przeglądów. Dokładny dzień i godzina wykonania przeglądu do uzgodnienia z Zamawiającym po podpisaniu Umowy</t>
  </si>
  <si>
    <r>
      <rPr>
        <vertAlign val="superscript"/>
        <sz val="10"/>
        <color rgb="FF00000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</si>
  <si>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</si>
  <si>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.......................................................................
(Podpis)</t>
  </si>
  <si>
    <t>Załącznik nr 1A.2</t>
  </si>
  <si>
    <t>Zadanie nr 2 –Przeglądy serwisowe i konserwacja urządzeń wentylacyjnych w budynku AQUA Lublin</t>
  </si>
  <si>
    <t>2.1</t>
  </si>
  <si>
    <t>Centrala wentylacyjna z pompą ciepła
DP 19/23 R (2050)</t>
  </si>
  <si>
    <t>Dan Poltherm</t>
  </si>
  <si>
    <t>R407c</t>
  </si>
  <si>
    <t>Al. Zygmuntowskie 4
AQUA Lublin</t>
  </si>
  <si>
    <t>System 1
Wentylatorownia +3</t>
  </si>
  <si>
    <t xml:space="preserve">Po gwarancji </t>
  </si>
  <si>
    <t xml:space="preserve">
1- do 30 września 2021
2- od 5 do 6 m-cy
od przeglądu nr 1
3- od 5 do 6 m-cy
od przeglądu nr 2
4- od 5 do 6 m-cy
od przeglądu nr 3
5- od 5 do 6 m-cy
od przeglądu nr 4
</t>
  </si>
  <si>
    <t>2.2</t>
  </si>
  <si>
    <t>Centrala wentylacyjna 
DP 24/30 X Pool Basic (2250)</t>
  </si>
  <si>
    <t>nd</t>
  </si>
  <si>
    <t>System 2
Podbasenie cz. B</t>
  </si>
  <si>
    <t xml:space="preserve">
1- do 30 września 2021
2- od 11 do 12 m-cy
od przeglądu nr 1
3- od 11 do 12 m-cy
od przeglądu nr 2
4- przeglądy dodatkowe
</t>
  </si>
  <si>
    <t>2.3</t>
  </si>
  <si>
    <r>
      <rPr>
        <sz val="10"/>
        <rFont val="Arial"/>
        <charset val="238"/>
      </rPr>
      <t xml:space="preserve">Al. Zygmuntowskie 4
</t>
    </r>
    <r>
      <rPr>
        <sz val="8"/>
        <rFont val="Arial"/>
        <charset val="238"/>
      </rPr>
      <t>AQUA Lublin</t>
    </r>
  </si>
  <si>
    <r>
      <rPr>
        <sz val="10"/>
        <rFont val="Arial"/>
        <charset val="238"/>
      </rPr>
      <t xml:space="preserve">System 3
</t>
    </r>
    <r>
      <rPr>
        <sz val="8"/>
        <rFont val="Arial"/>
        <charset val="238"/>
      </rPr>
      <t>Podbasenie cz. B</t>
    </r>
  </si>
  <si>
    <t>2.4</t>
  </si>
  <si>
    <t>System 4
Podbasenie cz. B</t>
  </si>
  <si>
    <t>2.5</t>
  </si>
  <si>
    <t>Centrala wentylacyjna 
DP 24/30 N Pool Basic (2250-nawiew)</t>
  </si>
  <si>
    <t>System 5
Podbasenie cz. B</t>
  </si>
  <si>
    <t>2.6</t>
  </si>
  <si>
    <t>Centrala wentylacyjna z pompą ciepła
DP 10/14 X Pool Short (1650)</t>
  </si>
  <si>
    <t>System 6
Podbasenie cz. B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</si>
  <si>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 2021
2- od 11 do 12 m-cy
od przeglądu nr 1
3- od 11 do 12 m-cy
od przeglądu nr 2
</t>
    </r>
    <r>
      <rPr>
        <sz val="8"/>
        <rFont val="Arial"/>
        <charset val="238"/>
      </rPr>
      <t xml:space="preserve">4- przeglądy dodatkowe
</t>
    </r>
  </si>
  <si>
    <t>2.7</t>
  </si>
  <si>
    <t>Centrala wentylacyjna 
DP 10/14 X Pool Basic (1650)</t>
  </si>
  <si>
    <t>System 7
podbasenie cz. A</t>
  </si>
  <si>
    <t>2.8</t>
  </si>
  <si>
    <t>Centrala wentylacyjna z pompą ciepła
DP 15/18 X Pool Short (1880)</t>
  </si>
  <si>
    <t>System 8
Wentylatorownia +3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</si>
  <si>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2021
2- od 5 do 6 m-cy
od przeglądu nr 1
3- od 5 do 6 m-cy
od przeglądu nr 2
4- od 5 do 6 m-cy
od przeglądu nr 3
5- od 5 do 6 m-cy
Od przeglądu nr 4
</t>
    </r>
  </si>
  <si>
    <t>4.9</t>
  </si>
  <si>
    <t>Centrala wentylacyjna z pompą ciepła
DP 10/14 R (1650)</t>
  </si>
  <si>
    <t>System 9
Wentylatorownia +3</t>
  </si>
  <si>
    <t>2.10</t>
  </si>
  <si>
    <t>Centrala wentylacyjna 
DP 15/18 X Pool Basic (1880)</t>
  </si>
  <si>
    <t>System 10
Wentylatorownia +3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</si>
  <si>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2021
2- od 11 do 12 m-cy
od przeglądu nr 1
3- od 11 do 12 m-cy
od przeglądu nr 2
4- przeglądy dodatkowe
</t>
    </r>
  </si>
  <si>
    <t>2.11</t>
  </si>
  <si>
    <t>Centrala wentylacyjna z pompą ciepła
DP 2/5 R DA SL (1200)</t>
  </si>
  <si>
    <t>System 11
Wentylatorownia +3</t>
  </si>
  <si>
    <t xml:space="preserve">
1- do 30 września 2021
2- od 11 do 12 m-cy
Od przeglądu nr 1
3- od 11 do 12 m-cy
Od przeglądu nr 2
4- przeglądy dodatkowe
</t>
  </si>
  <si>
    <t>2.12</t>
  </si>
  <si>
    <t>Centrala wentylacyjna z pompą ciepła
DP 2/5 X SP (1200)</t>
  </si>
  <si>
    <t>System 12
Wentylatorownia 0 zaplecze rest.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</si>
  <si>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 2021
2- od 11 do 12 m-cy
od przeglądu nr 1
3- od 11 do 12 m-cy
od przeglądu nr 2
4- przeglądy dodatkowe
</t>
    </r>
  </si>
  <si>
    <t>2.13</t>
  </si>
  <si>
    <t>Centrala wentylacyjna z pompą ciepła
DP 6/9 X SP (1200)</t>
  </si>
  <si>
    <t>System 13
Wentylatorownia 0 zaplecze rest.</t>
  </si>
  <si>
    <t>2.14</t>
  </si>
  <si>
    <t>Centrala wentylacyjna z pompą ciepła
DP 1 R SL (900)</t>
  </si>
  <si>
    <t>System 14
Wentylatorownia +3</t>
  </si>
  <si>
    <t>2.15</t>
  </si>
  <si>
    <t>Centrala wentylacyjna z pompą ciepła
DP 2/5 R SL (1200)</t>
  </si>
  <si>
    <t>System 15
Wentylatorownia 0 zaplecze rest.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</si>
  <si>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 2021
2- od 11 do 12 m-cy
od przeglądu nr 1
3- od 11 do 12 m-cy
od przeglądu nr 2
4- przeglądy dodatkowe
</t>
    </r>
  </si>
  <si>
    <t>2.16</t>
  </si>
  <si>
    <t>Centrala wentylacyjna
DP 10/14 G Basic CA (10750/ 10000)</t>
  </si>
  <si>
    <t>System 16 (N16W16)
Podbasenie cz. B</t>
  </si>
  <si>
    <r>
      <rPr>
        <sz val="10"/>
        <color rgb="FF000000"/>
        <rFont val="Arial"/>
        <charset val="238"/>
      </rPr>
      <t xml:space="preserve">na gwarancji </t>
    </r>
    <r>
      <rPr>
        <sz val="6"/>
        <color rgb="FF000000"/>
        <rFont val="Arial"/>
        <charset val="238"/>
      </rPr>
      <t>do 10 kwietnia 2023</t>
    </r>
  </si>
  <si>
    <t xml:space="preserve">
1- do 30 września 2021
2- do 6 m-cy od przeglądu
Nr 1
3- do 6 m-cy od przeglądu
nr 2
4- do 6 m-cy od przeglądu
Nr 3
5- do 6 m-cy od przeglądu
Nr 4</t>
  </si>
  <si>
    <t>2.17</t>
  </si>
  <si>
    <t>System 17
Wentylatorownia +3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</si>
  <si>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 2021
2- od 11 do 12 m-cy
Od przeglądu nr 1
3- od 11 do 12 m-cy
od przeglądu nr 2
</t>
    </r>
    <r>
      <rPr>
        <sz val="8"/>
        <rFont val="Arial"/>
        <charset val="238"/>
      </rPr>
      <t>4- przeglądy dodatkowe</t>
    </r>
  </si>
  <si>
    <t>2.18</t>
  </si>
  <si>
    <t>Centrala wentylacyjna 
DP 2/5 R (900)</t>
  </si>
  <si>
    <t>System 18
Podbasenie cz. B</t>
  </si>
  <si>
    <t>2.19</t>
  </si>
  <si>
    <t>Centrala wentylacyjna 
DP 2/5 X Basic C (900)</t>
  </si>
  <si>
    <t>System 19
Podbasenie cz. B</t>
  </si>
  <si>
    <r>
      <rPr>
        <sz val="8"/>
        <rFont val="Arial1"/>
        <charset val="238"/>
      </rPr>
      <t xml:space="preserve">
</t>
    </r>
    <r>
      <rPr>
        <sz val="8"/>
        <rFont val="Arial"/>
        <charset val="238"/>
      </rPr>
      <t xml:space="preserve">1- do 30 września </t>
    </r>
    <r>
      <rPr>
        <sz val="8"/>
        <rFont val="Arial1"/>
        <charset val="238"/>
      </rPr>
      <t xml:space="preserve">2021
2- od 11 do 12 m-cy
od przeglądu nr 1
3- od 11 do 12 m-cy
Od przeglądu nr 2
4- przeglądy dodatkowe
</t>
    </r>
  </si>
  <si>
    <t>2.20</t>
  </si>
  <si>
    <t>Centrala wentylacyjna
DP 1 X Basic CA (1500)</t>
  </si>
  <si>
    <r>
      <rPr>
        <sz val="8"/>
        <rFont val="Arial"/>
        <charset val="238"/>
      </rPr>
      <t xml:space="preserve">System 20 (N5W5)
Podbasenie cz. B
</t>
    </r>
    <r>
      <rPr>
        <b/>
        <sz val="8"/>
        <rFont val="Arial"/>
        <charset val="238"/>
      </rPr>
      <t>uwaga: utrudniony dostęp</t>
    </r>
  </si>
  <si>
    <t>1- do 30 września 2021
2- do 6 m-cy od przeglądu
Nr 1
3- do 6 m-cy od przeglądu
nr 2
4- do 6 m-cy od przeglądu
Nr 3
5- do 6 m-cy od przeglądu
Nr 4</t>
  </si>
  <si>
    <t>4.21</t>
  </si>
  <si>
    <t>Centrala wentylacyjna
DP 4/5 CF Basic CA (4500)</t>
  </si>
  <si>
    <t>System 21 (N3W3)
Podbasenie H2O</t>
  </si>
  <si>
    <t>2.22</t>
  </si>
  <si>
    <r>
      <rPr>
        <sz val="9"/>
        <rFont val="Arial"/>
        <charset val="238"/>
      </rPr>
      <t xml:space="preserve">Centrala wentylacyjna
</t>
    </r>
    <r>
      <rPr>
        <sz val="11"/>
        <rFont val="Arial"/>
        <charset val="238"/>
      </rPr>
      <t xml:space="preserve">DP 2/3 X Pool DPA </t>
    </r>
    <r>
      <rPr>
        <sz val="10"/>
        <rFont val="Arial"/>
        <charset val="238"/>
      </rPr>
      <t xml:space="preserve">(2500)
</t>
    </r>
  </si>
  <si>
    <t>System 22 (N4W4)
Dach budynku przy wieży</t>
  </si>
  <si>
    <r>
      <rPr>
        <sz val="10"/>
        <color rgb="FF000000"/>
        <rFont val="Arial"/>
        <charset val="238"/>
      </rPr>
      <t xml:space="preserve">na gwarancji </t>
    </r>
    <r>
      <rPr>
        <sz val="6"/>
        <color rgb="FF000000"/>
        <rFont val="Arial"/>
        <charset val="238"/>
      </rPr>
      <t>październik 2023</t>
    </r>
  </si>
  <si>
    <t>2.23</t>
  </si>
  <si>
    <r>
      <rPr>
        <sz val="9"/>
        <rFont val="Arial"/>
        <charset val="238"/>
      </rPr>
      <t xml:space="preserve">Centrala wentylacyjna
</t>
    </r>
    <r>
      <rPr>
        <sz val="10"/>
        <rFont val="Arial"/>
        <charset val="238"/>
      </rPr>
      <t>DP 15/18 CF Pool Basic (15000)</t>
    </r>
  </si>
  <si>
    <t>System 23 (N2W2)
Dach budynku przy wieży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</si>
  <si>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Dla urządzeń na gwarancji podano rok i miesiąc (włącznie) zakończenia gwarancji. Terminy ulegają wydłużeniu o czas napraw.</t>
    </r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</si>
  <si>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color rgb="FF000000"/>
        <rFont val="Arial"/>
        <family val="2"/>
        <charset val="238"/>
      </rPr>
      <t xml:space="preserve"> TERMIN WYKONANIA USŁUGI:</t>
    </r>
  </si>
  <si>
    <r>
      <rPr>
        <vertAlign val="superscript"/>
        <sz val="10"/>
        <color rgb="FF00000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częstotliwość usług w zakresie umowy:</t>
    </r>
  </si>
  <si>
    <t>nd – nie dotyczy</t>
  </si>
  <si>
    <t>Załącznik nr 1A.3</t>
  </si>
  <si>
    <t xml:space="preserve">Zadanie nr 3 – Przeglądy serwisowe i konserwacja urządzeń wentylacyjnych w budynku KS Lublinianka przy ul. Leszczyńskiego 19
</t>
  </si>
  <si>
    <t>5.1</t>
  </si>
  <si>
    <t>Centrala wentylacyjna
OPAL COMPACT PP 4-P/R-Hw 
Nr K1271/19 – centrala NW</t>
  </si>
  <si>
    <t>Klima Gold</t>
  </si>
  <si>
    <t>ul. Leszczyńskiego 19
 Budynek Lublinianki</t>
  </si>
  <si>
    <t>Wentylatornia
 Piwnica, Pom. 019</t>
  </si>
  <si>
    <r>
      <rPr>
        <sz val="10"/>
        <rFont val="Arial"/>
        <charset val="238"/>
      </rPr>
      <t xml:space="preserve">na gwarancji </t>
    </r>
    <r>
      <rPr>
        <sz val="6"/>
        <rFont val="Arial"/>
        <charset val="238"/>
      </rPr>
      <t>do maja 2024</t>
    </r>
  </si>
  <si>
    <t xml:space="preserve">
1- do 10 listopada 2021
2- do 6 m-cy od przeglądu  
    Nr 1 (w maju  2022)
3- do 6 m-cy od przeglądu 
    Nr 2  (w listopadzie 2022)
4- do 6 m-cy od przeglądu 
    nr 3   (w maju  2023)
5- do 6 m-cy od przeglądu 
    Nr 4 (w listopadzie 2023)</t>
  </si>
  <si>
    <t>Załącznik nr 2.4</t>
  </si>
  <si>
    <t>Zadanie nr 4 – Przeglądy serwisowe i konserwacja urządzeń Haier</t>
  </si>
  <si>
    <t>6.1</t>
  </si>
  <si>
    <t>Układ klimatyzacyjny Multisplit składający się z:
1x Jednostka zewnętrzna 1U25BEEFRA
1x Klimatyzator ścienny AS25TADHRA-CL</t>
  </si>
  <si>
    <t>Haier</t>
  </si>
  <si>
    <t>R32</t>
  </si>
  <si>
    <t>Bud. Admin-techniczny
Krężnicka 6</t>
  </si>
  <si>
    <t xml:space="preserve">Pomieszczenia biurowe 
Na ścianie budynku </t>
  </si>
  <si>
    <r>
      <rPr>
        <sz val="10"/>
        <rFont val="Arial"/>
        <charset val="238"/>
      </rPr>
      <t xml:space="preserve">na gwarancji
</t>
    </r>
    <r>
      <rPr>
        <sz val="6"/>
        <rFont val="Arial"/>
        <charset val="238"/>
      </rPr>
      <t>do września 2024</t>
    </r>
  </si>
  <si>
    <t>1- do 30 września 2021 
2- do 6 m-cy od przeglądu
    Nr 1 (w marcu 2022)
3- do 6 m-cy od przeglądu 
    nr 2  (we wrześniu 2022)
4- do 6 m-cy od przeglądu 
    Nr 3 (w marcu 2023)
5- do 6 m-cy od przeglądu 
    Nr 4 (we wrześniu 2023)</t>
  </si>
  <si>
    <t>ukł.</t>
  </si>
  <si>
    <t>6.2</t>
  </si>
  <si>
    <t>Układ klimatyzacyjny Multisplit składający się z:
1x Jednostka zewnętrzna 1U50MEEFRA
1x Klimatyzator ścienny AS50TDDHRA-CL</t>
  </si>
  <si>
    <t>Załącznik nr 1A.5</t>
  </si>
  <si>
    <t>Zadanie nr 5 – Przeglądy serwisowe i konserwacja urządzeń Hevalex</t>
  </si>
  <si>
    <t>Pompa Ciepłą PCCO SPLIT 20KW składająca się z:
2x Jednostki zewnętrzne nr ser: A10172-OD-3023 i 
A10172-OD-301
2x jednostki wewnętrzne nr ser.: AI0172-ID-3027 i
AI0172-ID-3016</t>
  </si>
  <si>
    <t>Hevalex</t>
  </si>
  <si>
    <t>R410a</t>
  </si>
  <si>
    <t>ul. Osmolicka 1
Słoneczny Wrotków</t>
  </si>
  <si>
    <t>Pomieszczenie techniczne fitrowni
Na fundamencie obok budynku
Technicznego filtrowni</t>
  </si>
  <si>
    <r>
      <rPr>
        <sz val="10"/>
        <rFont val="Arial"/>
        <charset val="238"/>
      </rPr>
      <t xml:space="preserve">na gwarancji </t>
    </r>
    <r>
      <rPr>
        <sz val="7"/>
        <rFont val="Arial"/>
        <charset val="238"/>
      </rPr>
      <t>Do 18 czerwca 2024</t>
    </r>
  </si>
  <si>
    <t xml:space="preserve">1- w czerwcu 2022
2- w czerwcu 2023
3- przeglądy dodatkowe
</t>
  </si>
  <si>
    <t>Załącznik nr 1A.6</t>
  </si>
  <si>
    <t>Wartość brutto</t>
  </si>
  <si>
    <t>[zł]</t>
  </si>
  <si>
    <t>Układ klimatyzacyjny SPLIT składający się z:
1x Jednostka zewnętrzna RXC35B
1x Klimatyzator ścienny FTXC35B</t>
  </si>
  <si>
    <t>Daikin</t>
  </si>
  <si>
    <t>Al. Zygmuntowskie 5 
Budynek 
Administracyjny</t>
  </si>
  <si>
    <t xml:space="preserve">Pomieszczenia biurowe nr 13 I piętro
Na ścianie budynku </t>
  </si>
  <si>
    <r>
      <rPr>
        <sz val="10"/>
        <rFont val="Arial"/>
        <family val="2"/>
        <charset val="238"/>
      </rPr>
      <t xml:space="preserve">na gwarancji
</t>
    </r>
    <r>
      <rPr>
        <sz val="6"/>
        <rFont val="Arial"/>
        <family val="2"/>
        <charset val="238"/>
      </rPr>
      <t>Do 12 maja 2024</t>
    </r>
  </si>
  <si>
    <t>1- do 12  listopada 2021 
2- do 6 m-cy od przeglądu
    Nr 1 (w maju 2022)
3- do 6 m-cy od przeglądu 
    Nr 2  ( w listopadzie 2022)
4- do 6 m-cy od przeglądu 
    Nr 3  (w maju 2023)
5- do 6 m-cy od przeglądu 
    Nr 4 ( w listopadzie 2023)</t>
  </si>
  <si>
    <t>ul. Filaretów 44
budynek Berlin</t>
  </si>
  <si>
    <t xml:space="preserve">Pomieszczenia biurowe nr 201 I piętro
Na ścianie budynku </t>
  </si>
  <si>
    <t>1- do 12 listopada 2021 
2- do 6 m-cy od przeglądu
    Nr 1 (w maju 2022)
3- do 6 m-cy od przeglądu 
    Nr 2  ( w listopadzie 2022)
4- do 6 m-cy od przeglądu 
    Nr 3  (w maju 2023)
5- do 6 m-cy od przeglądu 
    Nr 4 ( w listopadzie 2023)</t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</si>
  <si>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TERMIN WYKONANIA USŁUGI:</t>
    </r>
  </si>
  <si>
    <r>
      <t xml:space="preserve">Zadanie nr 6 – </t>
    </r>
    <r>
      <rPr>
        <b/>
        <sz val="11"/>
        <rFont val="Arial"/>
        <family val="2"/>
        <charset val="238"/>
      </rPr>
      <t xml:space="preserve"> Przeglądy serwisowe i konserwacja urządzeń Daikin </t>
    </r>
    <r>
      <rPr>
        <b/>
        <sz val="10"/>
        <rFont val="Arial"/>
        <family val="2"/>
        <charset val="238"/>
      </rPr>
      <t>w obiektach MOSiR „Bystrzyca” w Lublinie Sp. z o.o.</t>
    </r>
  </si>
  <si>
    <t>Świadczenie uświadczenie usług w zakresie przeglądów serwisowych (gwarancyjnych i pogwarancyjnych) i konserwacji urządzeń wentylacji i klimatyzacji  w obiektach Miejskiego Ośrodka Sportu i Rekreacji "Bystrzyca" w Lublinie Sp. z o.o., wg. zadań 1-6</t>
  </si>
  <si>
    <t xml:space="preserve">Oznaczenie sprawy: ZZP.263.20.2021                                                         </t>
  </si>
  <si>
    <t>3.1</t>
  </si>
  <si>
    <t>4.1</t>
  </si>
  <si>
    <t>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</si>
</sst>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"/>
    <numFmt numFmtId="166" formatCode="#,##0.0"/>
  </numFmts>
  <fonts count="37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sz val="8"/>
      <name val="Arial1"/>
      <charset val="238"/>
    </font>
    <font>
      <sz val="8"/>
      <name val="Arial"/>
      <charset val="238"/>
    </font>
    <font>
      <sz val="10"/>
      <color rgb="FF000000"/>
      <name val="Arial"/>
      <charset val="238"/>
    </font>
    <font>
      <sz val="6"/>
      <color rgb="FF000000"/>
      <name val="Arial"/>
      <charset val="238"/>
    </font>
    <font>
      <b/>
      <sz val="8"/>
      <name val="Arial"/>
      <charset val="238"/>
    </font>
    <font>
      <sz val="9"/>
      <name val="Arial"/>
      <charset val="238"/>
    </font>
    <font>
      <sz val="11"/>
      <name val="Arial"/>
      <charset val="238"/>
    </font>
    <font>
      <sz val="7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6"/>
      <name val="Arial"/>
      <charset val="238"/>
    </font>
    <font>
      <sz val="10"/>
      <color rgb="FFED1C24"/>
      <name val="Arial"/>
      <family val="2"/>
      <charset val="238"/>
    </font>
    <font>
      <sz val="7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008080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EEEEEE"/>
      </patternFill>
    </fill>
    <fill>
      <patternFill patternType="solid">
        <fgColor rgb="FFF5822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BCE4E5"/>
        <bgColor rgb="FFDDDDDD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2">
    <xf numFmtId="0" fontId="0" fillId="0" borderId="0"/>
    <xf numFmtId="0" fontId="35" fillId="2" borderId="0" applyBorder="0" applyProtection="0"/>
    <xf numFmtId="0" fontId="35" fillId="3" borderId="0" applyBorder="0" applyProtection="0"/>
    <xf numFmtId="0" fontId="35" fillId="2" borderId="0" applyBorder="0" applyProtection="0"/>
    <xf numFmtId="0" fontId="35" fillId="4" borderId="0" applyBorder="0" applyProtection="0"/>
    <xf numFmtId="0" fontId="35" fillId="5" borderId="0" applyBorder="0" applyProtection="0"/>
    <xf numFmtId="0" fontId="35" fillId="0" borderId="0" applyBorder="0" applyProtection="0">
      <alignment horizontal="center"/>
    </xf>
    <xf numFmtId="0" fontId="35" fillId="0" borderId="0" applyBorder="0" applyProtection="0">
      <alignment horizontal="center" textRotation="90"/>
    </xf>
    <xf numFmtId="0" fontId="2" fillId="0" borderId="0"/>
    <xf numFmtId="0" fontId="35" fillId="6" borderId="0" applyBorder="0" applyProtection="0"/>
    <xf numFmtId="0" fontId="35" fillId="7" borderId="0" applyBorder="0" applyProtection="0"/>
    <xf numFmtId="0" fontId="35" fillId="5" borderId="0" applyBorder="0" applyProtection="0"/>
    <xf numFmtId="0" fontId="35" fillId="5" borderId="0" applyBorder="0" applyProtection="0"/>
    <xf numFmtId="0" fontId="35" fillId="5" borderId="0" applyBorder="0" applyProtection="0"/>
    <xf numFmtId="0" fontId="35" fillId="5" borderId="0" applyBorder="0">
      <alignment wrapText="1"/>
      <protection locked="0"/>
    </xf>
    <xf numFmtId="0" fontId="35" fillId="7" borderId="0" applyBorder="0" applyProtection="0"/>
    <xf numFmtId="0" fontId="3" fillId="5" borderId="0"/>
    <xf numFmtId="0" fontId="35" fillId="5" borderId="0" applyBorder="0" applyProtection="0"/>
    <xf numFmtId="0" fontId="35" fillId="7" borderId="0" applyBorder="0" applyProtection="0"/>
    <xf numFmtId="0" fontId="35" fillId="7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48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textRotation="90" wrapText="1"/>
    </xf>
    <xf numFmtId="0" fontId="0" fillId="8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9" fontId="0" fillId="7" borderId="5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0" fillId="7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vertical="center" wrapText="1"/>
      <protection locked="0"/>
    </xf>
    <xf numFmtId="49" fontId="0" fillId="9" borderId="7" xfId="0" applyNumberFormat="1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wrapText="1"/>
    </xf>
    <xf numFmtId="0" fontId="31" fillId="0" borderId="0" xfId="0" applyFont="1"/>
    <xf numFmtId="164" fontId="14" fillId="0" borderId="0" xfId="0" applyNumberFormat="1" applyFont="1" applyBorder="1" applyAlignment="1">
      <alignment horizontal="center" vertical="center" wrapText="1"/>
    </xf>
    <xf numFmtId="49" fontId="0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" fontId="7" fillId="0" borderId="0" xfId="0" applyNumberFormat="1" applyFont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7" fillId="10" borderId="1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29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0" fillId="8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22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ez tytułu4" xfId="4" xr:uid="{00000000-0005-0000-0000-000009000000}"/>
    <cellStyle name="cf2" xfId="5" xr:uid="{00000000-0005-0000-0000-00000A000000}"/>
    <cellStyle name="Nagłówek" xfId="6" xr:uid="{00000000-0005-0000-0000-00000B000000}"/>
    <cellStyle name="Nagłówek1" xfId="7" xr:uid="{00000000-0005-0000-0000-00000C000000}"/>
    <cellStyle name="Normalny" xfId="0" builtinId="0"/>
    <cellStyle name="Normalny 2" xfId="8" xr:uid="{00000000-0005-0000-0000-00000D000000}"/>
    <cellStyle name="tk - zadanie" xfId="9" xr:uid="{00000000-0005-0000-0000-00000E000000}"/>
    <cellStyle name="tk 1" xfId="10" xr:uid="{00000000-0005-0000-0000-00000F000000}"/>
    <cellStyle name="tk 1-1" xfId="11" xr:uid="{00000000-0005-0000-0000-000010000000}"/>
    <cellStyle name="tk 1-1-1" xfId="12" xr:uid="{00000000-0005-0000-0000-000011000000}"/>
    <cellStyle name="tk 6" xfId="13" xr:uid="{00000000-0005-0000-0000-000012000000}"/>
    <cellStyle name="tk.6-6" xfId="14" xr:uid="{00000000-0005-0000-0000-000013000000}"/>
    <cellStyle name="tk1" xfId="15" xr:uid="{00000000-0005-0000-0000-000014000000}"/>
    <cellStyle name="tk1.1" xfId="16" xr:uid="{00000000-0005-0000-0000-000015000000}"/>
    <cellStyle name="tk1.1.1" xfId="17" xr:uid="{00000000-0005-0000-0000-000016000000}"/>
    <cellStyle name="tk1.1.1.1." xfId="18" xr:uid="{00000000-0005-0000-0000-000017000000}"/>
    <cellStyle name="tk4" xfId="19" xr:uid="{00000000-0005-0000-0000-000018000000}"/>
    <cellStyle name="Wynik" xfId="20" xr:uid="{00000000-0005-0000-0000-000019000000}"/>
    <cellStyle name="Wynik2" xfId="21" xr:uid="{00000000-0005-0000-0000-00001A000000}"/>
  </cellStyles>
  <dxfs count="15">
    <dxf>
      <font>
        <b val="0"/>
        <i val="0"/>
        <strike val="0"/>
        <outline val="0"/>
        <shadow val="0"/>
        <u val="none"/>
        <sz val="10"/>
        <color rgb="FFFFFFFF"/>
        <name val="Arial"/>
        <family val="2"/>
        <charset val="238"/>
      </font>
      <numFmt numFmtId="0" formatCode="General"/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  <dxf>
      <font>
        <name val="Arial"/>
        <family val="2"/>
        <charset val="238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AMJ23"/>
  <sheetViews>
    <sheetView view="pageBreakPreview" zoomScale="75" zoomScaleNormal="75" zoomScalePageLayoutView="75" workbookViewId="0">
      <selection activeCell="E7" sqref="E7"/>
    </sheetView>
  </sheetViews>
  <sheetFormatPr defaultColWidth="11.5703125" defaultRowHeight="12.75"/>
  <cols>
    <col min="1" max="1" width="5.42578125" style="15" customWidth="1"/>
    <col min="2" max="2" width="39.140625" style="15" customWidth="1"/>
    <col min="3" max="3" width="11.85546875" style="15" customWidth="1"/>
    <col min="4" max="6" width="6.5703125" style="15" customWidth="1"/>
    <col min="7" max="7" width="16.5703125" style="15" customWidth="1"/>
    <col min="8" max="8" width="29" style="15" customWidth="1"/>
    <col min="9" max="9" width="12.28515625" style="16" customWidth="1"/>
    <col min="10" max="10" width="20.42578125" style="16" customWidth="1"/>
    <col min="11" max="11" width="5.5703125" style="16" customWidth="1"/>
    <col min="12" max="12" width="5.5703125" style="15" customWidth="1"/>
    <col min="13" max="13" width="11.7109375" style="15" customWidth="1"/>
    <col min="14" max="15" width="13.28515625" style="15" customWidth="1"/>
    <col min="16" max="16" width="1.42578125" style="15" customWidth="1"/>
    <col min="17" max="34" width="11.5703125" style="15"/>
    <col min="35" max="35" width="11.5703125" style="17"/>
    <col min="36" max="238" width="11.5703125" style="15"/>
    <col min="239" max="239" width="11.5703125" style="18"/>
    <col min="240" max="1006" width="11.5703125" style="17"/>
  </cols>
  <sheetData>
    <row r="1" spans="1:1024" ht="22.7" customHeight="1">
      <c r="A1" s="19"/>
      <c r="B1" s="147" t="s">
        <v>195</v>
      </c>
      <c r="C1" s="147"/>
      <c r="N1" s="14" t="s">
        <v>0</v>
      </c>
      <c r="O1" s="14"/>
    </row>
    <row r="2" spans="1:1024" ht="15" customHeight="1">
      <c r="A2" s="19"/>
      <c r="O2" s="21"/>
    </row>
    <row r="3" spans="1:1024" s="17" customFormat="1" ht="42.6" customHeight="1">
      <c r="A3" s="13" t="s">
        <v>194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18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7" customFormat="1" ht="17.100000000000001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18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7" customFormat="1" ht="42.6" customHeight="1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18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>
      <c r="A6" s="19"/>
      <c r="O6" s="21"/>
    </row>
    <row r="7" spans="1:1024">
      <c r="B7" s="25" t="s">
        <v>2</v>
      </c>
    </row>
    <row r="8" spans="1:1024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1" t="s">
        <v>14</v>
      </c>
    </row>
    <row r="9" spans="1:1024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1"/>
      <c r="Q9" s="17"/>
    </row>
    <row r="10" spans="1:1024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1"/>
    </row>
    <row r="11" spans="1:102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</row>
    <row r="12" spans="1:1024">
      <c r="A12" s="30" t="s">
        <v>26</v>
      </c>
      <c r="B12" s="30" t="s">
        <v>27</v>
      </c>
      <c r="C12" s="30" t="s">
        <v>28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 t="s">
        <v>35</v>
      </c>
      <c r="K12" s="30" t="s">
        <v>36</v>
      </c>
      <c r="L12" s="30" t="s">
        <v>37</v>
      </c>
      <c r="M12" s="30" t="s">
        <v>38</v>
      </c>
      <c r="N12" s="30" t="s">
        <v>39</v>
      </c>
      <c r="O12" s="30" t="s">
        <v>40</v>
      </c>
      <c r="P12" s="31"/>
    </row>
    <row r="13" spans="1:1024" ht="170.1" customHeight="1">
      <c r="A13" s="32" t="s">
        <v>41</v>
      </c>
      <c r="B13" s="33" t="s">
        <v>42</v>
      </c>
      <c r="C13" s="34" t="s">
        <v>43</v>
      </c>
      <c r="D13" s="34" t="s">
        <v>44</v>
      </c>
      <c r="E13" s="35">
        <v>90</v>
      </c>
      <c r="F13" s="36">
        <f>E13*1430/1000</f>
        <v>128.69999999999999</v>
      </c>
      <c r="G13" s="37" t="s">
        <v>45</v>
      </c>
      <c r="H13" s="37" t="s">
        <v>46</v>
      </c>
      <c r="I13" s="34" t="s">
        <v>47</v>
      </c>
      <c r="J13" s="38" t="s">
        <v>48</v>
      </c>
      <c r="K13" s="34" t="s">
        <v>49</v>
      </c>
      <c r="L13" s="34">
        <v>1</v>
      </c>
      <c r="M13" s="34">
        <v>7</v>
      </c>
      <c r="N13" s="39"/>
      <c r="O13" s="40"/>
      <c r="P13" s="41"/>
    </row>
    <row r="14" spans="1:1024" ht="55.35" customHeight="1">
      <c r="A14" s="42"/>
      <c r="B14" s="43"/>
      <c r="C14" s="44"/>
      <c r="D14" s="44"/>
      <c r="E14" s="44"/>
      <c r="F14" s="44"/>
      <c r="G14" s="45"/>
      <c r="H14" s="45"/>
      <c r="I14" s="44"/>
      <c r="K14" s="44"/>
      <c r="L14" s="44"/>
      <c r="M14" s="8" t="s">
        <v>50</v>
      </c>
      <c r="N14" s="8"/>
      <c r="O14" s="46"/>
    </row>
    <row r="15" spans="1:1024" ht="17.100000000000001" customHeight="1">
      <c r="B15" s="7" t="s">
        <v>51</v>
      </c>
      <c r="C15" s="7"/>
      <c r="D15" s="7"/>
      <c r="E15" s="7"/>
      <c r="F15" s="7"/>
      <c r="G15" s="7"/>
      <c r="H15" s="7"/>
      <c r="I15" s="7"/>
      <c r="J15" s="7"/>
      <c r="N15" s="47"/>
      <c r="O15" s="48"/>
    </row>
    <row r="16" spans="1:1024" ht="28.35" customHeight="1">
      <c r="B16" s="6" t="s">
        <v>52</v>
      </c>
      <c r="C16" s="6"/>
      <c r="D16" s="6"/>
      <c r="E16" s="6"/>
      <c r="F16" s="6"/>
      <c r="G16" s="6"/>
      <c r="H16" s="6"/>
      <c r="I16" s="6"/>
      <c r="J16" s="6"/>
      <c r="N16" s="47"/>
      <c r="O16" s="48"/>
    </row>
    <row r="17" spans="2:15" ht="28.35" customHeight="1">
      <c r="B17" s="6" t="s">
        <v>53</v>
      </c>
      <c r="C17" s="6"/>
      <c r="D17" s="6"/>
      <c r="E17" s="6"/>
      <c r="F17" s="6"/>
      <c r="G17" s="6"/>
      <c r="H17" s="6"/>
      <c r="I17" s="6"/>
      <c r="J17" s="6"/>
      <c r="N17" s="47"/>
      <c r="O17" s="48"/>
    </row>
    <row r="18" spans="2:15" ht="17.100000000000001" customHeight="1">
      <c r="B18" s="5" t="s">
        <v>54</v>
      </c>
      <c r="C18" s="5"/>
      <c r="D18" s="5"/>
      <c r="E18" s="5"/>
      <c r="F18" s="5"/>
      <c r="G18" s="5"/>
      <c r="H18" s="5"/>
      <c r="I18" s="5"/>
      <c r="J18" s="5"/>
      <c r="N18" s="47"/>
      <c r="O18" s="48"/>
    </row>
    <row r="19" spans="2:15" ht="17.100000000000001" customHeight="1">
      <c r="B19" s="6" t="s">
        <v>55</v>
      </c>
      <c r="C19" s="6"/>
      <c r="D19" s="6"/>
      <c r="E19" s="6"/>
      <c r="F19" s="6"/>
      <c r="G19" s="6"/>
      <c r="H19" s="6"/>
      <c r="I19" s="6"/>
      <c r="J19" s="6"/>
      <c r="N19" s="47"/>
      <c r="O19" s="47"/>
    </row>
    <row r="20" spans="2:15" ht="14.25" customHeight="1">
      <c r="L20" s="4" t="s">
        <v>56</v>
      </c>
      <c r="M20" s="4"/>
      <c r="N20" s="4"/>
      <c r="O20" s="4"/>
    </row>
    <row r="21" spans="2:15" ht="33" customHeight="1">
      <c r="L21" s="4"/>
      <c r="M21" s="4"/>
      <c r="N21" s="4"/>
      <c r="O21" s="4"/>
    </row>
    <row r="22" spans="2:15" ht="23.85" customHeight="1">
      <c r="M22" s="4"/>
      <c r="N22" s="4"/>
    </row>
    <row r="23" spans="2:15" ht="12.75" customHeight="1">
      <c r="M23" s="3"/>
      <c r="N23" s="3"/>
    </row>
  </sheetData>
  <mergeCells count="30">
    <mergeCell ref="L20:O21"/>
    <mergeCell ref="M22:N22"/>
    <mergeCell ref="M23:N23"/>
    <mergeCell ref="B1:C1"/>
    <mergeCell ref="B15:J15"/>
    <mergeCell ref="B16:J16"/>
    <mergeCell ref="B17:J17"/>
    <mergeCell ref="B18:J18"/>
    <mergeCell ref="B19:J19"/>
    <mergeCell ref="E9:E11"/>
    <mergeCell ref="F9:F11"/>
    <mergeCell ref="G10:G11"/>
    <mergeCell ref="H10:H11"/>
    <mergeCell ref="M14:N14"/>
    <mergeCell ref="N1:O1"/>
    <mergeCell ref="A3:N3"/>
    <mergeCell ref="A4:O4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</mergeCells>
  <pageMargins left="0.59027777777777801" right="0.59027777777777801" top="0.94513888888888897" bottom="0.94444444444444398" header="0.51180555555555496" footer="0.59027777777777801"/>
  <pageSetup paperSize="9" scale="45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AMJ47"/>
  <sheetViews>
    <sheetView view="pageBreakPreview" topLeftCell="A10" zoomScale="75" zoomScaleNormal="75" zoomScalePageLayoutView="75" workbookViewId="0">
      <selection activeCell="M35" sqref="M35"/>
    </sheetView>
  </sheetViews>
  <sheetFormatPr defaultColWidth="11.5703125" defaultRowHeight="12.75"/>
  <cols>
    <col min="1" max="1" width="5.42578125" style="15" customWidth="1"/>
    <col min="2" max="2" width="39.140625" style="15" customWidth="1"/>
    <col min="3" max="3" width="11.85546875" style="15" customWidth="1"/>
    <col min="4" max="6" width="6.5703125" style="15" customWidth="1"/>
    <col min="7" max="7" width="16.5703125" style="15" customWidth="1"/>
    <col min="8" max="8" width="29" style="15" customWidth="1"/>
    <col min="9" max="9" width="11" style="16" customWidth="1"/>
    <col min="10" max="10" width="21" style="16" customWidth="1"/>
    <col min="11" max="11" width="5.5703125" style="16" customWidth="1"/>
    <col min="12" max="12" width="5.5703125" style="15" customWidth="1"/>
    <col min="13" max="13" width="11.7109375" style="15" customWidth="1"/>
    <col min="14" max="15" width="13.28515625" style="15" customWidth="1"/>
    <col min="16" max="16" width="1.5703125" style="15" customWidth="1"/>
    <col min="17" max="17" width="2.28515625" style="15" customWidth="1"/>
    <col min="18" max="232" width="11.5703125" style="15"/>
    <col min="233" max="233" width="11.5703125" style="18"/>
    <col min="234" max="1006" width="11.5703125" style="17"/>
  </cols>
  <sheetData>
    <row r="1" spans="1:1024" ht="22.7" customHeight="1">
      <c r="A1" s="19"/>
      <c r="B1" s="146" t="str">
        <f>'Zad. 1'!B1:C1</f>
        <v xml:space="preserve">Oznaczenie sprawy: ZZP.263.20.2021                                                         </v>
      </c>
      <c r="C1" s="146"/>
      <c r="N1" s="2" t="s">
        <v>57</v>
      </c>
      <c r="O1" s="2"/>
      <c r="P1" s="21"/>
    </row>
    <row r="2" spans="1:1024" ht="15" customHeight="1">
      <c r="A2" s="19"/>
      <c r="N2" s="14"/>
      <c r="O2" s="14"/>
      <c r="P2" s="21"/>
    </row>
    <row r="3" spans="1:1024" s="17" customFormat="1" ht="42.6" customHeight="1">
      <c r="A3" s="1" t="str">
        <f>'Zad. 1'!A3:O3</f>
        <v>Świadczenie uświadczenie usług w zakresie przeglądów serwisowych (gwarancyjnych i pogwarancyjnych) i konserwacji urządzeń wentylacji i klimatyzacji  w obiektach Miejskiego Ośrodka Sportu i Rekreacji "Bystrzyca" w Lublinie Sp. z o.o., wg. zadań 1-6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4"/>
      <c r="Q3" s="15"/>
      <c r="R3" s="15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18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7" customFormat="1" ht="15">
      <c r="A4" s="24"/>
      <c r="B4" s="24"/>
      <c r="C4" s="24"/>
      <c r="D4" s="24"/>
      <c r="E4" s="24"/>
      <c r="F4" s="24"/>
      <c r="G4" s="24"/>
      <c r="H4" s="24"/>
      <c r="I4" s="24"/>
      <c r="J4" s="50"/>
      <c r="K4" s="24"/>
      <c r="L4" s="24"/>
      <c r="M4" s="24"/>
      <c r="N4" s="24"/>
      <c r="O4" s="24"/>
      <c r="P4" s="24"/>
      <c r="Q4" s="15"/>
      <c r="R4" s="1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18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7" customFormat="1" ht="42.6" customHeight="1">
      <c r="A5" s="132" t="s">
        <v>58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18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>
      <c r="A6" s="19"/>
      <c r="O6" s="21"/>
      <c r="P6" s="21"/>
    </row>
    <row r="7" spans="1:1024" ht="23.85" customHeight="1">
      <c r="A7" s="19"/>
      <c r="B7" s="25" t="s">
        <v>2</v>
      </c>
      <c r="O7" s="21"/>
      <c r="P7" s="21"/>
    </row>
    <row r="8" spans="1:1024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1" t="s">
        <v>14</v>
      </c>
      <c r="P8" s="44"/>
    </row>
    <row r="9" spans="1:1024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1"/>
      <c r="P9" s="44"/>
    </row>
    <row r="10" spans="1:1024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1"/>
      <c r="P10" s="51"/>
      <c r="Q10" s="17"/>
    </row>
    <row r="11" spans="1:102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  <c r="P11" s="52"/>
      <c r="Q11" s="17"/>
    </row>
    <row r="12" spans="1:1024">
      <c r="A12" s="30" t="s">
        <v>26</v>
      </c>
      <c r="B12" s="30" t="s">
        <v>27</v>
      </c>
      <c r="C12" s="30" t="s">
        <v>28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 t="s">
        <v>35</v>
      </c>
      <c r="K12" s="30" t="s">
        <v>36</v>
      </c>
      <c r="L12" s="30" t="s">
        <v>37</v>
      </c>
      <c r="M12" s="30" t="s">
        <v>38</v>
      </c>
      <c r="N12" s="30" t="s">
        <v>39</v>
      </c>
      <c r="O12" s="30" t="s">
        <v>40</v>
      </c>
      <c r="P12" s="52"/>
    </row>
    <row r="13" spans="1:1024" ht="177.75" customHeight="1">
      <c r="A13" s="53" t="s">
        <v>59</v>
      </c>
      <c r="B13" s="54" t="s">
        <v>60</v>
      </c>
      <c r="C13" s="55" t="s">
        <v>61</v>
      </c>
      <c r="D13" s="55" t="s">
        <v>62</v>
      </c>
      <c r="E13" s="56">
        <v>35</v>
      </c>
      <c r="F13" s="57">
        <f>E13*1774/1000</f>
        <v>62.09</v>
      </c>
      <c r="G13" s="58" t="s">
        <v>63</v>
      </c>
      <c r="H13" s="58" t="s">
        <v>64</v>
      </c>
      <c r="I13" s="55" t="s">
        <v>65</v>
      </c>
      <c r="J13" s="59" t="s">
        <v>66</v>
      </c>
      <c r="K13" s="55" t="s">
        <v>49</v>
      </c>
      <c r="L13" s="55">
        <v>1</v>
      </c>
      <c r="M13" s="55">
        <v>5</v>
      </c>
      <c r="N13" s="60"/>
      <c r="O13" s="61"/>
      <c r="P13" s="62"/>
    </row>
    <row r="14" spans="1:1024" ht="136.5" customHeight="1">
      <c r="A14" s="63" t="s">
        <v>67</v>
      </c>
      <c r="B14" s="64" t="s">
        <v>68</v>
      </c>
      <c r="C14" s="34" t="s">
        <v>61</v>
      </c>
      <c r="D14" s="65" t="s">
        <v>69</v>
      </c>
      <c r="E14" s="65"/>
      <c r="F14" s="65"/>
      <c r="G14" s="37" t="s">
        <v>63</v>
      </c>
      <c r="H14" s="66" t="s">
        <v>70</v>
      </c>
      <c r="I14" s="34" t="s">
        <v>65</v>
      </c>
      <c r="J14" s="67" t="s">
        <v>71</v>
      </c>
      <c r="K14" s="34" t="s">
        <v>49</v>
      </c>
      <c r="L14" s="34">
        <v>1</v>
      </c>
      <c r="M14" s="34">
        <v>4</v>
      </c>
      <c r="N14" s="39"/>
      <c r="O14" s="40"/>
      <c r="P14" s="62"/>
    </row>
    <row r="15" spans="1:1024" ht="131.25" customHeight="1">
      <c r="A15" s="55" t="s">
        <v>72</v>
      </c>
      <c r="B15" s="58" t="s">
        <v>68</v>
      </c>
      <c r="C15" s="55" t="s">
        <v>61</v>
      </c>
      <c r="D15" s="55" t="s">
        <v>69</v>
      </c>
      <c r="E15" s="56" t="s">
        <v>69</v>
      </c>
      <c r="F15" s="57" t="s">
        <v>69</v>
      </c>
      <c r="G15" s="68" t="s">
        <v>73</v>
      </c>
      <c r="H15" s="68" t="s">
        <v>74</v>
      </c>
      <c r="I15" s="55" t="s">
        <v>65</v>
      </c>
      <c r="J15" s="59" t="s">
        <v>71</v>
      </c>
      <c r="K15" s="55" t="s">
        <v>49</v>
      </c>
      <c r="L15" s="55">
        <v>1</v>
      </c>
      <c r="M15" s="55">
        <v>4</v>
      </c>
      <c r="N15" s="60"/>
      <c r="O15" s="61"/>
      <c r="P15" s="62"/>
    </row>
    <row r="16" spans="1:1024" ht="128.25" customHeight="1">
      <c r="A16" s="63" t="s">
        <v>75</v>
      </c>
      <c r="B16" s="64" t="s">
        <v>68</v>
      </c>
      <c r="C16" s="34" t="s">
        <v>61</v>
      </c>
      <c r="D16" s="65" t="s">
        <v>69</v>
      </c>
      <c r="E16" s="65" t="s">
        <v>69</v>
      </c>
      <c r="F16" s="65" t="s">
        <v>69</v>
      </c>
      <c r="G16" s="37" t="s">
        <v>63</v>
      </c>
      <c r="H16" s="66" t="s">
        <v>76</v>
      </c>
      <c r="I16" s="34" t="s">
        <v>65</v>
      </c>
      <c r="J16" s="67" t="s">
        <v>71</v>
      </c>
      <c r="K16" s="34" t="s">
        <v>49</v>
      </c>
      <c r="L16" s="34">
        <v>1</v>
      </c>
      <c r="M16" s="34">
        <v>4</v>
      </c>
      <c r="N16" s="39"/>
      <c r="O16" s="40"/>
      <c r="P16" s="62"/>
    </row>
    <row r="17" spans="1:16" ht="122.25" customHeight="1">
      <c r="A17" s="55" t="s">
        <v>77</v>
      </c>
      <c r="B17" s="58" t="s">
        <v>78</v>
      </c>
      <c r="C17" s="55" t="s">
        <v>61</v>
      </c>
      <c r="D17" s="55" t="s">
        <v>69</v>
      </c>
      <c r="E17" s="56" t="s">
        <v>69</v>
      </c>
      <c r="F17" s="57" t="s">
        <v>69</v>
      </c>
      <c r="G17" s="58" t="s">
        <v>63</v>
      </c>
      <c r="H17" s="58" t="s">
        <v>79</v>
      </c>
      <c r="I17" s="55" t="s">
        <v>65</v>
      </c>
      <c r="J17" s="59" t="s">
        <v>71</v>
      </c>
      <c r="K17" s="34" t="s">
        <v>49</v>
      </c>
      <c r="L17" s="34">
        <v>1</v>
      </c>
      <c r="M17" s="55">
        <v>4</v>
      </c>
      <c r="N17" s="39"/>
      <c r="O17" s="40"/>
      <c r="P17" s="62"/>
    </row>
    <row r="18" spans="1:16" ht="131.25" customHeight="1">
      <c r="A18" s="53" t="s">
        <v>80</v>
      </c>
      <c r="B18" s="54" t="s">
        <v>81</v>
      </c>
      <c r="C18" s="34" t="s">
        <v>61</v>
      </c>
      <c r="D18" s="65" t="s">
        <v>62</v>
      </c>
      <c r="E18" s="69">
        <v>25</v>
      </c>
      <c r="F18" s="70">
        <f>E18*1774/1000</f>
        <v>44.35</v>
      </c>
      <c r="G18" s="37" t="s">
        <v>63</v>
      </c>
      <c r="H18" s="66" t="s">
        <v>82</v>
      </c>
      <c r="I18" s="34" t="s">
        <v>65</v>
      </c>
      <c r="J18" s="67" t="s">
        <v>83</v>
      </c>
      <c r="K18" s="34" t="s">
        <v>49</v>
      </c>
      <c r="L18" s="34">
        <v>1</v>
      </c>
      <c r="M18" s="34">
        <v>4</v>
      </c>
      <c r="N18" s="39"/>
      <c r="O18" s="40"/>
      <c r="P18" s="62"/>
    </row>
    <row r="19" spans="1:16" ht="102.75" customHeight="1">
      <c r="A19" s="55" t="s">
        <v>84</v>
      </c>
      <c r="B19" s="58" t="s">
        <v>85</v>
      </c>
      <c r="C19" s="55" t="s">
        <v>61</v>
      </c>
      <c r="D19" s="55" t="s">
        <v>69</v>
      </c>
      <c r="E19" s="56" t="s">
        <v>69</v>
      </c>
      <c r="F19" s="57" t="s">
        <v>69</v>
      </c>
      <c r="G19" s="58" t="s">
        <v>63</v>
      </c>
      <c r="H19" s="58" t="s">
        <v>86</v>
      </c>
      <c r="I19" s="55" t="s">
        <v>65</v>
      </c>
      <c r="J19" s="59" t="s">
        <v>71</v>
      </c>
      <c r="K19" s="55" t="s">
        <v>49</v>
      </c>
      <c r="L19" s="55">
        <v>1</v>
      </c>
      <c r="M19" s="55">
        <v>4</v>
      </c>
      <c r="N19" s="60"/>
      <c r="O19" s="61"/>
      <c r="P19" s="62"/>
    </row>
    <row r="20" spans="1:16" ht="156.75" customHeight="1">
      <c r="A20" s="71" t="s">
        <v>87</v>
      </c>
      <c r="B20" s="54" t="s">
        <v>88</v>
      </c>
      <c r="C20" s="34" t="s">
        <v>61</v>
      </c>
      <c r="D20" s="65" t="s">
        <v>62</v>
      </c>
      <c r="E20" s="69">
        <v>35</v>
      </c>
      <c r="F20" s="70">
        <f>E20*1774/1000</f>
        <v>62.09</v>
      </c>
      <c r="G20" s="37" t="s">
        <v>63</v>
      </c>
      <c r="H20" s="66" t="s">
        <v>89</v>
      </c>
      <c r="I20" s="34" t="s">
        <v>65</v>
      </c>
      <c r="J20" s="67" t="s">
        <v>90</v>
      </c>
      <c r="K20" s="34" t="s">
        <v>49</v>
      </c>
      <c r="L20" s="34">
        <v>1</v>
      </c>
      <c r="M20" s="34">
        <v>5</v>
      </c>
      <c r="N20" s="39"/>
      <c r="O20" s="40"/>
      <c r="P20" s="62"/>
    </row>
    <row r="21" spans="1:16" ht="120.75" customHeight="1">
      <c r="A21" s="71" t="s">
        <v>91</v>
      </c>
      <c r="B21" s="54" t="s">
        <v>92</v>
      </c>
      <c r="C21" s="55" t="s">
        <v>61</v>
      </c>
      <c r="D21" s="55" t="s">
        <v>62</v>
      </c>
      <c r="E21" s="56">
        <v>25</v>
      </c>
      <c r="F21" s="57">
        <f>E21*1774/1000</f>
        <v>44.35</v>
      </c>
      <c r="G21" s="58" t="s">
        <v>63</v>
      </c>
      <c r="H21" s="58" t="s">
        <v>93</v>
      </c>
      <c r="I21" s="55" t="s">
        <v>65</v>
      </c>
      <c r="J21" s="59" t="s">
        <v>71</v>
      </c>
      <c r="K21" s="55" t="s">
        <v>49</v>
      </c>
      <c r="L21" s="55">
        <v>1</v>
      </c>
      <c r="M21" s="55">
        <v>4</v>
      </c>
      <c r="N21" s="60"/>
      <c r="O21" s="61"/>
      <c r="P21" s="62"/>
    </row>
    <row r="22" spans="1:16" ht="102.75" customHeight="1">
      <c r="A22" s="63" t="s">
        <v>94</v>
      </c>
      <c r="B22" s="64" t="s">
        <v>95</v>
      </c>
      <c r="C22" s="34" t="s">
        <v>61</v>
      </c>
      <c r="D22" s="65" t="s">
        <v>69</v>
      </c>
      <c r="E22" s="65" t="s">
        <v>69</v>
      </c>
      <c r="F22" s="65" t="s">
        <v>69</v>
      </c>
      <c r="G22" s="37" t="s">
        <v>63</v>
      </c>
      <c r="H22" s="66" t="s">
        <v>96</v>
      </c>
      <c r="I22" s="34" t="s">
        <v>65</v>
      </c>
      <c r="J22" s="67" t="s">
        <v>97</v>
      </c>
      <c r="K22" s="34" t="s">
        <v>49</v>
      </c>
      <c r="L22" s="34">
        <v>1</v>
      </c>
      <c r="M22" s="34">
        <v>4</v>
      </c>
      <c r="N22" s="39"/>
      <c r="O22" s="40"/>
      <c r="P22" s="62"/>
    </row>
    <row r="23" spans="1:16" ht="125.25" customHeight="1">
      <c r="A23" s="71" t="s">
        <v>98</v>
      </c>
      <c r="B23" s="54" t="s">
        <v>99</v>
      </c>
      <c r="C23" s="55" t="s">
        <v>61</v>
      </c>
      <c r="D23" s="55" t="s">
        <v>62</v>
      </c>
      <c r="E23" s="56">
        <v>15</v>
      </c>
      <c r="F23" s="57">
        <f>E23*1774/1000</f>
        <v>26.61</v>
      </c>
      <c r="G23" s="58" t="s">
        <v>63</v>
      </c>
      <c r="H23" s="58" t="s">
        <v>100</v>
      </c>
      <c r="I23" s="55" t="s">
        <v>65</v>
      </c>
      <c r="J23" s="59" t="s">
        <v>101</v>
      </c>
      <c r="K23" s="34" t="s">
        <v>49</v>
      </c>
      <c r="L23" s="34">
        <v>1</v>
      </c>
      <c r="M23" s="55">
        <v>4</v>
      </c>
      <c r="N23" s="39"/>
      <c r="O23" s="40"/>
      <c r="P23" s="62"/>
    </row>
    <row r="24" spans="1:16" ht="123" customHeight="1">
      <c r="A24" s="72" t="s">
        <v>102</v>
      </c>
      <c r="B24" s="73" t="s">
        <v>103</v>
      </c>
      <c r="C24" s="34" t="s">
        <v>61</v>
      </c>
      <c r="D24" s="65" t="s">
        <v>62</v>
      </c>
      <c r="E24" s="69">
        <v>10</v>
      </c>
      <c r="F24" s="70">
        <f>E24*1774/1000</f>
        <v>17.739999999999998</v>
      </c>
      <c r="G24" s="37" t="s">
        <v>63</v>
      </c>
      <c r="H24" s="66" t="s">
        <v>104</v>
      </c>
      <c r="I24" s="34" t="s">
        <v>65</v>
      </c>
      <c r="J24" s="67" t="s">
        <v>105</v>
      </c>
      <c r="K24" s="34" t="s">
        <v>49</v>
      </c>
      <c r="L24" s="34">
        <v>1</v>
      </c>
      <c r="M24" s="34">
        <v>4</v>
      </c>
      <c r="N24" s="39"/>
      <c r="O24" s="40"/>
      <c r="P24" s="62"/>
    </row>
    <row r="25" spans="1:16" ht="120" customHeight="1">
      <c r="A25" s="71" t="s">
        <v>106</v>
      </c>
      <c r="B25" s="54" t="s">
        <v>107</v>
      </c>
      <c r="C25" s="55" t="s">
        <v>61</v>
      </c>
      <c r="D25" s="55" t="s">
        <v>62</v>
      </c>
      <c r="E25" s="56">
        <v>20</v>
      </c>
      <c r="F25" s="57">
        <f>E25*1774/1000</f>
        <v>35.479999999999997</v>
      </c>
      <c r="G25" s="58" t="s">
        <v>63</v>
      </c>
      <c r="H25" s="58" t="s">
        <v>108</v>
      </c>
      <c r="I25" s="55" t="s">
        <v>65</v>
      </c>
      <c r="J25" s="59" t="s">
        <v>97</v>
      </c>
      <c r="K25" s="55" t="s">
        <v>49</v>
      </c>
      <c r="L25" s="55">
        <v>1</v>
      </c>
      <c r="M25" s="55">
        <v>4</v>
      </c>
      <c r="N25" s="60"/>
      <c r="O25" s="61"/>
      <c r="P25" s="62"/>
    </row>
    <row r="26" spans="1:16" ht="126" customHeight="1">
      <c r="A26" s="71" t="s">
        <v>109</v>
      </c>
      <c r="B26" s="54" t="s">
        <v>110</v>
      </c>
      <c r="C26" s="34" t="s">
        <v>61</v>
      </c>
      <c r="D26" s="65" t="s">
        <v>62</v>
      </c>
      <c r="E26" s="69">
        <v>13</v>
      </c>
      <c r="F26" s="70">
        <f>E26*1774/1000</f>
        <v>23.062000000000001</v>
      </c>
      <c r="G26" s="37" t="s">
        <v>63</v>
      </c>
      <c r="H26" s="66" t="s">
        <v>111</v>
      </c>
      <c r="I26" s="34" t="s">
        <v>65</v>
      </c>
      <c r="J26" s="67" t="s">
        <v>97</v>
      </c>
      <c r="K26" s="34" t="s">
        <v>49</v>
      </c>
      <c r="L26" s="34">
        <v>1</v>
      </c>
      <c r="M26" s="34">
        <v>4</v>
      </c>
      <c r="N26" s="39"/>
      <c r="O26" s="40"/>
      <c r="P26" s="62"/>
    </row>
    <row r="27" spans="1:16" ht="135" customHeight="1">
      <c r="A27" s="71" t="s">
        <v>112</v>
      </c>
      <c r="B27" s="54" t="s">
        <v>113</v>
      </c>
      <c r="C27" s="55" t="s">
        <v>61</v>
      </c>
      <c r="D27" s="55" t="s">
        <v>62</v>
      </c>
      <c r="E27" s="56">
        <v>15</v>
      </c>
      <c r="F27" s="57">
        <f>E27*1774/1000</f>
        <v>26.61</v>
      </c>
      <c r="G27" s="58" t="s">
        <v>63</v>
      </c>
      <c r="H27" s="58" t="s">
        <v>114</v>
      </c>
      <c r="I27" s="55" t="s">
        <v>65</v>
      </c>
      <c r="J27" s="59" t="s">
        <v>115</v>
      </c>
      <c r="K27" s="55" t="s">
        <v>49</v>
      </c>
      <c r="L27" s="55">
        <v>1</v>
      </c>
      <c r="M27" s="55">
        <v>4</v>
      </c>
      <c r="N27" s="60"/>
      <c r="O27" s="61"/>
      <c r="P27" s="62"/>
    </row>
    <row r="28" spans="1:16" ht="174.75" customHeight="1">
      <c r="A28" s="74" t="s">
        <v>116</v>
      </c>
      <c r="B28" s="75" t="s">
        <v>117</v>
      </c>
      <c r="C28" s="76" t="s">
        <v>61</v>
      </c>
      <c r="D28" s="76" t="s">
        <v>69</v>
      </c>
      <c r="E28" s="76"/>
      <c r="F28" s="76"/>
      <c r="G28" s="37" t="s">
        <v>63</v>
      </c>
      <c r="H28" s="66" t="s">
        <v>118</v>
      </c>
      <c r="I28" s="77" t="s">
        <v>119</v>
      </c>
      <c r="J28" s="67" t="s">
        <v>120</v>
      </c>
      <c r="K28" s="76" t="s">
        <v>49</v>
      </c>
      <c r="L28" s="76">
        <v>1</v>
      </c>
      <c r="M28" s="34">
        <v>5</v>
      </c>
      <c r="N28" s="39"/>
      <c r="O28" s="40"/>
      <c r="P28" s="62"/>
    </row>
    <row r="29" spans="1:16" ht="140.25" customHeight="1">
      <c r="A29" s="71" t="s">
        <v>121</v>
      </c>
      <c r="B29" s="54" t="s">
        <v>110</v>
      </c>
      <c r="C29" s="55" t="s">
        <v>61</v>
      </c>
      <c r="D29" s="55" t="s">
        <v>62</v>
      </c>
      <c r="E29" s="56">
        <v>10</v>
      </c>
      <c r="F29" s="57">
        <f>E29*1774/1000</f>
        <v>17.739999999999998</v>
      </c>
      <c r="G29" s="58" t="s">
        <v>63</v>
      </c>
      <c r="H29" s="58" t="s">
        <v>122</v>
      </c>
      <c r="I29" s="55" t="s">
        <v>65</v>
      </c>
      <c r="J29" s="59" t="s">
        <v>123</v>
      </c>
      <c r="K29" s="55" t="s">
        <v>49</v>
      </c>
      <c r="L29" s="55">
        <v>1</v>
      </c>
      <c r="M29" s="55">
        <v>4</v>
      </c>
      <c r="N29" s="60"/>
      <c r="O29" s="61"/>
      <c r="P29" s="62"/>
    </row>
    <row r="30" spans="1:16" ht="123.75" customHeight="1">
      <c r="A30" s="63" t="s">
        <v>124</v>
      </c>
      <c r="B30" s="64" t="s">
        <v>125</v>
      </c>
      <c r="C30" s="34" t="s">
        <v>61</v>
      </c>
      <c r="D30" s="34" t="s">
        <v>69</v>
      </c>
      <c r="E30" s="34" t="s">
        <v>69</v>
      </c>
      <c r="F30" s="34" t="s">
        <v>69</v>
      </c>
      <c r="G30" s="37" t="s">
        <v>63</v>
      </c>
      <c r="H30" s="66" t="s">
        <v>126</v>
      </c>
      <c r="I30" s="34" t="s">
        <v>65</v>
      </c>
      <c r="J30" s="67" t="s">
        <v>83</v>
      </c>
      <c r="K30" s="34" t="s">
        <v>49</v>
      </c>
      <c r="L30" s="34">
        <v>1</v>
      </c>
      <c r="M30" s="34">
        <v>4</v>
      </c>
      <c r="N30" s="39"/>
      <c r="O30" s="40"/>
      <c r="P30" s="62"/>
    </row>
    <row r="31" spans="1:16" ht="117" customHeight="1">
      <c r="A31" s="55" t="s">
        <v>127</v>
      </c>
      <c r="B31" s="58" t="s">
        <v>128</v>
      </c>
      <c r="C31" s="55" t="s">
        <v>61</v>
      </c>
      <c r="D31" s="55" t="s">
        <v>69</v>
      </c>
      <c r="E31" s="56" t="s">
        <v>69</v>
      </c>
      <c r="F31" s="57" t="s">
        <v>69</v>
      </c>
      <c r="G31" s="58" t="s">
        <v>63</v>
      </c>
      <c r="H31" s="58" t="s">
        <v>129</v>
      </c>
      <c r="I31" s="55" t="s">
        <v>65</v>
      </c>
      <c r="J31" s="59" t="s">
        <v>130</v>
      </c>
      <c r="K31" s="55" t="s">
        <v>49</v>
      </c>
      <c r="L31" s="55">
        <v>1</v>
      </c>
      <c r="M31" s="55">
        <v>4</v>
      </c>
      <c r="N31" s="60"/>
      <c r="O31" s="61"/>
      <c r="P31" s="62"/>
    </row>
    <row r="32" spans="1:16" ht="164.25" customHeight="1">
      <c r="A32" s="74" t="s">
        <v>131</v>
      </c>
      <c r="B32" s="78" t="s">
        <v>132</v>
      </c>
      <c r="C32" s="76" t="s">
        <v>61</v>
      </c>
      <c r="D32" s="76" t="s">
        <v>69</v>
      </c>
      <c r="E32" s="76"/>
      <c r="F32" s="76"/>
      <c r="G32" s="37" t="s">
        <v>63</v>
      </c>
      <c r="H32" s="79" t="s">
        <v>133</v>
      </c>
      <c r="I32" s="77" t="s">
        <v>119</v>
      </c>
      <c r="J32" s="80" t="s">
        <v>134</v>
      </c>
      <c r="K32" s="76" t="s">
        <v>49</v>
      </c>
      <c r="L32" s="76">
        <v>1</v>
      </c>
      <c r="M32" s="34">
        <v>5</v>
      </c>
      <c r="N32" s="39"/>
      <c r="O32" s="40"/>
      <c r="P32" s="62"/>
    </row>
    <row r="33" spans="1:233" ht="155.25" customHeight="1">
      <c r="A33" s="74" t="s">
        <v>135</v>
      </c>
      <c r="B33" s="78" t="s">
        <v>136</v>
      </c>
      <c r="C33" s="55" t="s">
        <v>61</v>
      </c>
      <c r="D33" s="55" t="s">
        <v>69</v>
      </c>
      <c r="E33" s="56"/>
      <c r="F33" s="57"/>
      <c r="G33" s="58" t="s">
        <v>63</v>
      </c>
      <c r="H33" s="58" t="s">
        <v>137</v>
      </c>
      <c r="I33" s="77" t="s">
        <v>119</v>
      </c>
      <c r="J33" s="81" t="s">
        <v>134</v>
      </c>
      <c r="K33" s="55" t="s">
        <v>49</v>
      </c>
      <c r="L33" s="55">
        <v>1</v>
      </c>
      <c r="M33" s="55">
        <v>5</v>
      </c>
      <c r="N33" s="60"/>
      <c r="O33" s="61"/>
      <c r="P33" s="62"/>
    </row>
    <row r="34" spans="1:233" ht="164.25" customHeight="1">
      <c r="A34" s="71" t="s">
        <v>138</v>
      </c>
      <c r="B34" s="82" t="s">
        <v>139</v>
      </c>
      <c r="C34" s="76" t="s">
        <v>61</v>
      </c>
      <c r="D34" s="34" t="s">
        <v>62</v>
      </c>
      <c r="E34" s="35">
        <v>10</v>
      </c>
      <c r="F34" s="36">
        <v>17.739999999999998</v>
      </c>
      <c r="G34" s="37" t="s">
        <v>63</v>
      </c>
      <c r="H34" s="37" t="s">
        <v>140</v>
      </c>
      <c r="I34" s="77" t="s">
        <v>141</v>
      </c>
      <c r="J34" s="80" t="s">
        <v>134</v>
      </c>
      <c r="K34" s="76" t="s">
        <v>49</v>
      </c>
      <c r="L34" s="76">
        <v>1</v>
      </c>
      <c r="M34" s="34">
        <v>5</v>
      </c>
      <c r="N34" s="39"/>
      <c r="O34" s="40"/>
      <c r="P34" s="62"/>
    </row>
    <row r="35" spans="1:233" ht="153.75" customHeight="1">
      <c r="A35" s="74" t="s">
        <v>142</v>
      </c>
      <c r="B35" s="83" t="s">
        <v>143</v>
      </c>
      <c r="C35" s="55" t="s">
        <v>61</v>
      </c>
      <c r="D35" s="55" t="s">
        <v>69</v>
      </c>
      <c r="E35" s="56"/>
      <c r="F35" s="57"/>
      <c r="G35" s="84" t="s">
        <v>63</v>
      </c>
      <c r="H35" s="84" t="s">
        <v>144</v>
      </c>
      <c r="I35" s="77" t="s">
        <v>141</v>
      </c>
      <c r="J35" s="81" t="s">
        <v>134</v>
      </c>
      <c r="K35" s="55" t="s">
        <v>49</v>
      </c>
      <c r="L35" s="55">
        <v>1</v>
      </c>
      <c r="M35" s="55">
        <v>5</v>
      </c>
      <c r="N35" s="60"/>
      <c r="O35" s="61"/>
      <c r="P35" s="62"/>
    </row>
    <row r="36" spans="1:233" ht="42.6" customHeight="1">
      <c r="A36" s="85"/>
      <c r="B36" s="43"/>
      <c r="C36" s="86"/>
      <c r="D36" s="86"/>
      <c r="E36" s="86"/>
      <c r="F36" s="86"/>
      <c r="G36" s="45"/>
      <c r="H36" s="45"/>
      <c r="I36" s="86"/>
      <c r="J36" s="87"/>
      <c r="K36" s="86"/>
      <c r="L36" s="86"/>
      <c r="M36" s="8" t="s">
        <v>50</v>
      </c>
      <c r="N36" s="8"/>
      <c r="O36" s="46"/>
      <c r="P36" s="88"/>
    </row>
    <row r="37" spans="1:233" ht="15.75">
      <c r="A37" s="42"/>
      <c r="B37" s="43"/>
      <c r="C37" s="44"/>
      <c r="D37" s="44"/>
      <c r="E37" s="44"/>
      <c r="F37" s="44"/>
      <c r="G37" s="45"/>
      <c r="H37" s="45"/>
      <c r="I37" s="44"/>
      <c r="J37" s="87"/>
      <c r="K37" s="44"/>
      <c r="L37" s="44"/>
      <c r="M37" s="44"/>
      <c r="N37" s="89"/>
      <c r="O37" s="88"/>
      <c r="P37" s="88"/>
    </row>
    <row r="38" spans="1:233" ht="17.100000000000001" customHeight="1">
      <c r="B38" s="5" t="s">
        <v>145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90"/>
      <c r="N38" s="47"/>
      <c r="O38" s="47"/>
      <c r="P38" s="47"/>
      <c r="HG38" s="18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</row>
    <row r="39" spans="1:233" ht="17.100000000000001" customHeight="1">
      <c r="B39" s="91" t="s">
        <v>146</v>
      </c>
      <c r="C39" s="92"/>
      <c r="D39" s="92"/>
      <c r="E39" s="92"/>
      <c r="F39" s="92"/>
      <c r="G39" s="92"/>
      <c r="H39" s="92"/>
      <c r="I39" s="92"/>
      <c r="J39" s="92"/>
      <c r="N39" s="47"/>
      <c r="O39" s="48"/>
      <c r="P39" s="48"/>
      <c r="HG39" s="18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</row>
    <row r="40" spans="1:233" ht="28.35" customHeight="1">
      <c r="B40" s="6" t="s">
        <v>52</v>
      </c>
      <c r="C40" s="6"/>
      <c r="D40" s="6"/>
      <c r="E40" s="6"/>
      <c r="F40" s="6"/>
      <c r="G40" s="6"/>
      <c r="H40" s="6"/>
      <c r="I40" s="6"/>
      <c r="J40" s="6"/>
      <c r="K40" s="6"/>
      <c r="L40" s="6"/>
      <c r="N40" s="47"/>
      <c r="O40" s="48"/>
      <c r="P40" s="48"/>
      <c r="HG40" s="18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</row>
    <row r="41" spans="1:233" ht="28.35" customHeight="1">
      <c r="B41" s="6" t="s">
        <v>53</v>
      </c>
      <c r="C41" s="6"/>
      <c r="D41" s="6"/>
      <c r="E41" s="6"/>
      <c r="F41" s="6"/>
      <c r="G41" s="6"/>
      <c r="H41" s="6"/>
      <c r="I41" s="6"/>
      <c r="J41" s="6"/>
      <c r="K41" s="6"/>
      <c r="L41" s="6"/>
      <c r="N41" s="47"/>
      <c r="O41" s="48"/>
      <c r="P41" s="48"/>
      <c r="HG41" s="18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</row>
    <row r="42" spans="1:233" ht="17.100000000000001" customHeight="1">
      <c r="B42" s="5" t="s">
        <v>147</v>
      </c>
      <c r="C42" s="5"/>
      <c r="D42" s="5"/>
      <c r="E42" s="5"/>
      <c r="F42" s="5"/>
      <c r="G42" s="5"/>
      <c r="H42" s="5"/>
      <c r="I42" s="5"/>
      <c r="J42" s="5"/>
      <c r="K42" s="5"/>
      <c r="L42" s="5"/>
      <c r="N42" s="47"/>
      <c r="O42" s="48"/>
      <c r="P42" s="48"/>
      <c r="HG42" s="18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</row>
    <row r="43" spans="1:233" ht="17.100000000000001" customHeight="1">
      <c r="B43" s="6" t="s">
        <v>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N43" s="47"/>
      <c r="O43" s="48"/>
      <c r="P43" s="48"/>
      <c r="HG43" s="18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</row>
    <row r="44" spans="1:233" ht="17.100000000000001" customHeight="1">
      <c r="B44" s="133" t="s">
        <v>148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N44" s="47"/>
      <c r="O44" s="47"/>
      <c r="P44" s="47"/>
      <c r="HG44" s="18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</row>
    <row r="45" spans="1:233" ht="45.75" customHeight="1">
      <c r="K45" s="4" t="str">
        <f>'Zad. 1'!L20</f>
        <v>.......................................................................
(Podpis)</v>
      </c>
      <c r="L45" s="4"/>
      <c r="M45" s="4"/>
      <c r="N45" s="4"/>
      <c r="O45" s="4"/>
      <c r="HG45" s="18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</row>
    <row r="46" spans="1:233" ht="12.75" customHeight="1">
      <c r="B46" s="92"/>
      <c r="C46" s="92"/>
      <c r="D46" s="92"/>
      <c r="E46" s="92"/>
      <c r="F46" s="92"/>
      <c r="G46" s="92"/>
      <c r="H46" s="92"/>
      <c r="I46" s="92"/>
      <c r="J46" s="92"/>
      <c r="M46" s="4"/>
      <c r="N46" s="4"/>
      <c r="O46" s="47"/>
      <c r="P46" s="47"/>
    </row>
    <row r="47" spans="1:233" ht="12.75" customHeight="1">
      <c r="M47" s="3"/>
      <c r="N47" s="3"/>
    </row>
  </sheetData>
  <mergeCells count="31">
    <mergeCell ref="B44:L44"/>
    <mergeCell ref="K45:O45"/>
    <mergeCell ref="M46:N46"/>
    <mergeCell ref="M47:N47"/>
    <mergeCell ref="B1:C1"/>
    <mergeCell ref="B38:L38"/>
    <mergeCell ref="B40:L40"/>
    <mergeCell ref="B41:L41"/>
    <mergeCell ref="B42:L42"/>
    <mergeCell ref="B43:L43"/>
    <mergeCell ref="E9:E11"/>
    <mergeCell ref="F9:F11"/>
    <mergeCell ref="G10:G11"/>
    <mergeCell ref="H10:H11"/>
    <mergeCell ref="M36:N36"/>
    <mergeCell ref="N1:O1"/>
    <mergeCell ref="N2:O2"/>
    <mergeCell ref="A3:O3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</mergeCells>
  <conditionalFormatting sqref="C14:H14 C16:H16 C18:H18 C20:H20 C22:H22 C24:H24 C26:H26 C28:H28 C34:H34 C30:H30 C32:H32 L34 L14:M14 L16:L18 L20 L22:L24 L26 L28 L30 L32">
    <cfRule type="expression" dxfId="14" priority="2">
      <formula>ISODD(ROW())</formula>
    </cfRule>
  </conditionalFormatting>
  <conditionalFormatting sqref="I30">
    <cfRule type="expression" dxfId="13" priority="3">
      <formula>ISODD(ROW())</formula>
    </cfRule>
  </conditionalFormatting>
  <conditionalFormatting sqref="I26 K34 K14 K16:K18 K20 K22:K24 K26 K28 K30 K32">
    <cfRule type="expression" dxfId="12" priority="4">
      <formula>ISODD(ROW())</formula>
    </cfRule>
  </conditionalFormatting>
  <conditionalFormatting sqref="I24">
    <cfRule type="expression" dxfId="11" priority="5">
      <formula>ISODD(ROW())</formula>
    </cfRule>
  </conditionalFormatting>
  <conditionalFormatting sqref="I22">
    <cfRule type="expression" dxfId="10" priority="6">
      <formula>ISODD(ROW())</formula>
    </cfRule>
  </conditionalFormatting>
  <conditionalFormatting sqref="I18">
    <cfRule type="expression" dxfId="9" priority="7">
      <formula>ISODD(ROW())</formula>
    </cfRule>
  </conditionalFormatting>
  <conditionalFormatting sqref="I20">
    <cfRule type="expression" dxfId="8" priority="8">
      <formula>ISODD(ROW())</formula>
    </cfRule>
  </conditionalFormatting>
  <conditionalFormatting sqref="I14">
    <cfRule type="expression" dxfId="7" priority="9">
      <formula>ISODD(ROW())</formula>
    </cfRule>
  </conditionalFormatting>
  <conditionalFormatting sqref="I16">
    <cfRule type="expression" dxfId="6" priority="10">
      <formula>ISODD(ROW())</formula>
    </cfRule>
  </conditionalFormatting>
  <conditionalFormatting sqref="A16:B16 A14:B14">
    <cfRule type="expression" dxfId="5" priority="11">
      <formula>ISODD(ROW())</formula>
    </cfRule>
  </conditionalFormatting>
  <conditionalFormatting sqref="A22:B22">
    <cfRule type="expression" dxfId="4" priority="12">
      <formula>ISODD(ROW())</formula>
    </cfRule>
  </conditionalFormatting>
  <conditionalFormatting sqref="A30:B30">
    <cfRule type="expression" dxfId="3" priority="13">
      <formula>ISODD(ROW())</formula>
    </cfRule>
  </conditionalFormatting>
  <conditionalFormatting sqref="O34 O14 O16:O18 O20 O22:O24 O26 O28 O30 O32">
    <cfRule type="expression" dxfId="2" priority="14">
      <formula>ISODD(ROW())</formula>
    </cfRule>
  </conditionalFormatting>
  <conditionalFormatting sqref="N34 N14 N16:N18 N20 N22:N24 N26 N28 N30 N32">
    <cfRule type="expression" dxfId="1" priority="15">
      <formula>ISODD(ROW())</formula>
    </cfRule>
  </conditionalFormatting>
  <conditionalFormatting sqref="J14 J30 J16 J20 J18 J26 J28 J24 J22">
    <cfRule type="expression" dxfId="0" priority="16">
      <formula>ISODD(ROW())</formula>
    </cfRule>
  </conditionalFormatting>
  <pageMargins left="0.59055118110236227" right="0.59055118110236227" top="0.94488188976377963" bottom="0.94488188976377963" header="0.51181102362204722" footer="0.59055118110236227"/>
  <pageSetup paperSize="9" scale="45" firstPageNumber="0" fitToHeight="2" orientation="portrait" r:id="rId1"/>
  <headerFoot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AMJ1048576"/>
  <sheetViews>
    <sheetView view="pageBreakPreview" topLeftCell="A10" zoomScale="75" zoomScaleNormal="75" zoomScalePageLayoutView="75" workbookViewId="0">
      <selection activeCell="I6" sqref="I6"/>
    </sheetView>
  </sheetViews>
  <sheetFormatPr defaultColWidth="11.5703125" defaultRowHeight="12.75"/>
  <cols>
    <col min="1" max="1" width="5.42578125" style="15" customWidth="1"/>
    <col min="2" max="2" width="33" style="15" customWidth="1"/>
    <col min="3" max="3" width="11.85546875" style="15" customWidth="1"/>
    <col min="4" max="6" width="6.5703125" style="15" customWidth="1"/>
    <col min="7" max="7" width="16.5703125" style="15" customWidth="1"/>
    <col min="8" max="8" width="20.85546875" style="15" customWidth="1"/>
    <col min="9" max="9" width="11.7109375" style="16" customWidth="1"/>
    <col min="10" max="10" width="20.42578125" style="16" customWidth="1"/>
    <col min="11" max="11" width="5.5703125" style="16" customWidth="1"/>
    <col min="12" max="12" width="5.5703125" style="15" customWidth="1"/>
    <col min="13" max="13" width="11.7109375" style="15" customWidth="1"/>
    <col min="14" max="15" width="13.28515625" style="15" customWidth="1"/>
    <col min="16" max="16" width="1.5703125" style="15" customWidth="1"/>
    <col min="17" max="237" width="11.5703125" style="15"/>
    <col min="238" max="238" width="11.5703125" style="18"/>
    <col min="239" max="1009" width="11.5703125" style="17"/>
  </cols>
  <sheetData>
    <row r="1" spans="1:1024" ht="22.7" customHeight="1">
      <c r="A1" s="19"/>
      <c r="B1" s="145" t="str">
        <f>'Zad. 1'!B1:C1</f>
        <v xml:space="preserve">Oznaczenie sprawy: ZZP.263.20.2021                                                         </v>
      </c>
      <c r="C1" s="145"/>
      <c r="N1" s="14" t="s">
        <v>149</v>
      </c>
      <c r="O1" s="14"/>
      <c r="P1" s="21"/>
    </row>
    <row r="2" spans="1:1024" ht="15" customHeight="1">
      <c r="A2" s="19"/>
      <c r="N2" s="14"/>
      <c r="O2" s="14"/>
      <c r="P2" s="21"/>
    </row>
    <row r="3" spans="1:1024" s="96" customFormat="1" ht="41.25" customHeight="1">
      <c r="A3" s="132" t="str">
        <f>'Zad. 1'!A3</f>
        <v>Świadczenie uświadczenie usług w zakresie przeglądów serwisowych (gwarancyjnych i pogwarancyjnych) i konserwacji urządzeń wentylacji i klimatyzacji  w obiektach Miejskiego Ośrodka Sportu i Rekreacji "Bystrzyca" w Lublinie Sp. z o.o., wg. zadań 1-6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94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ALV3" s="97"/>
      <c r="ALW3" s="97"/>
      <c r="ALX3" s="97"/>
      <c r="ALY3" s="97"/>
      <c r="ALZ3" s="97"/>
      <c r="AMA3" s="97"/>
      <c r="AMB3" s="97"/>
      <c r="AMC3" s="97"/>
      <c r="AMD3" s="97"/>
      <c r="AME3" s="97"/>
      <c r="AMF3" s="97"/>
      <c r="AMG3" s="97"/>
      <c r="AMH3" s="97"/>
      <c r="AMI3" s="97"/>
      <c r="AMJ3" s="97"/>
    </row>
    <row r="4" spans="1:1024" s="96" customFormat="1" ht="12.7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ALV4" s="97"/>
      <c r="ALW4" s="97"/>
      <c r="ALX4" s="97"/>
      <c r="ALY4" s="97"/>
      <c r="ALZ4" s="97"/>
      <c r="AMA4" s="97"/>
      <c r="AMB4" s="97"/>
      <c r="AMC4" s="97"/>
      <c r="AMD4" s="97"/>
      <c r="AME4" s="97"/>
      <c r="AMF4" s="97"/>
      <c r="AMG4" s="97"/>
      <c r="AMH4" s="97"/>
      <c r="AMI4" s="97"/>
      <c r="AMJ4" s="97"/>
    </row>
    <row r="5" spans="1:1024" s="96" customFormat="1" ht="34.5" customHeight="1">
      <c r="A5" s="134" t="s">
        <v>150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ALV5" s="97"/>
      <c r="ALW5" s="97"/>
      <c r="ALX5" s="97"/>
      <c r="ALY5" s="97"/>
      <c r="ALZ5" s="97"/>
      <c r="AMA5" s="97"/>
      <c r="AMB5" s="97"/>
      <c r="AMC5" s="97"/>
      <c r="AMD5" s="97"/>
      <c r="AME5" s="97"/>
      <c r="AMF5" s="97"/>
      <c r="AMG5" s="97"/>
      <c r="AMH5" s="97"/>
      <c r="AMI5" s="97"/>
      <c r="AMJ5" s="97"/>
    </row>
    <row r="6" spans="1:1024" ht="9.9499999999999993" customHeight="1">
      <c r="A6" s="19"/>
      <c r="O6" s="21"/>
      <c r="P6" s="21"/>
    </row>
    <row r="7" spans="1:1024" ht="18.95" customHeight="1">
      <c r="B7" s="25" t="s">
        <v>2</v>
      </c>
    </row>
    <row r="8" spans="1:1024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1" t="s">
        <v>14</v>
      </c>
      <c r="P8" s="44"/>
    </row>
    <row r="9" spans="1:1024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1"/>
      <c r="P9" s="44"/>
    </row>
    <row r="10" spans="1:1024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1"/>
      <c r="P10" s="51"/>
    </row>
    <row r="11" spans="1:102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  <c r="P11" s="52"/>
    </row>
    <row r="12" spans="1:1024">
      <c r="A12" s="30" t="s">
        <v>26</v>
      </c>
      <c r="B12" s="30" t="s">
        <v>27</v>
      </c>
      <c r="C12" s="30" t="s">
        <v>28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 t="s">
        <v>35</v>
      </c>
      <c r="K12" s="30" t="s">
        <v>36</v>
      </c>
      <c r="L12" s="30" t="s">
        <v>37</v>
      </c>
      <c r="M12" s="30" t="s">
        <v>38</v>
      </c>
      <c r="N12" s="30" t="s">
        <v>39</v>
      </c>
      <c r="O12" s="30" t="s">
        <v>40</v>
      </c>
      <c r="P12" s="98"/>
    </row>
    <row r="13" spans="1:1024" ht="203.25" customHeight="1">
      <c r="A13" s="99" t="s">
        <v>196</v>
      </c>
      <c r="B13" s="100" t="s">
        <v>152</v>
      </c>
      <c r="C13" s="34" t="s">
        <v>153</v>
      </c>
      <c r="D13" s="135" t="s">
        <v>69</v>
      </c>
      <c r="E13" s="135"/>
      <c r="F13" s="135"/>
      <c r="G13" s="101" t="s">
        <v>154</v>
      </c>
      <c r="H13" s="38" t="s">
        <v>155</v>
      </c>
      <c r="I13" s="102" t="s">
        <v>156</v>
      </c>
      <c r="J13" s="103" t="s">
        <v>157</v>
      </c>
      <c r="K13" s="34" t="s">
        <v>49</v>
      </c>
      <c r="L13" s="34">
        <v>1</v>
      </c>
      <c r="M13" s="34">
        <v>5</v>
      </c>
      <c r="N13" s="39"/>
      <c r="O13" s="40"/>
      <c r="P13" s="62"/>
    </row>
    <row r="14" spans="1:1024" ht="41.1" customHeight="1">
      <c r="A14" s="85"/>
      <c r="B14" s="43"/>
      <c r="C14" s="86"/>
      <c r="D14" s="86"/>
      <c r="E14" s="86"/>
      <c r="F14" s="86"/>
      <c r="G14" s="45"/>
      <c r="H14" s="45"/>
      <c r="I14" s="86"/>
      <c r="J14" s="87"/>
      <c r="K14" s="86"/>
      <c r="L14" s="86"/>
      <c r="M14" s="8" t="s">
        <v>50</v>
      </c>
      <c r="N14" s="8"/>
      <c r="O14" s="46"/>
      <c r="P14" s="88"/>
    </row>
    <row r="15" spans="1:1024" ht="5.65" customHeight="1">
      <c r="A15" s="42"/>
      <c r="B15" s="43"/>
      <c r="C15" s="44"/>
      <c r="D15" s="44"/>
      <c r="E15" s="44"/>
      <c r="F15" s="44"/>
      <c r="G15" s="45"/>
      <c r="H15" s="45"/>
      <c r="I15" s="44"/>
      <c r="J15" s="87"/>
      <c r="K15" s="44"/>
      <c r="L15" s="44"/>
      <c r="M15" s="44"/>
      <c r="N15" s="89"/>
      <c r="O15" s="88"/>
      <c r="P15" s="88"/>
    </row>
    <row r="16" spans="1:1024" ht="17.100000000000001" customHeight="1">
      <c r="B16" s="5" t="s">
        <v>145</v>
      </c>
      <c r="C16" s="5"/>
      <c r="D16" s="5"/>
      <c r="E16" s="5"/>
      <c r="F16" s="5"/>
      <c r="G16" s="5"/>
      <c r="H16" s="5"/>
      <c r="I16" s="5"/>
      <c r="J16" s="5"/>
      <c r="L16" s="104"/>
      <c r="M16" s="90"/>
      <c r="N16" s="47"/>
      <c r="O16" s="47"/>
      <c r="P16" s="47"/>
    </row>
    <row r="17" spans="2:16" ht="17.100000000000001" customHeight="1">
      <c r="B17" s="7" t="s">
        <v>146</v>
      </c>
      <c r="C17" s="7"/>
      <c r="D17" s="7"/>
      <c r="E17" s="7"/>
      <c r="F17" s="7"/>
      <c r="G17" s="7"/>
      <c r="H17" s="7"/>
      <c r="I17" s="7"/>
      <c r="J17" s="7"/>
      <c r="N17" s="47"/>
      <c r="O17" s="48"/>
      <c r="P17" s="48"/>
    </row>
    <row r="18" spans="2:16" ht="28.35" customHeight="1">
      <c r="B18" s="6" t="s">
        <v>52</v>
      </c>
      <c r="C18" s="6"/>
      <c r="D18" s="6"/>
      <c r="E18" s="6"/>
      <c r="F18" s="6"/>
      <c r="G18" s="6"/>
      <c r="H18" s="6"/>
      <c r="I18" s="6"/>
      <c r="J18" s="6"/>
      <c r="N18" s="47"/>
      <c r="O18" s="48"/>
      <c r="P18" s="48"/>
    </row>
    <row r="19" spans="2:16" ht="28.35" customHeight="1">
      <c r="B19" s="6" t="s">
        <v>53</v>
      </c>
      <c r="C19" s="6"/>
      <c r="D19" s="6"/>
      <c r="E19" s="6"/>
      <c r="F19" s="6"/>
      <c r="G19" s="6"/>
      <c r="H19" s="6"/>
      <c r="I19" s="6"/>
      <c r="J19" s="6"/>
      <c r="N19" s="47"/>
      <c r="O19" s="48"/>
      <c r="P19" s="48"/>
    </row>
    <row r="20" spans="2:16" ht="17.100000000000001" customHeight="1">
      <c r="B20" s="5" t="s">
        <v>147</v>
      </c>
      <c r="C20" s="5"/>
      <c r="D20" s="5"/>
      <c r="E20" s="5"/>
      <c r="F20" s="5"/>
      <c r="G20" s="5"/>
      <c r="H20" s="5"/>
      <c r="I20" s="5"/>
      <c r="J20" s="5"/>
      <c r="N20" s="47"/>
      <c r="O20" s="48"/>
      <c r="P20" s="48"/>
    </row>
    <row r="21" spans="2:16" ht="17.100000000000001" customHeight="1">
      <c r="B21" s="6" t="s">
        <v>148</v>
      </c>
      <c r="C21" s="6"/>
      <c r="D21" s="6"/>
      <c r="E21" s="6"/>
      <c r="F21" s="6"/>
      <c r="G21" s="6"/>
      <c r="H21" s="6"/>
      <c r="I21" s="6"/>
      <c r="J21" s="6"/>
      <c r="N21" s="47"/>
      <c r="O21" s="48"/>
      <c r="P21" s="48"/>
    </row>
    <row r="22" spans="2:16" ht="17.100000000000001" customHeight="1">
      <c r="B22"/>
      <c r="C22" s="49"/>
      <c r="D22" s="49"/>
      <c r="E22" s="49"/>
      <c r="F22" s="49"/>
      <c r="G22" s="49"/>
      <c r="H22" s="49"/>
      <c r="I22" s="49"/>
      <c r="J22" s="49"/>
      <c r="N22" s="47"/>
      <c r="O22" s="47"/>
      <c r="P22" s="47"/>
    </row>
    <row r="23" spans="2:16" ht="46.5" customHeight="1">
      <c r="K23" s="4" t="str">
        <f>'Zad. 1'!L20</f>
        <v>.......................................................................
(Podpis)</v>
      </c>
      <c r="L23" s="4"/>
      <c r="M23" s="4"/>
      <c r="N23" s="4"/>
      <c r="O23" s="4"/>
      <c r="P23" s="47"/>
    </row>
    <row r="24" spans="2:16" ht="12.75" customHeight="1">
      <c r="M24" s="3"/>
      <c r="N24" s="3"/>
    </row>
    <row r="25" spans="2:16">
      <c r="M25" s="3"/>
      <c r="N25" s="3"/>
    </row>
    <row r="1048100" ht="12.95" customHeight="1"/>
    <row r="1048101" ht="12.95" customHeight="1"/>
    <row r="1048102" ht="12.95" customHeight="1"/>
    <row r="1048103" ht="12.95" customHeight="1"/>
    <row r="1048104" ht="12.95" customHeight="1"/>
    <row r="1048105" ht="12.95" customHeight="1"/>
    <row r="1048106" ht="12.95" customHeight="1"/>
    <row r="1048107" ht="12.95" customHeight="1"/>
    <row r="1048108" ht="12.95" customHeight="1"/>
    <row r="1048109" ht="12.95" customHeight="1"/>
    <row r="1048110" ht="12.95" customHeight="1"/>
    <row r="1048111" ht="12.95" customHeight="1"/>
    <row r="1048112" ht="12.95" customHeight="1"/>
    <row r="1048113" ht="12.95" customHeight="1"/>
    <row r="1048114" ht="12.95" customHeight="1"/>
    <row r="1048115" ht="12.95" customHeight="1"/>
    <row r="1048116" ht="12.95" customHeight="1"/>
    <row r="1048117" ht="12.95" customHeight="1"/>
    <row r="1048118" ht="12.95" customHeight="1"/>
    <row r="1048119" ht="12.95" customHeight="1"/>
    <row r="1048120" ht="12.95" customHeight="1"/>
    <row r="1048121" ht="12.95" customHeight="1"/>
    <row r="1048122" ht="12.95" customHeight="1"/>
    <row r="1048123" ht="12.95" customHeight="1"/>
    <row r="1048124" ht="12.95" customHeight="1"/>
    <row r="1048125" ht="12.95" customHeight="1"/>
    <row r="1048126" ht="12.95" customHeight="1"/>
    <row r="1048127" ht="12.95" customHeight="1"/>
    <row r="1048128" ht="12.95" customHeight="1"/>
    <row r="1048129" ht="12.95" customHeight="1"/>
    <row r="1048130" ht="12.95" customHeight="1"/>
    <row r="1048131" ht="12.95" customHeight="1"/>
    <row r="1048132" ht="12.95" customHeight="1"/>
    <row r="1048133" ht="12.95" customHeight="1"/>
    <row r="1048134" ht="12.95" customHeight="1"/>
    <row r="1048135" ht="12.95" customHeight="1"/>
    <row r="1048136" ht="12.95" customHeight="1"/>
    <row r="1048137" ht="12.95" customHeight="1"/>
    <row r="1048138" ht="12.95" customHeight="1"/>
    <row r="1048139" ht="12.95" customHeight="1"/>
    <row r="1048140" ht="12.95" customHeight="1"/>
    <row r="1048141" ht="12.95" customHeight="1"/>
    <row r="1048142" ht="12.95" customHeight="1"/>
    <row r="1048143" ht="12.95" customHeight="1"/>
    <row r="1048144" ht="12.95" customHeight="1"/>
    <row r="1048145" ht="12.95" customHeight="1"/>
    <row r="1048146" ht="12.95" customHeight="1"/>
    <row r="1048147" ht="12.95" customHeight="1"/>
    <row r="1048148" ht="12.95" customHeight="1"/>
    <row r="1048149" ht="12.95" customHeight="1"/>
    <row r="1048150" ht="12.95" customHeight="1"/>
    <row r="1048151" ht="12.95" customHeight="1"/>
    <row r="1048152" ht="12.95" customHeight="1"/>
    <row r="1048153" ht="12.95" customHeight="1"/>
    <row r="1048154" ht="12.95" customHeight="1"/>
    <row r="1048155" ht="12.95" customHeight="1"/>
    <row r="1048156" ht="12.95" customHeight="1"/>
    <row r="1048157" ht="12.95" customHeight="1"/>
    <row r="1048158" ht="12.95" customHeight="1"/>
    <row r="1048159" ht="12.95" customHeight="1"/>
    <row r="1048160" ht="12.95" customHeight="1"/>
    <row r="1048161" ht="12.95" customHeight="1"/>
    <row r="1048162" ht="12.95" customHeight="1"/>
    <row r="1048163" ht="12.95" customHeight="1"/>
    <row r="1048164" ht="12.95" customHeight="1"/>
    <row r="1048165" ht="12.95" customHeight="1"/>
    <row r="1048166" ht="12.95" customHeight="1"/>
    <row r="1048167" ht="12.95" customHeight="1"/>
    <row r="1048168" ht="12.95" customHeight="1"/>
    <row r="1048169" ht="12.95" customHeight="1"/>
    <row r="1048170" ht="12.95" customHeight="1"/>
    <row r="1048171" ht="12.95" customHeight="1"/>
    <row r="1048172" ht="12.95" customHeight="1"/>
    <row r="1048173" ht="12.95" customHeight="1"/>
    <row r="1048174" ht="12.95" customHeight="1"/>
    <row r="1048175" ht="12.95" customHeight="1"/>
    <row r="1048176" ht="12.95" customHeight="1"/>
    <row r="1048177" ht="12.95" customHeight="1"/>
    <row r="1048178" ht="12.95" customHeight="1"/>
    <row r="1048179" ht="12.95" customHeight="1"/>
    <row r="1048180" ht="12.95" customHeight="1"/>
    <row r="1048181" ht="12.95" customHeight="1"/>
    <row r="1048182" ht="12.95" customHeight="1"/>
    <row r="1048183" ht="12.95" customHeight="1"/>
    <row r="1048184" ht="12.95" customHeight="1"/>
    <row r="1048185" ht="12.95" customHeight="1"/>
    <row r="1048186" ht="12.95" customHeight="1"/>
    <row r="1048187" ht="12.95" customHeight="1"/>
    <row r="1048188" ht="12.95" customHeight="1"/>
    <row r="1048189" ht="12.95" customHeight="1"/>
    <row r="1048190" ht="12.95" customHeight="1"/>
    <row r="1048191" ht="12.95" customHeight="1"/>
    <row r="1048192" ht="12.95" customHeight="1"/>
    <row r="1048193" ht="12.95" customHeight="1"/>
    <row r="1048194" ht="12.95" customHeight="1"/>
    <row r="1048195" ht="12.95" customHeight="1"/>
    <row r="1048196" ht="12.95" customHeight="1"/>
    <row r="1048197" ht="12.95" customHeight="1"/>
    <row r="1048198" ht="12.95" customHeight="1"/>
    <row r="1048199" ht="12.95" customHeight="1"/>
    <row r="1048200" ht="12.95" customHeight="1"/>
    <row r="1048201" ht="12.95" customHeight="1"/>
    <row r="1048202" ht="12.95" customHeight="1"/>
    <row r="1048203" ht="12.95" customHeight="1"/>
    <row r="1048204" ht="12.95" customHeight="1"/>
    <row r="1048205" ht="12.95" customHeight="1"/>
    <row r="1048206" ht="12.95" customHeight="1"/>
    <row r="1048207" ht="12.95" customHeight="1"/>
    <row r="1048208" ht="12.95" customHeight="1"/>
    <row r="1048209" ht="12.95" customHeight="1"/>
    <row r="1048210" ht="12.95" customHeight="1"/>
    <row r="1048211" ht="12.95" customHeight="1"/>
    <row r="1048212" ht="12.95" customHeight="1"/>
    <row r="1048213" ht="12.95" customHeight="1"/>
    <row r="1048214" ht="12.95" customHeight="1"/>
    <row r="1048215" ht="12.95" customHeight="1"/>
    <row r="1048216" ht="12.95" customHeight="1"/>
    <row r="1048217" ht="12.95" customHeight="1"/>
    <row r="1048218" ht="12.95" customHeight="1"/>
    <row r="1048219" ht="12.95" customHeight="1"/>
    <row r="1048220" ht="12.95" customHeight="1"/>
    <row r="1048221" ht="12.95" customHeight="1"/>
    <row r="1048222" ht="12.95" customHeight="1"/>
    <row r="1048223" ht="12.95" customHeight="1"/>
    <row r="1048224" ht="12.95" customHeight="1"/>
    <row r="1048225" ht="12.95" customHeight="1"/>
    <row r="1048226" ht="12.95" customHeight="1"/>
    <row r="1048227" ht="12.95" customHeight="1"/>
    <row r="1048228" ht="12.95" customHeight="1"/>
    <row r="1048229" ht="12.95" customHeight="1"/>
    <row r="1048230" ht="12.95" customHeight="1"/>
    <row r="1048231" ht="12.95" customHeight="1"/>
    <row r="1048232" ht="12.95" customHeight="1"/>
    <row r="1048233" ht="12.95" customHeight="1"/>
    <row r="1048234" ht="12.95" customHeight="1"/>
    <row r="1048235" ht="12.95" customHeight="1"/>
    <row r="1048236" ht="12.95" customHeight="1"/>
    <row r="1048237" ht="12.95" customHeight="1"/>
    <row r="1048238" ht="12.95" customHeight="1"/>
    <row r="1048239" ht="12.95" customHeight="1"/>
    <row r="1048240" ht="12.95" customHeight="1"/>
    <row r="1048241" ht="12.95" customHeight="1"/>
    <row r="1048242" ht="12.95" customHeight="1"/>
    <row r="1048243" ht="12.95" customHeight="1"/>
    <row r="1048244" ht="12.95" customHeight="1"/>
    <row r="1048245" ht="12.95" customHeight="1"/>
    <row r="1048246" ht="12.95" customHeight="1"/>
    <row r="1048247" ht="12.95" customHeight="1"/>
    <row r="1048248" ht="12.95" customHeight="1"/>
    <row r="1048249" ht="12.95" customHeight="1"/>
    <row r="1048250" ht="12.95" customHeight="1"/>
    <row r="1048251" ht="12.95" customHeight="1"/>
    <row r="1048252" ht="12.95" customHeight="1"/>
    <row r="1048253" ht="12.95" customHeight="1"/>
    <row r="1048254" ht="12.95" customHeight="1"/>
    <row r="1048255" ht="12.95" customHeight="1"/>
    <row r="1048256" ht="12.95" customHeight="1"/>
    <row r="1048257" ht="12.95" customHeight="1"/>
    <row r="1048258" ht="12.95" customHeight="1"/>
    <row r="1048259" ht="12.95" customHeight="1"/>
    <row r="1048260" ht="12.95" customHeight="1"/>
    <row r="1048261" ht="12.95" customHeight="1"/>
    <row r="1048262" ht="12.95" customHeight="1"/>
    <row r="1048263" ht="12.95" customHeight="1"/>
    <row r="1048264" ht="12.95" customHeight="1"/>
    <row r="1048265" ht="12.95" customHeight="1"/>
    <row r="1048266" ht="12.95" customHeight="1"/>
    <row r="1048267" ht="12.95" customHeight="1"/>
    <row r="1048268" ht="12.95" customHeight="1"/>
    <row r="1048269" ht="12.95" customHeight="1"/>
    <row r="1048270" ht="12.95" customHeight="1"/>
    <row r="1048271" ht="12.95" customHeight="1"/>
    <row r="1048272" ht="12.95" customHeight="1"/>
    <row r="1048273" ht="12.95" customHeight="1"/>
    <row r="1048274" ht="12.95" customHeight="1"/>
    <row r="1048275" ht="12.95" customHeight="1"/>
    <row r="1048276" ht="12.95" customHeight="1"/>
    <row r="1048277" ht="12.95" customHeight="1"/>
    <row r="1048278" ht="12.95" customHeight="1"/>
    <row r="1048279" ht="12.95" customHeight="1"/>
    <row r="1048280" ht="12.95" customHeight="1"/>
    <row r="1048281" ht="12.95" customHeight="1"/>
    <row r="1048282" ht="12.95" customHeight="1"/>
    <row r="1048283" ht="12.95" customHeight="1"/>
    <row r="1048284" ht="12.95" customHeight="1"/>
    <row r="1048285" ht="12.95" customHeight="1"/>
    <row r="1048286" ht="12.95" customHeight="1"/>
    <row r="1048287" ht="12.95" customHeight="1"/>
    <row r="1048288" ht="12.95" customHeight="1"/>
    <row r="1048289" ht="12.95" customHeight="1"/>
    <row r="1048290" ht="12.95" customHeight="1"/>
    <row r="1048291" ht="12.95" customHeight="1"/>
    <row r="1048292" ht="12.95" customHeight="1"/>
    <row r="1048293" ht="12.95" customHeight="1"/>
    <row r="1048294" ht="12.95" customHeight="1"/>
    <row r="1048295" ht="12.95" customHeight="1"/>
    <row r="1048296" ht="12.95" customHeight="1"/>
    <row r="1048297" ht="12.95" customHeight="1"/>
    <row r="1048298" ht="12.95" customHeight="1"/>
    <row r="1048299" ht="12.95" customHeight="1"/>
    <row r="1048300" ht="12.95" customHeight="1"/>
    <row r="1048301" ht="12.95" customHeight="1"/>
    <row r="1048302" ht="12.95" customHeight="1"/>
    <row r="1048303" ht="12.95" customHeight="1"/>
    <row r="1048304" ht="12.95" customHeight="1"/>
    <row r="1048305" ht="12.95" customHeight="1"/>
    <row r="1048306" ht="12.95" customHeight="1"/>
    <row r="1048307" ht="12.95" customHeight="1"/>
    <row r="1048308" ht="12.95" customHeight="1"/>
    <row r="1048309" ht="12.95" customHeight="1"/>
    <row r="1048310" ht="12.95" customHeight="1"/>
    <row r="1048311" ht="12.95" customHeight="1"/>
    <row r="1048312" ht="12.95" customHeight="1"/>
    <row r="1048313" ht="12.95" customHeight="1"/>
    <row r="1048314" ht="12.95" customHeight="1"/>
    <row r="1048315" ht="12.95" customHeight="1"/>
    <row r="1048316" ht="12.95" customHeight="1"/>
    <row r="1048317" ht="12.95" customHeight="1"/>
    <row r="1048318" ht="12.95" customHeight="1"/>
    <row r="1048319" ht="12.95" customHeight="1"/>
    <row r="1048320" ht="12.95" customHeight="1"/>
    <row r="1048321" ht="12.95" customHeight="1"/>
    <row r="1048322" ht="12.95" customHeight="1"/>
    <row r="1048323" ht="12.95" customHeight="1"/>
    <row r="1048324" ht="12.95" customHeight="1"/>
    <row r="1048325" ht="12.95" customHeight="1"/>
    <row r="1048326" ht="12.95" customHeight="1"/>
    <row r="1048327" ht="12.95" customHeight="1"/>
    <row r="1048328" ht="12.95" customHeight="1"/>
    <row r="1048329" ht="12.95" customHeight="1"/>
    <row r="1048330" ht="12.95" customHeight="1"/>
    <row r="1048331" ht="12.95" customHeight="1"/>
    <row r="1048332" ht="12.95" customHeight="1"/>
    <row r="1048333" ht="12.95" customHeight="1"/>
    <row r="1048334" ht="12.95" customHeight="1"/>
    <row r="1048335" ht="12.95" customHeight="1"/>
    <row r="1048336" ht="12.95" customHeight="1"/>
    <row r="1048337" ht="12.95" customHeight="1"/>
    <row r="1048338" ht="12.95" customHeight="1"/>
    <row r="1048339" ht="12.95" customHeight="1"/>
    <row r="1048340" ht="12.95" customHeight="1"/>
    <row r="1048341" ht="12.95" customHeight="1"/>
    <row r="1048342" ht="12.95" customHeight="1"/>
    <row r="1048343" ht="12.95" customHeight="1"/>
    <row r="1048344" ht="12.95" customHeight="1"/>
    <row r="1048345" ht="12.95" customHeight="1"/>
    <row r="1048346" ht="12.95" customHeight="1"/>
    <row r="1048347" ht="12.95" customHeight="1"/>
    <row r="1048348" ht="12.95" customHeight="1"/>
    <row r="1048349" ht="12.95" customHeight="1"/>
    <row r="1048350" ht="12.95" customHeight="1"/>
    <row r="1048351" ht="12.95" customHeight="1"/>
    <row r="1048352" ht="12.95" customHeight="1"/>
    <row r="1048353" ht="12.95" customHeight="1"/>
    <row r="1048354" ht="12.95" customHeight="1"/>
    <row r="1048355" ht="12.95" customHeight="1"/>
    <row r="1048356" ht="12.95" customHeight="1"/>
    <row r="1048357" ht="12.95" customHeight="1"/>
    <row r="1048358" ht="12.95" customHeight="1"/>
    <row r="1048359" ht="12.95" customHeight="1"/>
    <row r="1048360" ht="12.95" customHeight="1"/>
    <row r="1048361" ht="12.95" customHeight="1"/>
    <row r="1048362" ht="12.95" customHeight="1"/>
    <row r="1048363" ht="12.95" customHeight="1"/>
    <row r="1048364" ht="12.95" customHeight="1"/>
    <row r="1048365" ht="12.95" customHeight="1"/>
    <row r="1048366" ht="12.95" customHeight="1"/>
    <row r="1048367" ht="12.95" customHeight="1"/>
    <row r="1048368" ht="12.95" customHeight="1"/>
    <row r="1048369" ht="12.95" customHeight="1"/>
    <row r="1048370" ht="12.95" customHeight="1"/>
    <row r="1048371" ht="12.95" customHeight="1"/>
    <row r="1048372" ht="12.95" customHeight="1"/>
    <row r="1048373" ht="12.95" customHeight="1"/>
    <row r="1048374" ht="12.95" customHeight="1"/>
    <row r="1048375" ht="12.95" customHeight="1"/>
    <row r="1048376" ht="12.95" customHeight="1"/>
    <row r="1048377" ht="12.95" customHeight="1"/>
    <row r="1048378" ht="12.95" customHeight="1"/>
    <row r="1048379" ht="12.95" customHeight="1"/>
    <row r="1048380" ht="12.95" customHeight="1"/>
    <row r="1048381" ht="12.95" customHeight="1"/>
    <row r="1048382" ht="12.95" customHeight="1"/>
    <row r="1048383" ht="12.95" customHeight="1"/>
    <row r="1048384" ht="12.95" customHeight="1"/>
    <row r="1048385" ht="12.95" customHeight="1"/>
    <row r="1048386" ht="12.95" customHeight="1"/>
    <row r="1048387" ht="12.95" customHeight="1"/>
    <row r="1048388" ht="12.95" customHeight="1"/>
    <row r="1048389" ht="12.95" customHeight="1"/>
    <row r="1048390" ht="12.95" customHeight="1"/>
    <row r="1048391" ht="12.95" customHeight="1"/>
    <row r="1048392" ht="12.95" customHeight="1"/>
    <row r="1048393" ht="12.95" customHeight="1"/>
    <row r="1048394" ht="12.95" customHeight="1"/>
    <row r="1048395" ht="12.95" customHeight="1"/>
    <row r="1048396" ht="12.95" customHeight="1"/>
    <row r="1048397" ht="12.95" customHeight="1"/>
    <row r="1048398" ht="12.95" customHeight="1"/>
    <row r="1048399" ht="12.95" customHeight="1"/>
    <row r="1048400" ht="12.95" customHeight="1"/>
    <row r="1048401" ht="12.95" customHeight="1"/>
    <row r="1048402" ht="12.95" customHeight="1"/>
    <row r="1048403" ht="12.95" customHeight="1"/>
    <row r="1048404" ht="12.95" customHeight="1"/>
    <row r="1048405" ht="12.95" customHeight="1"/>
    <row r="1048406" ht="12.95" customHeight="1"/>
    <row r="1048407" ht="12.95" customHeight="1"/>
    <row r="1048408" ht="12.95" customHeight="1"/>
    <row r="1048409" ht="12.95" customHeight="1"/>
    <row r="1048410" ht="12.95" customHeight="1"/>
    <row r="1048411" ht="12.95" customHeight="1"/>
    <row r="1048412" ht="12.95" customHeight="1"/>
    <row r="1048413" ht="12.95" customHeight="1"/>
    <row r="1048414" ht="12.95" customHeight="1"/>
    <row r="1048415" ht="12.95" customHeight="1"/>
    <row r="1048416" ht="12.95" customHeight="1"/>
    <row r="1048417" ht="12.95" customHeight="1"/>
    <row r="1048418" ht="12.95" customHeight="1"/>
    <row r="1048419" ht="12.95" customHeight="1"/>
    <row r="1048420" ht="12.95" customHeight="1"/>
    <row r="1048421" ht="12.95" customHeight="1"/>
    <row r="1048422" ht="12.95" customHeight="1"/>
    <row r="1048423" ht="12.95" customHeight="1"/>
    <row r="1048424" ht="12.95" customHeight="1"/>
    <row r="1048425" ht="12.95" customHeight="1"/>
    <row r="1048426" ht="12.95" customHeight="1"/>
    <row r="1048427" ht="12.95" customHeight="1"/>
    <row r="1048428" ht="12.95" customHeight="1"/>
    <row r="1048429" ht="12.95" customHeight="1"/>
    <row r="1048430" ht="12.95" customHeight="1"/>
    <row r="1048431" ht="12.95" customHeight="1"/>
    <row r="1048432" ht="12.95" customHeight="1"/>
    <row r="1048433" ht="12.95" customHeight="1"/>
    <row r="1048434" ht="12.95" customHeight="1"/>
    <row r="1048435" ht="12.95" customHeight="1"/>
    <row r="1048436" ht="12.95" customHeight="1"/>
    <row r="1048437" ht="12.95" customHeight="1"/>
    <row r="1048438" ht="12.95" customHeight="1"/>
    <row r="1048439" ht="12.95" customHeight="1"/>
    <row r="1048440" ht="12.95" customHeight="1"/>
    <row r="1048441" ht="12.95" customHeight="1"/>
    <row r="1048442" ht="12.95" customHeight="1"/>
    <row r="1048443" ht="12.95" customHeight="1"/>
    <row r="1048444" ht="12.95" customHeight="1"/>
    <row r="1048445" ht="12.95" customHeight="1"/>
    <row r="1048446" ht="12.95" customHeight="1"/>
    <row r="1048447" ht="12.95" customHeight="1"/>
    <row r="1048448" ht="12.95" customHeight="1"/>
    <row r="1048449" ht="12.95" customHeight="1"/>
    <row r="1048450" ht="12.95" customHeight="1"/>
    <row r="1048451" ht="12.95" customHeight="1"/>
    <row r="1048452" ht="12.95" customHeight="1"/>
    <row r="1048453" ht="12.95" customHeight="1"/>
    <row r="1048454" ht="12.95" customHeight="1"/>
    <row r="1048455" ht="12.95" customHeight="1"/>
    <row r="1048456" ht="12.95" customHeight="1"/>
    <row r="1048457" ht="12.95" customHeight="1"/>
    <row r="1048458" ht="12.95" customHeight="1"/>
    <row r="1048459" ht="12.95" customHeight="1"/>
    <row r="1048460" ht="12.95" customHeight="1"/>
    <row r="1048461" ht="12.95" customHeight="1"/>
    <row r="1048462" ht="12.95" customHeight="1"/>
    <row r="1048463" ht="12.95" customHeight="1"/>
    <row r="1048464" ht="12.95" customHeight="1"/>
    <row r="1048465" ht="12.95" customHeight="1"/>
    <row r="1048466" ht="12.95" customHeight="1"/>
    <row r="1048467" ht="12.95" customHeight="1"/>
    <row r="1048468" ht="12.95" customHeight="1"/>
    <row r="1048469" ht="12.95" customHeight="1"/>
    <row r="1048470" ht="12.95" customHeight="1"/>
    <row r="1048471" ht="12.95" customHeight="1"/>
    <row r="1048472" ht="12.95" customHeight="1"/>
    <row r="1048473" ht="12.95" customHeight="1"/>
    <row r="1048474" ht="12.95" customHeight="1"/>
    <row r="1048475" ht="12.95" customHeight="1"/>
    <row r="1048476" ht="12.95" customHeight="1"/>
    <row r="1048477" ht="12.95" customHeight="1"/>
    <row r="1048478" ht="12.95" customHeight="1"/>
    <row r="1048479" ht="12.95" customHeight="1"/>
    <row r="1048480" ht="12.95" customHeight="1"/>
    <row r="1048481" ht="12.95" customHeight="1"/>
    <row r="1048482" ht="12.95" customHeight="1"/>
    <row r="1048483" ht="12.95" customHeight="1"/>
    <row r="1048484" ht="12.95" customHeight="1"/>
    <row r="1048485" ht="12.95" customHeight="1"/>
    <row r="1048486" ht="12.95" customHeight="1"/>
    <row r="1048487" ht="12.95" customHeight="1"/>
    <row r="1048488" ht="12.95" customHeight="1"/>
    <row r="1048489" ht="12.95" customHeight="1"/>
    <row r="1048490" ht="12.95" customHeight="1"/>
    <row r="1048491" ht="12.95" customHeight="1"/>
    <row r="1048492" ht="12.95" customHeight="1"/>
    <row r="1048493" ht="12.95" customHeight="1"/>
    <row r="1048494" ht="12.95" customHeight="1"/>
    <row r="1048495" ht="12.95" customHeight="1"/>
    <row r="1048496" ht="12.95" customHeight="1"/>
    <row r="1048497" ht="12.95" customHeight="1"/>
    <row r="1048498" ht="12.95" customHeight="1"/>
    <row r="1048499" ht="12.95" customHeight="1"/>
    <row r="1048500" ht="12.95" customHeight="1"/>
    <row r="1048501" ht="12.95" customHeight="1"/>
    <row r="1048502" ht="12.95" customHeight="1"/>
    <row r="1048503" ht="12.95" customHeight="1"/>
    <row r="1048504" ht="12.95" customHeight="1"/>
    <row r="1048505" ht="12.95" customHeight="1"/>
    <row r="1048506" ht="12.95" customHeight="1"/>
    <row r="1048507" ht="12.95" customHeight="1"/>
    <row r="1048508" ht="12.95" customHeight="1"/>
    <row r="1048509" ht="12.95" customHeight="1"/>
    <row r="1048510" ht="12.95" customHeight="1"/>
    <row r="1048511" ht="12.95" customHeight="1"/>
    <row r="1048512" ht="12.95" customHeight="1"/>
    <row r="1048513" ht="12.95" customHeight="1"/>
    <row r="1048514" ht="12.95" customHeight="1"/>
    <row r="1048515" ht="12.95" customHeight="1"/>
    <row r="1048516" ht="12.95" customHeight="1"/>
    <row r="1048517" ht="12.95" customHeight="1"/>
    <row r="1048518" ht="12.95" customHeight="1"/>
    <row r="1048519" ht="12.95" customHeight="1"/>
    <row r="1048520" ht="12.95" customHeight="1"/>
    <row r="1048521" ht="12.95" customHeight="1"/>
    <row r="1048522" ht="12.95" customHeight="1"/>
    <row r="1048523" ht="12.95" customHeight="1"/>
    <row r="1048524" ht="12.95" customHeight="1"/>
    <row r="1048525" ht="12.95" customHeight="1"/>
    <row r="1048526" ht="12.95" customHeight="1"/>
    <row r="1048527" ht="12.95" customHeight="1"/>
    <row r="1048528" ht="12.95" customHeight="1"/>
    <row r="1048529" ht="12.95" customHeight="1"/>
    <row r="1048530" ht="12.95" customHeight="1"/>
    <row r="1048531" ht="12.95" customHeight="1"/>
    <row r="1048532" ht="12.95" customHeight="1"/>
    <row r="1048533" ht="12.95" customHeight="1"/>
    <row r="1048534" ht="12.95" customHeight="1"/>
    <row r="1048535" ht="12.95" customHeight="1"/>
    <row r="1048536" ht="12.95" customHeight="1"/>
    <row r="1048537" ht="12.95" customHeight="1"/>
    <row r="1048538" ht="12.95" customHeight="1"/>
    <row r="1048539" ht="12.95" customHeight="1"/>
    <row r="1048540" ht="12.95" customHeight="1"/>
    <row r="1048541" ht="12.95" customHeight="1"/>
    <row r="1048542" ht="12.95" customHeight="1"/>
    <row r="1048543" ht="12.95" customHeight="1"/>
    <row r="1048544" ht="12.95" customHeight="1"/>
    <row r="1048545" ht="12.95" customHeight="1"/>
    <row r="1048546" ht="12.95" customHeight="1"/>
    <row r="1048547" ht="12.95" customHeight="1"/>
    <row r="1048548" ht="12.95" customHeight="1"/>
    <row r="1048549" ht="12.95" customHeight="1"/>
    <row r="1048550" ht="12.95" customHeight="1"/>
    <row r="1048551" ht="12.95" customHeight="1"/>
    <row r="1048552" ht="12.95" customHeight="1"/>
    <row r="1048553" ht="12.95" customHeight="1"/>
    <row r="1048554" ht="12.95" customHeight="1"/>
    <row r="1048555" ht="12.95" customHeight="1"/>
    <row r="1048556" ht="12.95" customHeight="1"/>
    <row r="1048557" ht="12.95" customHeight="1"/>
    <row r="1048558" ht="12.95" customHeight="1"/>
    <row r="1048559" ht="12.95" customHeight="1"/>
    <row r="1048560" ht="12.95" customHeight="1"/>
    <row r="1048561" ht="12.95" customHeight="1"/>
    <row r="1048562" ht="12.95" customHeight="1"/>
    <row r="1048563" ht="12.95" customHeight="1"/>
    <row r="1048564" ht="12.95" customHeight="1"/>
    <row r="1048565" ht="12.95" customHeight="1"/>
    <row r="1048566" ht="12.95" customHeight="1"/>
    <row r="1048567" ht="12.95" customHeight="1"/>
    <row r="1048568" ht="12.95" customHeight="1"/>
    <row r="1048569" ht="12.95" customHeight="1"/>
    <row r="1048570" ht="12.95" customHeight="1"/>
    <row r="1048571" ht="12.95" customHeight="1"/>
    <row r="1048572" ht="12.75" customHeight="1"/>
    <row r="1048576" ht="12.75" customHeight="1"/>
  </sheetData>
  <mergeCells count="32">
    <mergeCell ref="B1:C1"/>
    <mergeCell ref="B20:J20"/>
    <mergeCell ref="B21:J21"/>
    <mergeCell ref="K23:O23"/>
    <mergeCell ref="M24:N24"/>
    <mergeCell ref="M25:N25"/>
    <mergeCell ref="M14:N14"/>
    <mergeCell ref="B16:J16"/>
    <mergeCell ref="B17:J17"/>
    <mergeCell ref="B18:J18"/>
    <mergeCell ref="B19:J19"/>
    <mergeCell ref="E9:E11"/>
    <mergeCell ref="F9:F11"/>
    <mergeCell ref="G10:G11"/>
    <mergeCell ref="H10:H11"/>
    <mergeCell ref="D13:F13"/>
    <mergeCell ref="N1:O1"/>
    <mergeCell ref="N2:O2"/>
    <mergeCell ref="A3:O3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</mergeCells>
  <pageMargins left="0.59055118110236227" right="0.59055118110236227" top="0.94488188976377963" bottom="0.94488188976377963" header="0.51181102362204722" footer="0.59055118110236227"/>
  <pageSetup paperSize="9" scale="48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ALS25"/>
  <sheetViews>
    <sheetView view="pageBreakPreview" zoomScale="75" zoomScaleNormal="75" zoomScalePageLayoutView="75" workbookViewId="0">
      <selection activeCell="J14" sqref="J14"/>
    </sheetView>
  </sheetViews>
  <sheetFormatPr defaultColWidth="11.5703125" defaultRowHeight="12.75"/>
  <cols>
    <col min="1" max="1" width="5.42578125" style="15" customWidth="1"/>
    <col min="2" max="2" width="39.140625" style="15" customWidth="1"/>
    <col min="3" max="3" width="11.85546875" style="15" customWidth="1"/>
    <col min="4" max="6" width="6.5703125" style="15" customWidth="1"/>
    <col min="7" max="7" width="16.5703125" style="15" customWidth="1"/>
    <col min="8" max="8" width="29" style="15" customWidth="1"/>
    <col min="9" max="9" width="12.28515625" style="16" customWidth="1"/>
    <col min="10" max="10" width="20.42578125" style="16" customWidth="1"/>
    <col min="11" max="11" width="5.5703125" style="16" customWidth="1"/>
    <col min="12" max="12" width="5.5703125" style="15" customWidth="1"/>
    <col min="13" max="13" width="11.7109375" style="15" customWidth="1"/>
    <col min="14" max="15" width="13.28515625" style="15" customWidth="1"/>
    <col min="16" max="16" width="1.5703125" style="15" customWidth="1"/>
    <col min="17" max="234" width="11.5703125" style="15"/>
    <col min="235" max="235" width="11.5703125" style="18"/>
    <col min="236" max="1007" width="11.5703125" style="17"/>
  </cols>
  <sheetData>
    <row r="1" spans="1:235" ht="15" customHeight="1">
      <c r="A1" s="19"/>
      <c r="B1" s="143" t="str">
        <f>'Zad. 1'!B1:C1</f>
        <v xml:space="preserve">Oznaczenie sprawy: ZZP.263.20.2021                                                         </v>
      </c>
      <c r="C1" s="143"/>
      <c r="N1" s="14" t="s">
        <v>158</v>
      </c>
      <c r="O1" s="14"/>
      <c r="P1" s="21"/>
    </row>
    <row r="2" spans="1:235" ht="15" customHeight="1">
      <c r="A2" s="19"/>
      <c r="N2" s="20"/>
      <c r="O2" s="20"/>
      <c r="P2" s="21"/>
    </row>
    <row r="3" spans="1:235" ht="42.6" customHeight="1">
      <c r="A3" s="136" t="str">
        <f>'Zad. 1'!A3</f>
        <v>Świadczenie uświadczenie usług w zakresie przeglądów serwisowych (gwarancyjnych i pogwarancyjnych) i konserwacji urządzeń wentylacji i klimatyzacji  w obiektach Miejskiego Ośrodka Sportu i Rekreacji "Bystrzyca" w Lublinie Sp. z o.o., wg. zadań 1-6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2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18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</row>
    <row r="4" spans="1:235" ht="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18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</row>
    <row r="5" spans="1:235" ht="17.100000000000001" customHeight="1">
      <c r="A5" s="136" t="s">
        <v>159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18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</row>
    <row r="6" spans="1:235" ht="15.75">
      <c r="A6" s="19"/>
      <c r="O6" s="21"/>
      <c r="P6" s="21"/>
    </row>
    <row r="7" spans="1:235" ht="15.75">
      <c r="A7" s="19"/>
      <c r="B7" s="25" t="s">
        <v>2</v>
      </c>
      <c r="O7" s="21"/>
      <c r="P7" s="21"/>
    </row>
    <row r="8" spans="1:235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1" t="s">
        <v>14</v>
      </c>
      <c r="P8" s="44"/>
    </row>
    <row r="9" spans="1:235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1"/>
      <c r="P9" s="44"/>
    </row>
    <row r="10" spans="1:235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1"/>
      <c r="P10" s="51"/>
    </row>
    <row r="11" spans="1:2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  <c r="P11" s="52"/>
    </row>
    <row r="12" spans="1:235">
      <c r="A12" s="30" t="s">
        <v>26</v>
      </c>
      <c r="B12" s="30" t="s">
        <v>27</v>
      </c>
      <c r="C12" s="30" t="s">
        <v>28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 t="s">
        <v>35</v>
      </c>
      <c r="K12" s="30" t="s">
        <v>36</v>
      </c>
      <c r="L12" s="30" t="s">
        <v>37</v>
      </c>
      <c r="M12" s="30" t="s">
        <v>38</v>
      </c>
      <c r="N12" s="30" t="s">
        <v>39</v>
      </c>
      <c r="O12" s="30" t="s">
        <v>40</v>
      </c>
      <c r="P12" s="98"/>
    </row>
    <row r="13" spans="1:235" ht="166.5" customHeight="1">
      <c r="A13" s="99" t="s">
        <v>197</v>
      </c>
      <c r="B13" s="105" t="s">
        <v>161</v>
      </c>
      <c r="C13" s="56" t="s">
        <v>162</v>
      </c>
      <c r="D13" s="56" t="s">
        <v>163</v>
      </c>
      <c r="E13" s="56">
        <v>0.5</v>
      </c>
      <c r="F13" s="56">
        <v>0.34</v>
      </c>
      <c r="G13" s="58" t="s">
        <v>164</v>
      </c>
      <c r="H13" s="58" t="s">
        <v>165</v>
      </c>
      <c r="I13" s="102" t="s">
        <v>166</v>
      </c>
      <c r="J13" s="38" t="s">
        <v>167</v>
      </c>
      <c r="K13" s="55" t="s">
        <v>168</v>
      </c>
      <c r="L13" s="55">
        <v>2</v>
      </c>
      <c r="M13" s="55">
        <v>5</v>
      </c>
      <c r="N13" s="60"/>
      <c r="O13" s="61"/>
      <c r="P13" s="62"/>
    </row>
    <row r="14" spans="1:235" ht="171.75" customHeight="1">
      <c r="A14" s="99" t="s">
        <v>198</v>
      </c>
      <c r="B14" s="100" t="s">
        <v>170</v>
      </c>
      <c r="C14" s="34" t="s">
        <v>162</v>
      </c>
      <c r="D14" s="65" t="s">
        <v>163</v>
      </c>
      <c r="E14" s="106">
        <v>0.5</v>
      </c>
      <c r="F14" s="107">
        <v>0.34</v>
      </c>
      <c r="G14" s="38" t="s">
        <v>164</v>
      </c>
      <c r="H14" s="38" t="s">
        <v>165</v>
      </c>
      <c r="I14" s="102" t="s">
        <v>166</v>
      </c>
      <c r="J14" s="38" t="s">
        <v>167</v>
      </c>
      <c r="K14" s="34" t="s">
        <v>168</v>
      </c>
      <c r="L14" s="34">
        <v>1</v>
      </c>
      <c r="M14" s="34">
        <v>5</v>
      </c>
      <c r="N14" s="39"/>
      <c r="O14" s="40"/>
      <c r="P14" s="62"/>
    </row>
    <row r="15" spans="1:235" ht="55.35" customHeight="1">
      <c r="A15" s="86"/>
      <c r="B15" s="108"/>
      <c r="C15" s="86"/>
      <c r="D15" s="86"/>
      <c r="E15" s="86"/>
      <c r="F15" s="86"/>
      <c r="G15" s="109"/>
      <c r="H15" s="109"/>
      <c r="I15" s="86"/>
      <c r="J15" s="110"/>
      <c r="K15" s="86"/>
      <c r="L15" s="86"/>
      <c r="M15" s="8" t="s">
        <v>50</v>
      </c>
      <c r="N15" s="8"/>
      <c r="O15" s="46"/>
      <c r="P15" s="88"/>
    </row>
    <row r="16" spans="1:235" ht="15.75">
      <c r="A16" s="42"/>
      <c r="B16" s="43"/>
      <c r="C16" s="44"/>
      <c r="D16" s="44"/>
      <c r="E16" s="44"/>
      <c r="F16" s="44"/>
      <c r="G16" s="45"/>
      <c r="H16" s="45"/>
      <c r="I16" s="44"/>
      <c r="J16" s="87"/>
      <c r="K16" s="44"/>
      <c r="L16" s="44"/>
      <c r="M16" s="44"/>
      <c r="N16" s="89"/>
      <c r="O16" s="88"/>
      <c r="P16" s="88"/>
    </row>
    <row r="17" spans="2:235" ht="17.100000000000001" customHeight="1">
      <c r="B17" s="5" t="s">
        <v>145</v>
      </c>
      <c r="C17" s="5"/>
      <c r="D17" s="5"/>
      <c r="E17" s="5"/>
      <c r="F17" s="5"/>
      <c r="G17" s="5"/>
      <c r="H17" s="5"/>
      <c r="I17" s="5"/>
      <c r="J17" s="5"/>
      <c r="L17" s="104"/>
      <c r="M17" s="90"/>
      <c r="N17" s="47"/>
      <c r="O17" s="47"/>
      <c r="P17" s="47"/>
      <c r="HZ17" s="18"/>
      <c r="IA17" s="17"/>
    </row>
    <row r="18" spans="2:235" ht="17.100000000000001" customHeight="1">
      <c r="B18" s="7" t="s">
        <v>146</v>
      </c>
      <c r="C18" s="7"/>
      <c r="D18" s="7"/>
      <c r="E18" s="7"/>
      <c r="F18" s="7"/>
      <c r="G18" s="7"/>
      <c r="H18" s="7"/>
      <c r="I18" s="7"/>
      <c r="J18" s="7"/>
      <c r="N18" s="47"/>
      <c r="O18" s="48"/>
      <c r="P18" s="48"/>
      <c r="HZ18" s="18"/>
      <c r="IA18" s="17"/>
    </row>
    <row r="19" spans="2:235" ht="28.35" customHeight="1">
      <c r="B19" s="6" t="s">
        <v>52</v>
      </c>
      <c r="C19" s="6"/>
      <c r="D19" s="6"/>
      <c r="E19" s="6"/>
      <c r="F19" s="6"/>
      <c r="G19" s="6"/>
      <c r="H19" s="6"/>
      <c r="I19" s="6"/>
      <c r="J19" s="6"/>
      <c r="N19" s="47"/>
      <c r="O19" s="48"/>
      <c r="P19" s="48"/>
      <c r="HZ19" s="18"/>
      <c r="IA19" s="17"/>
    </row>
    <row r="20" spans="2:235" ht="28.35" customHeight="1">
      <c r="B20" s="6" t="s">
        <v>53</v>
      </c>
      <c r="C20" s="6"/>
      <c r="D20" s="6"/>
      <c r="E20" s="6"/>
      <c r="F20" s="6"/>
      <c r="G20" s="6"/>
      <c r="H20" s="6"/>
      <c r="I20" s="6"/>
      <c r="J20" s="6"/>
      <c r="N20" s="47"/>
      <c r="O20" s="48"/>
      <c r="P20" s="48"/>
      <c r="HZ20" s="18"/>
      <c r="IA20" s="17"/>
    </row>
    <row r="21" spans="2:235" ht="17.100000000000001" customHeight="1">
      <c r="B21" s="5" t="s">
        <v>147</v>
      </c>
      <c r="C21" s="5"/>
      <c r="D21" s="5"/>
      <c r="E21" s="5"/>
      <c r="F21" s="5"/>
      <c r="G21" s="5"/>
      <c r="H21" s="5"/>
      <c r="I21" s="5"/>
      <c r="J21" s="5"/>
      <c r="N21" s="47"/>
      <c r="O21" s="47"/>
      <c r="P21" s="47"/>
      <c r="HZ21" s="18"/>
      <c r="IA21" s="17"/>
    </row>
    <row r="22" spans="2:235" ht="17.100000000000001" customHeight="1">
      <c r="B22" s="6"/>
      <c r="C22" s="6"/>
      <c r="D22" s="6"/>
      <c r="E22" s="6"/>
      <c r="F22" s="6"/>
      <c r="G22" s="6"/>
      <c r="H22" s="6"/>
      <c r="I22" s="6"/>
      <c r="J22" s="6"/>
      <c r="N22" s="47"/>
      <c r="O22" s="47"/>
      <c r="P22" s="47"/>
      <c r="HZ22" s="18"/>
      <c r="IA22" s="17"/>
    </row>
    <row r="23" spans="2:235">
      <c r="B23" s="111"/>
      <c r="N23" s="47"/>
      <c r="HZ23" s="18"/>
      <c r="IA23" s="17"/>
    </row>
    <row r="24" spans="2:235" ht="36.75" customHeight="1">
      <c r="K24" s="4" t="str">
        <f>'Zad. 1'!L20</f>
        <v>.......................................................................
(Podpis)</v>
      </c>
      <c r="L24" s="4"/>
      <c r="M24" s="4"/>
      <c r="N24" s="4"/>
      <c r="O24" s="4"/>
      <c r="HZ24" s="18"/>
      <c r="IA24" s="17"/>
    </row>
    <row r="25" spans="2:235" ht="12.75" customHeight="1">
      <c r="M25" s="3"/>
      <c r="N25" s="3"/>
    </row>
  </sheetData>
  <mergeCells count="29">
    <mergeCell ref="K24:O24"/>
    <mergeCell ref="M25:N25"/>
    <mergeCell ref="B1:C1"/>
    <mergeCell ref="B18:J18"/>
    <mergeCell ref="B19:J19"/>
    <mergeCell ref="B20:J20"/>
    <mergeCell ref="B21:J21"/>
    <mergeCell ref="B22:J22"/>
    <mergeCell ref="F9:F11"/>
    <mergeCell ref="G10:G11"/>
    <mergeCell ref="H10:H11"/>
    <mergeCell ref="M15:N15"/>
    <mergeCell ref="B17:J17"/>
    <mergeCell ref="N1:O1"/>
    <mergeCell ref="A3:N3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  <mergeCell ref="E9:E11"/>
  </mergeCells>
  <pageMargins left="0.59027777777777801" right="0.59027777777777801" top="0.94513888888888897" bottom="0.94444444444444398" header="0.51180555555555496" footer="0.59027777777777801"/>
  <pageSetup paperSize="9" scale="45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AMJ23"/>
  <sheetViews>
    <sheetView view="pageBreakPreview" topLeftCell="A7" zoomScale="75" zoomScaleNormal="75" zoomScalePageLayoutView="75" workbookViewId="0">
      <selection activeCell="B1" sqref="B1:C1"/>
    </sheetView>
  </sheetViews>
  <sheetFormatPr defaultColWidth="11.5703125" defaultRowHeight="12.75"/>
  <cols>
    <col min="1" max="1" width="5.42578125" style="15" customWidth="1"/>
    <col min="2" max="2" width="40.7109375" style="15" customWidth="1"/>
    <col min="3" max="3" width="11.85546875" style="15" customWidth="1"/>
    <col min="4" max="6" width="6.5703125" style="15" customWidth="1"/>
    <col min="7" max="7" width="16.5703125" style="15" customWidth="1"/>
    <col min="8" max="8" width="29" style="15" customWidth="1"/>
    <col min="9" max="9" width="12.28515625" style="16" customWidth="1"/>
    <col min="10" max="10" width="20.42578125" style="16" customWidth="1"/>
    <col min="11" max="11" width="5.5703125" style="16" customWidth="1"/>
    <col min="12" max="12" width="5.5703125" style="15" customWidth="1"/>
    <col min="13" max="13" width="11.7109375" style="15" customWidth="1"/>
    <col min="14" max="15" width="13.28515625" style="15" customWidth="1"/>
    <col min="16" max="16" width="1.5703125" style="15" customWidth="1"/>
    <col min="17" max="17" width="2.5703125" style="15" customWidth="1"/>
    <col min="18" max="237" width="11.5703125" style="15"/>
    <col min="238" max="238" width="11.5703125" style="18"/>
    <col min="239" max="1012" width="11.5703125" style="17"/>
  </cols>
  <sheetData>
    <row r="1" spans="1:1024" s="17" customFormat="1" ht="22.7" customHeight="1">
      <c r="A1" s="112"/>
      <c r="B1" s="144" t="str">
        <f>'Zad. 1'!B1:C1</f>
        <v xml:space="preserve">Oznaczenie sprawy: ZZP.263.20.2021                                                         </v>
      </c>
      <c r="C1" s="144"/>
      <c r="D1" s="23"/>
      <c r="E1" s="23"/>
      <c r="F1" s="23"/>
      <c r="G1" s="23"/>
      <c r="H1" s="23"/>
      <c r="I1" s="113"/>
      <c r="J1" s="113"/>
      <c r="K1" s="113"/>
      <c r="L1" s="23"/>
      <c r="M1" s="23"/>
      <c r="N1" s="2" t="s">
        <v>171</v>
      </c>
      <c r="O1" s="2"/>
      <c r="P1" s="114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18"/>
      <c r="AMC1"/>
      <c r="AMD1"/>
      <c r="AME1"/>
      <c r="AMF1"/>
      <c r="AMG1"/>
      <c r="AMH1"/>
      <c r="AMI1"/>
      <c r="AMJ1"/>
    </row>
    <row r="2" spans="1:1024" s="17" customFormat="1" ht="17.100000000000001" customHeight="1">
      <c r="A2" s="112"/>
      <c r="B2" s="23"/>
      <c r="C2" s="23"/>
      <c r="D2" s="23"/>
      <c r="E2" s="23"/>
      <c r="F2" s="23"/>
      <c r="G2" s="23"/>
      <c r="H2" s="23"/>
      <c r="I2" s="113"/>
      <c r="J2" s="113"/>
      <c r="K2" s="113"/>
      <c r="L2" s="23"/>
      <c r="M2" s="23"/>
      <c r="N2" s="137"/>
      <c r="O2" s="137"/>
      <c r="P2" s="11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18"/>
      <c r="AMC2"/>
      <c r="AMD2"/>
      <c r="AME2"/>
      <c r="AMF2"/>
      <c r="AMG2"/>
      <c r="AMH2"/>
      <c r="AMI2"/>
      <c r="AMJ2"/>
    </row>
    <row r="3" spans="1:1024" s="17" customFormat="1" ht="42.6" customHeight="1">
      <c r="A3" s="132" t="str">
        <f>'Zad. 1'!A3</f>
        <v>Świadczenie uświadczenie usług w zakresie przeglądów serwisowych (gwarancyjnych i pogwarancyjnych) i konserwacji urządzeń wentylacji i klimatyzacji  w obiektach Miejskiego Ośrodka Sportu i Rekreacji "Bystrzyca" w Lublinie Sp. z o.o., wg. zadań 1-6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18"/>
      <c r="AMC3"/>
      <c r="AMD3"/>
      <c r="AME3"/>
      <c r="AMF3"/>
      <c r="AMG3"/>
      <c r="AMH3"/>
      <c r="AMI3"/>
      <c r="AMJ3"/>
    </row>
    <row r="4" spans="1:1024" s="17" customFormat="1" ht="17.10000000000000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18"/>
      <c r="AMC4"/>
      <c r="AMD4"/>
      <c r="AME4"/>
      <c r="AMF4"/>
      <c r="AMG4"/>
      <c r="AMH4"/>
      <c r="AMI4"/>
      <c r="AMJ4"/>
    </row>
    <row r="5" spans="1:1024" s="17" customFormat="1" ht="42.6" customHeight="1">
      <c r="A5" s="132" t="s">
        <v>172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18"/>
      <c r="AMC5"/>
      <c r="AMD5"/>
      <c r="AME5"/>
      <c r="AMF5"/>
      <c r="AMG5"/>
      <c r="AMH5"/>
      <c r="AMI5"/>
      <c r="AMJ5"/>
    </row>
    <row r="6" spans="1:1024" ht="12.75" customHeight="1"/>
    <row r="7" spans="1:1024">
      <c r="B7" s="25" t="s">
        <v>2</v>
      </c>
    </row>
    <row r="8" spans="1:1024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1" t="s">
        <v>14</v>
      </c>
      <c r="P8" s="44"/>
    </row>
    <row r="9" spans="1:1024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1"/>
      <c r="P9" s="44"/>
    </row>
    <row r="10" spans="1:1024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1"/>
      <c r="P10" s="51"/>
      <c r="Q10" s="17"/>
    </row>
    <row r="11" spans="1:102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  <c r="P11" s="52"/>
      <c r="Q11" s="17"/>
    </row>
    <row r="12" spans="1:1024">
      <c r="A12" s="30" t="s">
        <v>26</v>
      </c>
      <c r="B12" s="30" t="s">
        <v>27</v>
      </c>
      <c r="C12" s="30" t="s">
        <v>28</v>
      </c>
      <c r="D12" s="30" t="s">
        <v>29</v>
      </c>
      <c r="E12" s="30" t="s">
        <v>30</v>
      </c>
      <c r="F12" s="30" t="s">
        <v>31</v>
      </c>
      <c r="G12" s="30" t="s">
        <v>32</v>
      </c>
      <c r="H12" s="30" t="s">
        <v>33</v>
      </c>
      <c r="I12" s="30" t="s">
        <v>34</v>
      </c>
      <c r="J12" s="30" t="s">
        <v>35</v>
      </c>
      <c r="K12" s="30" t="s">
        <v>36</v>
      </c>
      <c r="L12" s="30" t="s">
        <v>37</v>
      </c>
      <c r="M12" s="30" t="s">
        <v>38</v>
      </c>
      <c r="N12" s="30" t="s">
        <v>39</v>
      </c>
      <c r="O12" s="30" t="s">
        <v>40</v>
      </c>
      <c r="P12" s="98"/>
    </row>
    <row r="13" spans="1:1024" ht="108.75" customHeight="1">
      <c r="A13" s="99" t="s">
        <v>151</v>
      </c>
      <c r="B13" s="115" t="s">
        <v>173</v>
      </c>
      <c r="C13" s="34" t="s">
        <v>174</v>
      </c>
      <c r="D13" s="34" t="s">
        <v>175</v>
      </c>
      <c r="E13" s="106">
        <v>1.72</v>
      </c>
      <c r="F13" s="36">
        <f>E13*2088/1000</f>
        <v>3.5913600000000003</v>
      </c>
      <c r="G13" s="38" t="s">
        <v>176</v>
      </c>
      <c r="H13" s="84" t="s">
        <v>177</v>
      </c>
      <c r="I13" s="116" t="s">
        <v>178</v>
      </c>
      <c r="J13" s="117" t="s">
        <v>179</v>
      </c>
      <c r="K13" s="55" t="s">
        <v>168</v>
      </c>
      <c r="L13" s="55">
        <v>2</v>
      </c>
      <c r="M13" s="55">
        <v>3</v>
      </c>
      <c r="N13" s="60"/>
      <c r="O13" s="61"/>
      <c r="P13" s="62"/>
      <c r="Q13" s="62"/>
    </row>
    <row r="14" spans="1:1024" ht="42.6" customHeight="1">
      <c r="A14" s="86"/>
      <c r="B14" s="108"/>
      <c r="C14" s="86"/>
      <c r="D14" s="86"/>
      <c r="E14" s="86"/>
      <c r="F14" s="86"/>
      <c r="G14" s="109"/>
      <c r="H14" s="109"/>
      <c r="I14" s="86"/>
      <c r="J14" s="110"/>
      <c r="K14" s="86"/>
      <c r="L14" s="86"/>
      <c r="M14" s="8" t="s">
        <v>50</v>
      </c>
      <c r="N14" s="8"/>
      <c r="O14" s="46"/>
      <c r="P14" s="88"/>
    </row>
    <row r="15" spans="1:1024" ht="15.75">
      <c r="A15" s="42"/>
      <c r="B15" s="43"/>
      <c r="C15" s="44"/>
      <c r="D15" s="44"/>
      <c r="E15" s="44"/>
      <c r="F15" s="44"/>
      <c r="G15" s="45"/>
      <c r="H15" s="45"/>
      <c r="I15" s="44"/>
      <c r="J15" s="87"/>
      <c r="K15" s="44"/>
      <c r="L15" s="44"/>
      <c r="M15" s="44"/>
      <c r="N15" s="89"/>
      <c r="O15" s="88"/>
      <c r="P15" s="88"/>
    </row>
    <row r="16" spans="1:1024" ht="17.100000000000001" customHeight="1">
      <c r="B16" s="5" t="s">
        <v>145</v>
      </c>
      <c r="C16" s="5"/>
      <c r="D16" s="5"/>
      <c r="E16" s="5"/>
      <c r="F16" s="5"/>
      <c r="G16" s="5"/>
      <c r="H16" s="5"/>
      <c r="I16" s="5"/>
      <c r="J16" s="5"/>
      <c r="L16" s="104"/>
      <c r="M16" s="90"/>
      <c r="N16" s="47"/>
      <c r="O16" s="47"/>
      <c r="P16" s="47"/>
      <c r="HS16" s="18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</row>
    <row r="17" spans="2:238" ht="17.100000000000001" customHeight="1">
      <c r="B17" s="7" t="s">
        <v>146</v>
      </c>
      <c r="C17" s="7"/>
      <c r="D17" s="7"/>
      <c r="E17" s="7"/>
      <c r="F17" s="7"/>
      <c r="G17" s="7"/>
      <c r="H17" s="7"/>
      <c r="I17" s="7"/>
      <c r="J17" s="7"/>
      <c r="N17" s="47"/>
      <c r="O17" s="48"/>
      <c r="P17" s="48"/>
      <c r="HS17" s="18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</row>
    <row r="18" spans="2:238" ht="28.35" customHeight="1">
      <c r="B18" s="6" t="s">
        <v>52</v>
      </c>
      <c r="C18" s="6"/>
      <c r="D18" s="6"/>
      <c r="E18" s="6"/>
      <c r="F18" s="6"/>
      <c r="G18" s="6"/>
      <c r="H18" s="6"/>
      <c r="I18" s="6"/>
      <c r="J18" s="6"/>
      <c r="N18" s="47"/>
      <c r="O18" s="48"/>
      <c r="P18" s="48"/>
      <c r="HS18" s="18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</row>
    <row r="19" spans="2:238" ht="28.35" customHeight="1">
      <c r="B19" s="6" t="s">
        <v>53</v>
      </c>
      <c r="C19" s="6"/>
      <c r="D19" s="6"/>
      <c r="E19" s="6"/>
      <c r="F19" s="6"/>
      <c r="G19" s="6"/>
      <c r="H19" s="6"/>
      <c r="I19" s="6"/>
      <c r="J19" s="6"/>
      <c r="N19" s="47"/>
      <c r="O19" s="48"/>
      <c r="P19" s="48"/>
      <c r="HS19" s="18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</row>
    <row r="20" spans="2:238" ht="17.100000000000001" customHeight="1">
      <c r="B20" s="5" t="s">
        <v>147</v>
      </c>
      <c r="C20" s="5"/>
      <c r="D20" s="5"/>
      <c r="E20" s="5"/>
      <c r="F20" s="5"/>
      <c r="G20" s="5"/>
      <c r="H20" s="5"/>
      <c r="I20" s="5"/>
      <c r="J20" s="5"/>
      <c r="N20" s="47"/>
      <c r="O20" s="47"/>
      <c r="P20" s="47"/>
      <c r="HS20" s="18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</row>
    <row r="21" spans="2:238" ht="17.100000000000001" customHeight="1">
      <c r="B21" s="6" t="s">
        <v>55</v>
      </c>
      <c r="C21" s="6"/>
      <c r="D21" s="6"/>
      <c r="E21" s="6"/>
      <c r="F21" s="6"/>
      <c r="G21" s="6"/>
      <c r="H21" s="6"/>
      <c r="I21" s="6"/>
      <c r="J21" s="6"/>
      <c r="N21" s="47"/>
      <c r="O21" s="47"/>
      <c r="P21" s="47"/>
      <c r="HS21" s="18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</row>
    <row r="22" spans="2:238" ht="44.25" customHeight="1">
      <c r="B22" s="111"/>
      <c r="K22" s="4" t="str">
        <f>'Zad. 1'!L20</f>
        <v>.......................................................................
(Podpis)</v>
      </c>
      <c r="L22" s="4"/>
      <c r="M22" s="4"/>
      <c r="N22" s="4"/>
      <c r="O22" s="4"/>
      <c r="HS22" s="18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</row>
    <row r="23" spans="2:238" ht="12.75" customHeight="1">
      <c r="M23" s="3"/>
      <c r="N23" s="3"/>
    </row>
  </sheetData>
  <mergeCells count="30">
    <mergeCell ref="B21:J21"/>
    <mergeCell ref="K22:O22"/>
    <mergeCell ref="M23:N23"/>
    <mergeCell ref="B1:C1"/>
    <mergeCell ref="B16:J16"/>
    <mergeCell ref="B17:J17"/>
    <mergeCell ref="B18:J18"/>
    <mergeCell ref="B19:J19"/>
    <mergeCell ref="B20:J20"/>
    <mergeCell ref="E9:E11"/>
    <mergeCell ref="F9:F11"/>
    <mergeCell ref="G10:G11"/>
    <mergeCell ref="H10:H11"/>
    <mergeCell ref="M14:N14"/>
    <mergeCell ref="N1:O1"/>
    <mergeCell ref="N2:O2"/>
    <mergeCell ref="A3:O3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10"/>
    <mergeCell ref="D9:D11"/>
  </mergeCells>
  <pageMargins left="0.59027777777777801" right="0.59027777777777801" top="0.94513888888888897" bottom="0.94444444444444398" header="0.51180555555555496" footer="0.59027777777777801"/>
  <pageSetup paperSize="9" scale="44" firstPageNumber="0" fitToHeight="2" orientation="portrait" horizontalDpi="300" verticalDpi="300" r:id="rId1"/>
  <headerFoot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5"/>
  <sheetViews>
    <sheetView tabSelected="1" view="pageBreakPreview" zoomScale="75" zoomScaleNormal="90" zoomScalePageLayoutView="75" workbookViewId="0">
      <selection activeCell="B1" sqref="B1:C1"/>
    </sheetView>
  </sheetViews>
  <sheetFormatPr defaultColWidth="11.7109375" defaultRowHeight="12.75"/>
  <cols>
    <col min="1" max="1" width="5.28515625" customWidth="1"/>
    <col min="2" max="2" width="35.7109375" customWidth="1"/>
    <col min="4" max="4" width="8.85546875" customWidth="1"/>
    <col min="5" max="5" width="8.5703125" customWidth="1"/>
    <col min="6" max="6" width="8.28515625" customWidth="1"/>
    <col min="10" max="10" width="23.7109375" customWidth="1"/>
    <col min="11" max="12" width="7.85546875" customWidth="1"/>
  </cols>
  <sheetData>
    <row r="1" spans="1:15" ht="22.35" customHeight="1">
      <c r="A1" s="118"/>
      <c r="B1" s="145" t="str">
        <f>'Zad. 1'!B1:C1</f>
        <v xml:space="preserve">Oznaczenie sprawy: ZZP.263.20.2021                                                         </v>
      </c>
      <c r="C1" s="145"/>
      <c r="D1" s="18"/>
      <c r="E1" s="18"/>
      <c r="F1" s="18"/>
      <c r="G1" s="18"/>
      <c r="H1" s="18"/>
      <c r="I1" s="119"/>
      <c r="J1" s="119"/>
      <c r="K1" s="119"/>
      <c r="L1" s="18"/>
      <c r="M1" s="18"/>
      <c r="N1" s="14" t="s">
        <v>180</v>
      </c>
      <c r="O1" s="14"/>
    </row>
    <row r="2" spans="1:15">
      <c r="A2" s="118"/>
      <c r="B2" s="93"/>
      <c r="C2" s="18"/>
      <c r="D2" s="18"/>
      <c r="E2" s="18"/>
      <c r="F2" s="18"/>
      <c r="G2" s="18"/>
      <c r="H2" s="18"/>
      <c r="I2" s="119"/>
      <c r="J2" s="119"/>
      <c r="K2" s="119"/>
      <c r="L2" s="18"/>
      <c r="M2" s="18"/>
      <c r="N2" s="120"/>
      <c r="O2" s="18"/>
    </row>
    <row r="3" spans="1:15" ht="40.5" customHeight="1">
      <c r="A3" s="138" t="str">
        <f>'Zad. 5'!A3</f>
        <v>Świadczenie uświadczenie usług w zakresie przeglądów serwisowych (gwarancyjnych i pogwarancyjnych) i konserwacji urządzeń wentylacji i klimatyzacji  w obiektach Miejskiego Ośrodka Sportu i Rekreacji "Bystrzyca" w Lublinie Sp. z o.o., wg. zadań 1-6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22.5" customHeight="1">
      <c r="A5" s="140" t="s">
        <v>193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15.75">
      <c r="A6" s="19"/>
      <c r="B6" s="15"/>
      <c r="C6" s="15"/>
      <c r="D6" s="15"/>
      <c r="E6" s="15"/>
      <c r="F6" s="15"/>
      <c r="G6" s="15"/>
      <c r="H6" s="15"/>
      <c r="I6" s="16"/>
      <c r="J6" s="16"/>
      <c r="K6" s="16"/>
      <c r="L6" s="15"/>
      <c r="M6" s="15"/>
      <c r="N6" s="15"/>
      <c r="O6" s="21"/>
    </row>
    <row r="7" spans="1:15" ht="15.75">
      <c r="A7" s="19"/>
      <c r="B7" s="93" t="s">
        <v>2</v>
      </c>
      <c r="C7" s="15"/>
      <c r="D7" s="15"/>
      <c r="E7" s="15"/>
      <c r="F7" s="15"/>
      <c r="G7" s="15"/>
      <c r="H7" s="15"/>
      <c r="I7" s="16"/>
      <c r="J7" s="16"/>
      <c r="K7" s="16"/>
      <c r="L7" s="15"/>
      <c r="M7" s="15"/>
      <c r="N7" s="15"/>
      <c r="O7" s="21"/>
    </row>
    <row r="8" spans="1:15" ht="12.75" customHeight="1">
      <c r="A8" s="11" t="s">
        <v>3</v>
      </c>
      <c r="B8" s="11" t="s">
        <v>4</v>
      </c>
      <c r="C8" s="11" t="s">
        <v>5</v>
      </c>
      <c r="D8" s="11" t="s">
        <v>6</v>
      </c>
      <c r="E8" s="11"/>
      <c r="F8" s="11"/>
      <c r="G8" s="11" t="s">
        <v>7</v>
      </c>
      <c r="H8" s="11"/>
      <c r="I8" s="11" t="s">
        <v>8</v>
      </c>
      <c r="J8" s="11" t="s">
        <v>9</v>
      </c>
      <c r="K8" s="10" t="s">
        <v>10</v>
      </c>
      <c r="L8" s="10" t="s">
        <v>11</v>
      </c>
      <c r="M8" s="9" t="s">
        <v>12</v>
      </c>
      <c r="N8" s="26" t="s">
        <v>13</v>
      </c>
      <c r="O8" s="141" t="s">
        <v>181</v>
      </c>
    </row>
    <row r="9" spans="1:15" ht="12.75" customHeight="1">
      <c r="A9" s="11"/>
      <c r="B9" s="11"/>
      <c r="C9" s="11"/>
      <c r="D9" s="9" t="s">
        <v>15</v>
      </c>
      <c r="E9" s="9" t="s">
        <v>16</v>
      </c>
      <c r="F9" s="9" t="s">
        <v>17</v>
      </c>
      <c r="G9" s="11"/>
      <c r="H9" s="11"/>
      <c r="I9" s="11"/>
      <c r="J9" s="11"/>
      <c r="K9" s="11"/>
      <c r="L9" s="10"/>
      <c r="M9" s="10"/>
      <c r="N9" s="27" t="s">
        <v>18</v>
      </c>
      <c r="O9" s="141"/>
    </row>
    <row r="10" spans="1:15" ht="12.75" customHeight="1">
      <c r="A10" s="11"/>
      <c r="B10" s="11"/>
      <c r="C10" s="11"/>
      <c r="D10" s="11"/>
      <c r="E10" s="11"/>
      <c r="F10" s="11"/>
      <c r="G10" s="11" t="s">
        <v>19</v>
      </c>
      <c r="H10" s="11" t="s">
        <v>20</v>
      </c>
      <c r="I10" s="11"/>
      <c r="J10" s="11"/>
      <c r="K10" s="11"/>
      <c r="L10" s="10"/>
      <c r="M10" s="10"/>
      <c r="N10" s="28" t="s">
        <v>21</v>
      </c>
      <c r="O10" s="121" t="s">
        <v>182</v>
      </c>
    </row>
    <row r="1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9" t="s">
        <v>22</v>
      </c>
      <c r="M11" s="29" t="s">
        <v>23</v>
      </c>
      <c r="N11" s="29" t="s">
        <v>24</v>
      </c>
      <c r="O11" s="29" t="s">
        <v>25</v>
      </c>
    </row>
    <row r="12" spans="1:15">
      <c r="A12" s="122" t="s">
        <v>26</v>
      </c>
      <c r="B12" s="122" t="s">
        <v>27</v>
      </c>
      <c r="C12" s="122" t="s">
        <v>28</v>
      </c>
      <c r="D12" s="122" t="s">
        <v>29</v>
      </c>
      <c r="E12" s="122" t="s">
        <v>30</v>
      </c>
      <c r="F12" s="122" t="s">
        <v>31</v>
      </c>
      <c r="G12" s="122" t="s">
        <v>32</v>
      </c>
      <c r="H12" s="122" t="s">
        <v>33</v>
      </c>
      <c r="I12" s="122" t="s">
        <v>34</v>
      </c>
      <c r="J12" s="122" t="s">
        <v>35</v>
      </c>
      <c r="K12" s="122" t="s">
        <v>36</v>
      </c>
      <c r="L12" s="122" t="s">
        <v>37</v>
      </c>
      <c r="M12" s="122" t="s">
        <v>38</v>
      </c>
      <c r="N12" s="122" t="s">
        <v>39</v>
      </c>
      <c r="O12" s="122" t="s">
        <v>40</v>
      </c>
    </row>
    <row r="13" spans="1:15" ht="170.1" customHeight="1">
      <c r="A13" s="99" t="s">
        <v>160</v>
      </c>
      <c r="B13" s="105" t="s">
        <v>183</v>
      </c>
      <c r="C13" s="56" t="s">
        <v>184</v>
      </c>
      <c r="D13" s="56" t="s">
        <v>163</v>
      </c>
      <c r="E13" s="56">
        <v>0.85</v>
      </c>
      <c r="F13" s="56">
        <v>0.57399999999999995</v>
      </c>
      <c r="G13" s="58" t="s">
        <v>185</v>
      </c>
      <c r="H13" s="58" t="s">
        <v>186</v>
      </c>
      <c r="I13" s="123" t="s">
        <v>187</v>
      </c>
      <c r="J13" s="38" t="s">
        <v>188</v>
      </c>
      <c r="K13" s="34" t="s">
        <v>168</v>
      </c>
      <c r="L13" s="34">
        <v>1</v>
      </c>
      <c r="M13" s="34">
        <v>5</v>
      </c>
      <c r="N13" s="60"/>
      <c r="O13" s="61"/>
    </row>
    <row r="14" spans="1:15" ht="157.5" customHeight="1">
      <c r="A14" s="99" t="s">
        <v>169</v>
      </c>
      <c r="B14" s="100" t="s">
        <v>183</v>
      </c>
      <c r="C14" s="56" t="s">
        <v>184</v>
      </c>
      <c r="D14" s="56" t="s">
        <v>163</v>
      </c>
      <c r="E14" s="56">
        <v>0.55000000000000004</v>
      </c>
      <c r="F14" s="56">
        <v>0.371</v>
      </c>
      <c r="G14" s="84" t="s">
        <v>189</v>
      </c>
      <c r="H14" s="84" t="s">
        <v>190</v>
      </c>
      <c r="I14" s="123" t="s">
        <v>187</v>
      </c>
      <c r="J14" s="38" t="s">
        <v>191</v>
      </c>
      <c r="K14" s="34" t="s">
        <v>168</v>
      </c>
      <c r="L14" s="34">
        <v>1</v>
      </c>
      <c r="M14" s="34">
        <v>5</v>
      </c>
      <c r="N14" s="60"/>
      <c r="O14" s="61"/>
    </row>
    <row r="15" spans="1:15" ht="12.75" customHeight="1">
      <c r="A15" s="86"/>
      <c r="B15" s="124"/>
      <c r="C15" s="86"/>
      <c r="D15" s="86"/>
      <c r="E15" s="86"/>
      <c r="F15" s="86"/>
      <c r="G15" s="125"/>
      <c r="H15" s="125"/>
      <c r="I15" s="86"/>
      <c r="J15" s="126"/>
      <c r="K15" s="86"/>
      <c r="L15" s="86"/>
      <c r="M15" s="8" t="s">
        <v>50</v>
      </c>
      <c r="N15" s="8"/>
      <c r="O15" s="46"/>
    </row>
    <row r="16" spans="1:15" ht="15.75">
      <c r="A16" s="127"/>
      <c r="B16" s="128"/>
      <c r="C16" s="16"/>
      <c r="D16" s="16"/>
      <c r="E16" s="16"/>
      <c r="F16" s="16"/>
      <c r="G16" s="129"/>
      <c r="H16" s="129"/>
      <c r="I16" s="16"/>
      <c r="J16" s="130"/>
      <c r="K16" s="16"/>
      <c r="L16" s="16"/>
      <c r="M16" s="16"/>
      <c r="N16" s="131"/>
      <c r="O16" s="47"/>
    </row>
    <row r="17" spans="1:15" ht="12.95" customHeight="1">
      <c r="A17" s="15"/>
      <c r="B17" s="5" t="s">
        <v>145</v>
      </c>
      <c r="C17" s="5"/>
      <c r="D17" s="5"/>
      <c r="E17" s="5"/>
      <c r="F17" s="5"/>
      <c r="G17" s="5"/>
      <c r="H17" s="5"/>
      <c r="I17" s="5"/>
      <c r="J17" s="5"/>
      <c r="K17" s="16"/>
      <c r="L17" s="104"/>
      <c r="M17" s="90"/>
      <c r="N17" s="47"/>
      <c r="O17" s="47"/>
    </row>
    <row r="18" spans="1:15" ht="13.9" customHeight="1">
      <c r="A18" s="15"/>
      <c r="B18" s="7" t="s">
        <v>192</v>
      </c>
      <c r="C18" s="7"/>
      <c r="D18" s="7"/>
      <c r="E18" s="7"/>
      <c r="F18" s="7"/>
      <c r="G18" s="7"/>
      <c r="H18" s="7"/>
      <c r="I18" s="7"/>
      <c r="J18" s="7"/>
      <c r="K18" s="16"/>
      <c r="L18" s="15"/>
      <c r="M18" s="15"/>
      <c r="N18" s="47"/>
      <c r="O18" s="48"/>
    </row>
    <row r="19" spans="1:15" ht="24.95" customHeight="1">
      <c r="A19" s="15"/>
      <c r="B19" s="6" t="s">
        <v>52</v>
      </c>
      <c r="C19" s="6"/>
      <c r="D19" s="6"/>
      <c r="E19" s="6"/>
      <c r="F19" s="6"/>
      <c r="G19" s="6"/>
      <c r="H19" s="6"/>
      <c r="I19" s="6"/>
      <c r="J19" s="6"/>
      <c r="K19" s="16"/>
      <c r="L19" s="15"/>
      <c r="M19" s="15"/>
      <c r="N19" s="47"/>
      <c r="O19" s="48"/>
    </row>
    <row r="20" spans="1:15" ht="24.95" customHeight="1">
      <c r="A20" s="15"/>
      <c r="B20" s="6" t="s">
        <v>53</v>
      </c>
      <c r="C20" s="6"/>
      <c r="D20" s="6"/>
      <c r="E20" s="6"/>
      <c r="F20" s="6"/>
      <c r="G20" s="6"/>
      <c r="H20" s="6"/>
      <c r="I20" s="6"/>
      <c r="J20" s="6"/>
      <c r="K20" s="16"/>
      <c r="L20" s="15"/>
      <c r="M20" s="15"/>
      <c r="N20" s="47"/>
      <c r="O20" s="48"/>
    </row>
    <row r="21" spans="1:15" ht="12.95" customHeight="1">
      <c r="A21" s="15"/>
      <c r="B21" s="5" t="s">
        <v>147</v>
      </c>
      <c r="C21" s="5"/>
      <c r="D21" s="5"/>
      <c r="E21" s="5"/>
      <c r="F21" s="5"/>
      <c r="G21" s="5"/>
      <c r="H21" s="5"/>
      <c r="I21" s="5"/>
      <c r="J21" s="5"/>
      <c r="K21" s="16"/>
      <c r="L21" s="15"/>
      <c r="M21" s="15"/>
      <c r="N21" s="47"/>
      <c r="O21" s="47"/>
    </row>
    <row r="22" spans="1:15" ht="12.95" customHeight="1">
      <c r="A22" s="15"/>
      <c r="B22" s="6"/>
      <c r="C22" s="6"/>
      <c r="D22" s="6"/>
      <c r="E22" s="6"/>
      <c r="F22" s="6"/>
      <c r="G22" s="6"/>
      <c r="H22" s="6"/>
      <c r="I22" s="6"/>
      <c r="J22" s="6"/>
      <c r="K22" s="16"/>
      <c r="L22" s="142"/>
      <c r="M22" s="142"/>
      <c r="N22" s="142"/>
      <c r="O22" s="142"/>
    </row>
    <row r="23" spans="1:15">
      <c r="A23" s="15"/>
      <c r="B23" s="6"/>
      <c r="C23" s="6"/>
      <c r="D23" s="6"/>
      <c r="E23" s="6"/>
      <c r="F23" s="6"/>
      <c r="G23" s="6"/>
      <c r="H23" s="6"/>
      <c r="I23" s="6"/>
      <c r="J23" s="6"/>
      <c r="K23" s="16"/>
      <c r="L23" s="15"/>
      <c r="M23" s="15"/>
      <c r="N23" s="47"/>
      <c r="O23" s="47"/>
    </row>
    <row r="24" spans="1:15">
      <c r="A24" s="15"/>
      <c r="B24" s="6"/>
      <c r="C24" s="6"/>
      <c r="D24" s="6"/>
      <c r="E24" s="6"/>
      <c r="F24" s="6"/>
      <c r="G24" s="6"/>
      <c r="H24" s="6"/>
      <c r="I24" s="6"/>
      <c r="J24" s="6"/>
      <c r="K24" s="16"/>
      <c r="L24" s="15"/>
      <c r="M24" s="15"/>
      <c r="N24" s="47"/>
      <c r="O24" s="47"/>
    </row>
    <row r="25" spans="1:15" ht="39.75" customHeight="1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4" t="str">
        <f>'Zad. 5'!K22</f>
        <v>.......................................................................
(Podpis)</v>
      </c>
      <c r="L25" s="4"/>
      <c r="M25" s="4"/>
      <c r="N25" s="4"/>
      <c r="O25" s="4"/>
    </row>
  </sheetData>
  <mergeCells count="32">
    <mergeCell ref="B22:J22"/>
    <mergeCell ref="B23:J23"/>
    <mergeCell ref="B24:J24"/>
    <mergeCell ref="K25:O25"/>
    <mergeCell ref="B1:C1"/>
    <mergeCell ref="L22:O22"/>
    <mergeCell ref="B17:J17"/>
    <mergeCell ref="B18:J18"/>
    <mergeCell ref="B19:J19"/>
    <mergeCell ref="B20:J20"/>
    <mergeCell ref="B21:J21"/>
    <mergeCell ref="E9:E11"/>
    <mergeCell ref="F9:F11"/>
    <mergeCell ref="G10:G11"/>
    <mergeCell ref="H10:H11"/>
    <mergeCell ref="M15:N15"/>
    <mergeCell ref="N1:O1"/>
    <mergeCell ref="A3:O3"/>
    <mergeCell ref="A4:O4"/>
    <mergeCell ref="A5:O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9"/>
    <mergeCell ref="D9:D11"/>
  </mergeCells>
  <pageMargins left="0.78749999999999998" right="0.78749999999999998" top="1.05277777777778" bottom="1.05277777777778" header="0.78749999999999998" footer="0.78749999999999998"/>
  <pageSetup paperSize="9" scale="44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14</vt:i4>
      </vt:variant>
    </vt:vector>
  </HeadingPairs>
  <TitlesOfParts>
    <vt:vector size="20" baseType="lpstr">
      <vt:lpstr>Zad. 1</vt:lpstr>
      <vt:lpstr>Zad. 2</vt:lpstr>
      <vt:lpstr>Zad. 3</vt:lpstr>
      <vt:lpstr>Zad. 4</vt:lpstr>
      <vt:lpstr>Zad. 5</vt:lpstr>
      <vt:lpstr>Zad. 6</vt:lpstr>
      <vt:lpstr>'Zad. 3'!Excel_BuiltIn_Print_Area</vt:lpstr>
      <vt:lpstr>'Zad. 4'!Excel_BuiltIn_Print_Area</vt:lpstr>
      <vt:lpstr>'Zad. 5'!Excel_BuiltIn_Print_Area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1'!Tytuły_wydruku</vt:lpstr>
      <vt:lpstr>'Zad. 2'!Tytuły_wydruku</vt:lpstr>
      <vt:lpstr>'Zad. 3'!Tytuły_wydruku</vt:lpstr>
      <vt:lpstr>'Zad. 4'!Tytuły_wydruku</vt:lpstr>
      <vt:lpstr>'Zad. 5'!Tytuły_wydruku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MSkoczylas</cp:lastModifiedBy>
  <cp:revision>1535</cp:revision>
  <cp:lastPrinted>2021-06-17T12:36:38Z</cp:lastPrinted>
  <dcterms:created xsi:type="dcterms:W3CDTF">2014-12-09T16:11:26Z</dcterms:created>
  <dcterms:modified xsi:type="dcterms:W3CDTF">2021-06-17T12:44:54Z</dcterms:modified>
  <dc:language>pl-PL</dc:language>
</cp:coreProperties>
</file>