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na.kozlowska\Desktop\PN UL 2023 IV\Formularze ofertowe\"/>
    </mc:Choice>
  </mc:AlternateContent>
  <bookViews>
    <workbookView xWindow="630" yWindow="570" windowWidth="27495" windowHeight="11700"/>
  </bookViews>
  <sheets>
    <sheet name="Kosztorys inwestorski" sheetId="1" r:id="rId1"/>
  </sheets>
  <calcPr calcId="162913"/>
</workbook>
</file>

<file path=xl/calcChain.xml><?xml version="1.0" encoding="utf-8"?>
<calcChain xmlns="http://schemas.openxmlformats.org/spreadsheetml/2006/main">
  <c r="K91" i="1" l="1"/>
  <c r="L91" i="1" s="1"/>
  <c r="K98" i="1"/>
  <c r="L98" i="1" s="1"/>
  <c r="I90" i="1"/>
  <c r="K90" i="1" s="1"/>
  <c r="L90" i="1" s="1"/>
  <c r="I91" i="1"/>
  <c r="I92" i="1"/>
  <c r="K92" i="1" s="1"/>
  <c r="L92" i="1" s="1"/>
  <c r="I93" i="1"/>
  <c r="K93" i="1" s="1"/>
  <c r="L93" i="1" s="1"/>
  <c r="I94" i="1"/>
  <c r="K94" i="1" s="1"/>
  <c r="L94" i="1" s="1"/>
  <c r="I95" i="1"/>
  <c r="K95" i="1" s="1"/>
  <c r="L95" i="1" s="1"/>
  <c r="I96" i="1"/>
  <c r="K96" i="1" s="1"/>
  <c r="L96" i="1" s="1"/>
  <c r="I97" i="1"/>
  <c r="K97" i="1" s="1"/>
  <c r="L97" i="1" s="1"/>
  <c r="I98" i="1"/>
  <c r="I99" i="1"/>
  <c r="K99" i="1" s="1"/>
  <c r="L99" i="1" s="1"/>
  <c r="I100" i="1"/>
  <c r="K100" i="1" s="1"/>
  <c r="L100" i="1" s="1"/>
  <c r="I101" i="1"/>
  <c r="K101" i="1" s="1"/>
  <c r="L101" i="1" s="1"/>
  <c r="I102" i="1"/>
  <c r="K102" i="1" s="1"/>
  <c r="L102" i="1" s="1"/>
  <c r="I103" i="1"/>
  <c r="K103" i="1" s="1"/>
  <c r="L103" i="1" s="1"/>
  <c r="I76" i="1" l="1"/>
  <c r="K76" i="1" s="1"/>
  <c r="L76" i="1" s="1"/>
  <c r="I77" i="1"/>
  <c r="K77" i="1" s="1"/>
  <c r="L77" i="1" s="1"/>
  <c r="I78" i="1"/>
  <c r="K78" i="1" s="1"/>
  <c r="L78" i="1" s="1"/>
  <c r="I79" i="1"/>
  <c r="K79" i="1" s="1"/>
  <c r="L79" i="1" s="1"/>
  <c r="I80" i="1"/>
  <c r="K80" i="1" s="1"/>
  <c r="L80" i="1" s="1"/>
  <c r="I81" i="1"/>
  <c r="K81" i="1" s="1"/>
  <c r="L81" i="1" s="1"/>
  <c r="I82" i="1"/>
  <c r="K82" i="1" s="1"/>
  <c r="L82" i="1" s="1"/>
  <c r="I89" i="1" l="1"/>
  <c r="K89" i="1" s="1"/>
  <c r="L89" i="1" s="1"/>
  <c r="I53" i="1"/>
  <c r="K53" i="1" s="1"/>
  <c r="L53" i="1" s="1"/>
  <c r="I54" i="1"/>
  <c r="K54" i="1" s="1"/>
  <c r="L54" i="1" s="1"/>
  <c r="I55" i="1"/>
  <c r="K55" i="1" s="1"/>
  <c r="L55" i="1" s="1"/>
  <c r="I56" i="1"/>
  <c r="K56" i="1" s="1"/>
  <c r="L56" i="1" s="1"/>
  <c r="I57" i="1"/>
  <c r="K57" i="1" s="1"/>
  <c r="L57" i="1" s="1"/>
  <c r="I58" i="1"/>
  <c r="K58" i="1" s="1"/>
  <c r="L58" i="1" s="1"/>
  <c r="I59" i="1"/>
  <c r="K59" i="1" s="1"/>
  <c r="L59" i="1" s="1"/>
  <c r="I60" i="1"/>
  <c r="K60" i="1" s="1"/>
  <c r="L60" i="1" s="1"/>
  <c r="I61" i="1"/>
  <c r="K61" i="1" s="1"/>
  <c r="L61" i="1" s="1"/>
  <c r="I62" i="1"/>
  <c r="K62" i="1" s="1"/>
  <c r="L62" i="1" s="1"/>
  <c r="I63" i="1"/>
  <c r="K63" i="1" s="1"/>
  <c r="L63" i="1" s="1"/>
  <c r="I64" i="1"/>
  <c r="K64" i="1" s="1"/>
  <c r="L64" i="1" s="1"/>
  <c r="I65" i="1"/>
  <c r="K65" i="1" s="1"/>
  <c r="L65" i="1" s="1"/>
  <c r="I66" i="1"/>
  <c r="K66" i="1" s="1"/>
  <c r="L66" i="1" s="1"/>
  <c r="I67" i="1"/>
  <c r="K67" i="1" s="1"/>
  <c r="L67" i="1" s="1"/>
  <c r="I68" i="1"/>
  <c r="K68" i="1" s="1"/>
  <c r="L68" i="1" s="1"/>
  <c r="I69" i="1"/>
  <c r="K69" i="1" s="1"/>
  <c r="L69" i="1" s="1"/>
  <c r="I70" i="1"/>
  <c r="K70" i="1" s="1"/>
  <c r="L70" i="1" s="1"/>
  <c r="I71" i="1"/>
  <c r="K71" i="1" s="1"/>
  <c r="L71" i="1" s="1"/>
  <c r="I72" i="1"/>
  <c r="K72" i="1" s="1"/>
  <c r="L72" i="1" s="1"/>
  <c r="I73" i="1"/>
  <c r="K73" i="1" s="1"/>
  <c r="L73" i="1" s="1"/>
  <c r="I74" i="1"/>
  <c r="K74" i="1" s="1"/>
  <c r="L74" i="1" s="1"/>
  <c r="I75" i="1"/>
  <c r="K75" i="1" s="1"/>
  <c r="L75" i="1" s="1"/>
  <c r="I52" i="1"/>
  <c r="K52" i="1" s="1"/>
  <c r="L52" i="1" s="1"/>
  <c r="I49" i="1"/>
  <c r="K49" i="1" s="1"/>
  <c r="L49" i="1" s="1"/>
  <c r="I44" i="1"/>
  <c r="K44" i="1" s="1"/>
  <c r="L44" i="1" s="1"/>
  <c r="I39" i="1"/>
  <c r="K39" i="1" s="1"/>
  <c r="L39" i="1" s="1"/>
  <c r="I34" i="1"/>
  <c r="K34" i="1" l="1"/>
  <c r="L34" i="1" s="1"/>
  <c r="F109" i="1" s="1"/>
  <c r="F108" i="1"/>
</calcChain>
</file>

<file path=xl/sharedStrings.xml><?xml version="1.0" encoding="utf-8"?>
<sst xmlns="http://schemas.openxmlformats.org/spreadsheetml/2006/main" count="323" uniqueCount="193">
  <si>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</si>
  <si>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</si>
  <si>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</si>
  <si>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</si>
  <si>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</si>
  <si>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</si>
  <si>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</si>
  <si>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</si>
  <si>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</si>
  <si>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</si>
  <si>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</si>
  <si>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</si>
  <si>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</si>
  <si>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</si>
  <si>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</si>
  <si>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3</t>
  </si>
  <si>
    <t>ZRYW-WYDŁ</t>
  </si>
  <si>
    <t>Dopłata do pozyskania drewna z tytułu wydłużonej zrywki za każde następne rozpoczęte 100m</t>
  </si>
  <si>
    <t xml:space="preserve">  4</t>
  </si>
  <si>
    <t>PODWOZ-DK</t>
  </si>
  <si>
    <t>Podwóz drewna do 1000 m</t>
  </si>
  <si>
    <t xml:space="preserve">  5</t>
  </si>
  <si>
    <t>PODWOZ-DA</t>
  </si>
  <si>
    <t>Podwóz drewna - za każde następne rozpoczęte 1000 m</t>
  </si>
  <si>
    <t xml:space="preserve"> 26</t>
  </si>
  <si>
    <t>OPR-UC</t>
  </si>
  <si>
    <t>Opryskiwanie upraw opryskiwaczem - ciągnikowym</t>
  </si>
  <si>
    <t>HA</t>
  </si>
  <si>
    <t xml:space="preserve"> 51</t>
  </si>
  <si>
    <t>WYK-TAL40</t>
  </si>
  <si>
    <t>Zdarcie pokrywy na talerzach 40 cm x 40 cm</t>
  </si>
  <si>
    <t>TSZT</t>
  </si>
  <si>
    <t xml:space="preserve"> 88</t>
  </si>
  <si>
    <t>PIEL-C</t>
  </si>
  <si>
    <t>Pielęgnowanie międzyrzędów (przejazdy co drugi rząd)</t>
  </si>
  <si>
    <t xml:space="preserve"> 96</t>
  </si>
  <si>
    <t>SADZ POP</t>
  </si>
  <si>
    <t>Sadzenie jednolatek i wielolatek w poprawkach i uzupełnieniach</t>
  </si>
  <si>
    <t>103</t>
  </si>
  <si>
    <t>DOW-SADZ</t>
  </si>
  <si>
    <t>Dowóz sadzonek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</si>
  <si>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</si>
  <si>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</si>
  <si>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</si>
  <si>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</si>
  <si>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</si>
  <si>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</si>
  <si>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112</t>
  </si>
  <si>
    <t>CW-W</t>
  </si>
  <si>
    <t>Czyszczenia wczesne</t>
  </si>
  <si>
    <t>116</t>
  </si>
  <si>
    <t>CP-W</t>
  </si>
  <si>
    <t>Czyszczenia późne</t>
  </si>
  <si>
    <t>117</t>
  </si>
  <si>
    <t>ZAB-REPEL</t>
  </si>
  <si>
    <t>Zabezpieczenie upraw przed zwierzyną przy użyciu repelentów</t>
  </si>
  <si>
    <t>127</t>
  </si>
  <si>
    <t>PUŁ-WT</t>
  </si>
  <si>
    <t>Wykładanie pułapek na szkodniki wtórne</t>
  </si>
  <si>
    <t>SZT</t>
  </si>
  <si>
    <t>136</t>
  </si>
  <si>
    <t>SZUK-OWA2</t>
  </si>
  <si>
    <t>Próbne poszukiwania owadów w ściole metodą dwóch drzew próbnych</t>
  </si>
  <si>
    <t>145</t>
  </si>
  <si>
    <t>GRODZ-DEM</t>
  </si>
  <si>
    <t>Demontaż (likwidacja) ogrodzeń</t>
  </si>
  <si>
    <t>HM</t>
  </si>
  <si>
    <t>146</t>
  </si>
  <si>
    <t>K GRODZEŃ</t>
  </si>
  <si>
    <t>Naprawa (konserwacja) ogrodzeń upraw leśnych</t>
  </si>
  <si>
    <t>H</t>
  </si>
  <si>
    <t>155</t>
  </si>
  <si>
    <t>ZAW-BUD</t>
  </si>
  <si>
    <t>Wywieszanie nowych budek lęgowych i schronów dla nietoperzy</t>
  </si>
  <si>
    <t>157</t>
  </si>
  <si>
    <t>CZYSZ-BUD</t>
  </si>
  <si>
    <t>Czyszczenie budek lęgowych i schronów dla nietoperzy</t>
  </si>
  <si>
    <t>165</t>
  </si>
  <si>
    <t>DOZ DOG</t>
  </si>
  <si>
    <t>Prace wykonywane ręcznie przy dogaszaniu i dozorowaniu pożarzysk</t>
  </si>
  <si>
    <t>384</t>
  </si>
  <si>
    <t>GODZ RH8</t>
  </si>
  <si>
    <t>Prace godzinowe ręczne (8% VAT)</t>
  </si>
  <si>
    <t>385</t>
  </si>
  <si>
    <t>GODZ PILA</t>
  </si>
  <si>
    <t>Prace wykonywane ręcznie z użyciem pilarki</t>
  </si>
  <si>
    <t>389</t>
  </si>
  <si>
    <t>GODZ MH8</t>
  </si>
  <si>
    <t>Prace wykonywane ciągnikiem (8% VAT)</t>
  </si>
  <si>
    <t>390</t>
  </si>
  <si>
    <t>GODZ MH23</t>
  </si>
  <si>
    <t>Prace wykonywane ciągnikiem (23% VAT)</t>
  </si>
  <si>
    <t>222</t>
  </si>
  <si>
    <t>PIEL-RN</t>
  </si>
  <si>
    <t>Pielenie w rzędach lub pasach - dla Db i Bk również w okresie wschodów</t>
  </si>
  <si>
    <t>AR</t>
  </si>
  <si>
    <t>223</t>
  </si>
  <si>
    <t>PIEL-RN1</t>
  </si>
  <si>
    <t>Pielenie w rzędach lub pasach w okresie wschodów</t>
  </si>
  <si>
    <t>228</t>
  </si>
  <si>
    <t>OSŁ-ATM</t>
  </si>
  <si>
    <t>Osłona szkółki przed ujemnymi wpływami atmosferycznymi</t>
  </si>
  <si>
    <t>229</t>
  </si>
  <si>
    <t>OSŁ-REG</t>
  </si>
  <si>
    <t>Regulowanie położenia osłon</t>
  </si>
  <si>
    <t>Cena łączna netto w PLN</t>
  </si>
  <si>
    <t>Cena łączna brutto w PLN</t>
  </si>
  <si>
    <t xml:space="preserve">Załącznik nr 1 do SWZ 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</si>
  <si>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</si>
  <si>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</si>
  <si>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</si>
  <si>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</si>
  <si>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</si>
  <si>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</si>
  <si>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Leśnictwo: 02 Grochowo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</si>
  <si>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</si>
  <si>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</si>
  <si>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</si>
  <si>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</si>
  <si>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Szkółka Leśna</t>
  </si>
  <si>
    <t>375</t>
  </si>
  <si>
    <t>WYJ 1R</t>
  </si>
  <si>
    <t>Wyjęcie 1-latek</t>
  </si>
  <si>
    <t>WTJ 2-3L</t>
  </si>
  <si>
    <t>Wyjęcie 2-3 latek</t>
  </si>
  <si>
    <t>WYJ 4-5L</t>
  </si>
  <si>
    <t>Wyjęcie materiału 4-5 letniego</t>
  </si>
  <si>
    <t>388</t>
  </si>
  <si>
    <t>ZAŁ-1</t>
  </si>
  <si>
    <t>Załadunek lub rozładunek 1latek</t>
  </si>
  <si>
    <t>ZAŁ-2</t>
  </si>
  <si>
    <t>Załadunek lub rozładunek 2-3latek</t>
  </si>
  <si>
    <t>ZAŁ4</t>
  </si>
  <si>
    <t>Załadunek lub rozładunek 4-5latek</t>
  </si>
  <si>
    <t>DOŁ-1I</t>
  </si>
  <si>
    <t>Dołowanie sadzonek z doniesieniem do dołu - 1latek iglastych</t>
  </si>
  <si>
    <t>DOŁ-2I</t>
  </si>
  <si>
    <t>Dołowanie sadzonek z doniesieniem do dołu - 2-3 latek iglastych</t>
  </si>
  <si>
    <t>DOŁ2L</t>
  </si>
  <si>
    <t>Dołowanie sadzonek z doniesieniem do dołu - 2-3 llatek lisciastych</t>
  </si>
  <si>
    <t>DOŁ-4L</t>
  </si>
  <si>
    <t>Dołowanie sadzonek z doniesieniem do dołu - 4-5latek lisciastych</t>
  </si>
  <si>
    <t>ZB-NASDB</t>
  </si>
  <si>
    <t>Zbiór nasion dęba</t>
  </si>
  <si>
    <t>KG</t>
  </si>
  <si>
    <t>ZB-NASBK</t>
  </si>
  <si>
    <t>Zbiór nasion buka</t>
  </si>
  <si>
    <t>391</t>
  </si>
  <si>
    <t>N-ZSGDNSO</t>
  </si>
  <si>
    <t>Zbiór szyszek w drzewostanach nasiennych sosnowych</t>
  </si>
  <si>
    <t>WYJ 2-3L</t>
  </si>
  <si>
    <r>
      <rPr>
        <sz val="11"/>
        <rFont val="Cambria"/>
        <family val="1"/>
      </rPr>
      <t xml:space="preserve">1.           Za  wykonanie  przedmiotu  zamówienia  w  tym  Pakiecie  oferujemy  następujące  wynagrodzenie  brutto:  </t>
    </r>
    <r>
      <rPr>
        <u/>
        <sz val="11"/>
        <rFont val="Times New Roman"/>
        <family val="1"/>
      </rPr>
      <t xml:space="preserve">                                                                  
</t>
    </r>
    <r>
      <rPr>
        <sz val="11"/>
        <rFont val="Cambria"/>
        <family val="1"/>
      </rPr>
      <t xml:space="preserve">PLN.
</t>
    </r>
    <r>
      <rPr>
        <sz val="11"/>
        <rFont val="Cambria"/>
        <family val="1"/>
      </rPr>
      <t>2.           Wynagrodzenie  zaoferowane  w  pkt  1  powyżej  wynika  z  poniższego  Kosztorysu  Ofertowego  i  stanowi  sumę  wartości  całkowitych  brutto  za poszczególne pozycje (prace) tworzące ten Pakiet:</t>
    </r>
  </si>
  <si>
    <t xml:space="preserve">FORMULARZ OFERTY           
</t>
  </si>
  <si>
    <r>
      <rPr>
        <sz val="11"/>
        <rFont val="Cambria"/>
        <family val="1"/>
      </rPr>
      <t>5.           Oświadczamy, że uważamy się za związanych niniejszą ofertą przez czas wskazany w specyfikacji warunków zamówienia.</t>
    </r>
  </si>
  <si>
    <r>
      <rPr>
        <sz val="11"/>
        <rFont val="Cambria"/>
        <family val="1"/>
      </rPr>
      <t>6.           Następujące zakresy rzeczowe wchodzące w przedmiot zamówienia zamierzamy zlecić następującym podwykonawcom:</t>
    </r>
  </si>
  <si>
    <r>
      <rPr>
        <sz val="11"/>
        <rFont val="Cambria"/>
        <family val="1"/>
      </rPr>
      <t>Podwykonawca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(firma lub nazwa, adres),</t>
    </r>
  </si>
  <si>
    <r>
      <rPr>
        <sz val="11"/>
        <rFont val="Cambria"/>
        <family val="1"/>
      </rPr>
      <t>Zakres rzeczowy</t>
    </r>
  </si>
  <si>
    <r>
      <rPr>
        <sz val="11"/>
        <rFont val="Cambria"/>
        <family val="1"/>
      </rPr>
      <t>Nazwy (firmy) podwykonawców, na których zasoby powołujemy się na zasadach określonych w art. 118 PZP, w celu wykazania spełniania</t>
    </r>
  </si>
  <si>
    <r>
      <rPr>
        <sz val="11"/>
        <rFont val="Cambria"/>
        <family val="1"/>
      </rPr>
      <t>warunków udziału w postępowaniu: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</si>
  <si>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</si>
  <si>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7.           Oświadczamy, że następujące usługi stanowiące przedmiot zamówienia wykonają poszczególni Wykonawcy wspólnie ubiegający się o udzielenie</t>
    </r>
  </si>
  <si>
    <r>
      <rPr>
        <sz val="11"/>
        <rFont val="Cambria"/>
        <family val="1"/>
      </rPr>
      <t>zamówienia</t>
    </r>
    <r>
      <rPr>
        <sz val="7"/>
        <rFont val="Cambria"/>
        <family val="1"/>
      </rPr>
      <t>1</t>
    </r>
    <r>
      <rPr>
        <sz val="11"/>
        <rFont val="Cambria"/>
        <family val="1"/>
      </rPr>
      <t>:</t>
    </r>
  </si>
  <si>
    <r>
      <rPr>
        <sz val="11"/>
        <rFont val="Cambria"/>
        <family val="1"/>
      </rPr>
      <t xml:space="preserve">Wykonawca wspólnie ubiegający się o udzielenie zamówienia
</t>
    </r>
    <r>
      <rPr>
        <sz val="11"/>
        <rFont val="Cambria"/>
        <family val="1"/>
      </rPr>
      <t>(nazwa/firma, adres)</t>
    </r>
  </si>
  <si>
    <r>
      <rPr>
        <sz val="11"/>
        <rFont val="Cambria"/>
        <family val="1"/>
      </rPr>
      <t xml:space="preserve">Zakres zamówienia, który zostanie wykonany przez danego
</t>
    </r>
    <r>
      <rPr>
        <sz val="11"/>
        <rFont val="Cambria"/>
        <family val="1"/>
      </rPr>
      <t>Wykonawcę wspólnie ubiegającego się o udzielenie zamówienia</t>
    </r>
  </si>
  <si>
    <r>
      <rPr>
        <sz val="11"/>
        <rFont val="Cambria"/>
        <family val="1"/>
      </rPr>
      <t>8.           Następujące informacje zawarte w naszej ofercie stanowią tajemnicę przedsiębiorstwa: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</si>
  <si>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</si>
  <si>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Uzasadnienie zastrzeżenia ww. informacji jako tajemnicy przedsiębiorstwa zostało załączone do naszej oferty.</t>
    </r>
  </si>
  <si>
    <r>
      <rPr>
        <sz val="11"/>
        <rFont val="Cambria"/>
        <family val="1"/>
      </rPr>
      <t>9.           Wszelką korespondencję w sprawie niniejszego postępowania należy kierować na:</t>
    </r>
  </si>
  <si>
    <t>______________________________________________________________________________________________________</t>
  </si>
  <si>
    <r>
      <rPr>
        <sz val="11"/>
        <rFont val="Cambria"/>
        <family val="1"/>
      </rPr>
      <t>e-mail:</t>
    </r>
    <r>
      <rPr>
        <sz val="11"/>
        <rFont val="Times New Roman"/>
        <family val="1"/>
      </rPr>
      <t xml:space="preserve"> </t>
    </r>
    <r>
      <rPr>
        <u/>
        <sz val="11"/>
        <rFont val="Times New Roman"/>
        <family val="1"/>
      </rPr>
      <t>                                                                                                    </t>
    </r>
  </si>
  <si>
    <r>
      <rPr>
        <sz val="5"/>
        <rFont val="Cambria"/>
        <family val="1"/>
      </rPr>
      <t xml:space="preserve">1   </t>
    </r>
    <r>
      <rPr>
        <sz val="8"/>
        <rFont val="Cambria"/>
        <family val="1"/>
      </rPr>
      <t>Oświadczenie, zgodnie z art. 117 ust. 4 PZP składają Wykonawcy wspólnie ubiegający się o udzielenie zamówienia oraz działający w formie spółki cywilnej.</t>
    </r>
  </si>
  <si>
    <r>
      <rPr>
        <sz val="11"/>
        <rFont val="Cambria"/>
        <family val="1"/>
      </rPr>
      <t>10. Oświadczamy, iż realizując zamówienie będziemy stosować przepisy rozporządzenia Parlamentu Europejskiego i Rady (UE) 2016/679 z dnia 27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kwietnia 2016 r. w sprawie ochrony osób fizycznych w związku z przetwarzaniem danych osobowych i w sprawie swobodnego przepływu takich danych oraz uchylenia dyrektywy 95/46/WE (ogólne rozporządzenie o ochronie danych, Dz. Urz. UE L 2016 r. nr. 119 s. 1 – „RODO”).</t>
    </r>
  </si>
  <si>
    <r>
      <rPr>
        <sz val="11"/>
        <rFont val="Cambria"/>
        <family val="1"/>
      </rPr>
  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  </r>
  </si>
  <si>
    <r>
      <rPr>
        <sz val="11"/>
        <rFont val="Cambria"/>
        <family val="1"/>
      </rPr>
      <t>12.        Oświadczamy, że Wykonawca jest: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</si>
  <si>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mikroprzedsiębiorstwem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</si>
  <si>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małym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</si>
  <si>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średnim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</si>
  <si>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dużym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</si>
  <si>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prowadzi jednoosobową działalność gospodarczą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</si>
  <si>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jest osobą fizyczną nieprowadzącą działalności gospodarczej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</si>
  <si>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inny rodzaj</t>
    </r>
  </si>
  <si>
    <r>
      <rPr>
        <sz val="11"/>
        <rFont val="Cambria"/>
        <family val="1"/>
      </rPr>
      <t>13.        Załącznikami do niniejszej oferty są: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</si>
  <si>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</si>
  <si>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____________</t>
  </si>
  <si>
    <r>
      <rPr>
        <sz val="11"/>
        <rFont val="Cambria"/>
        <family val="1"/>
      </rPr>
      <t>(podpis)</t>
    </r>
  </si>
  <si>
    <r>
      <rPr>
        <i/>
        <sz val="11"/>
        <rFont val="Cambria"/>
        <family val="1"/>
      </rPr>
      <t>Dokument musi być złożony pod rygorem nieważności</t>
    </r>
  </si>
  <si>
    <r>
      <rPr>
        <i/>
        <sz val="11"/>
        <rFont val="Cambria"/>
        <family val="1"/>
      </rPr>
      <t>w formie elektronicznej (tj. w postaci elektronicznej opatrzonej</t>
    </r>
    <r>
      <rPr>
        <i/>
        <sz val="11"/>
        <rFont val="Times New Roman"/>
        <family val="1"/>
      </rPr>
      <t xml:space="preserve"> </t>
    </r>
    <r>
      <rPr>
        <i/>
        <sz val="11"/>
        <rFont val="Cambria"/>
        <family val="1"/>
      </rPr>
      <t>kwalifikowanym podpisem elektronicznym)</t>
    </r>
  </si>
  <si>
    <r>
      <rPr>
        <sz val="11"/>
        <rFont val="Cambria"/>
        <family val="1"/>
      </rPr>
      <t>* - niepotrzebne skreślić</t>
    </r>
  </si>
  <si>
    <r>
      <t xml:space="preserve">Wartość  ww.  towaru  lub  usługi  objętego  obowiązkiem  podatkowym  Zamawiającego  bez  kwoty  podatku  od  towarów  i  usług  (VAT)  wynosi:
</t>
    </r>
    <r>
      <rPr>
        <u/>
        <sz val="11"/>
        <rFont val="Cambria"/>
        <family val="1"/>
      </rPr>
      <t>                                                                 </t>
    </r>
    <r>
      <rPr>
        <sz val="11"/>
        <rFont val="Cambria"/>
        <family val="1"/>
      </rPr>
      <t xml:space="preserve">PLN.
"Stawka podatku od towaru i usług (VAT), która zgodnie z naszą wiedzą będzie miała zastosowanie to __________   %     "
</t>
    </r>
  </si>
  <si>
    <r>
      <rPr>
        <sz val="11"/>
        <rFont val="Cambria"/>
        <family val="1"/>
      </rPr>
      <t>4.           Oświadczamy, że zapoznaliśmy się ze specyfikacją warunków zamówienia, w tym także ze wzorem umowy i uzyskaliśmy wszelkie informacje</t>
    </r>
  </si>
  <si>
    <r>
      <rPr>
        <sz val="11"/>
        <rFont val="Cambria"/>
        <family val="1"/>
      </rPr>
      <t>niezbędne do przygotowania niniejszej oferty. W przypadku wyboru naszej oferty zobowiązujemy się do zawarcia umowy zgodnej z niniejszą ofertą, na warunkach określonych w specyfikacji warunków zamówienia oraz w miejscu i terminie wyznaczonym przez Zamawiającego, a przed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zawarciem umowy wniesienia zabezpieczenia należytego wykonania umowy.</t>
    </r>
  </si>
  <si>
    <r>
      <t xml:space="preserve">3.           Informujemy, że wybór oferty nie </t>
    </r>
    <r>
      <rPr>
        <b/>
        <sz val="11"/>
        <rFont val="Cambria"/>
        <family val="1"/>
      </rPr>
      <t xml:space="preserve">będzie/będzie* </t>
    </r>
    <r>
      <rPr>
        <sz val="11"/>
        <rFont val="Cambria"/>
        <family val="1"/>
      </rPr>
      <t xml:space="preserve">prowadzić do powstania u Zamawiającego obowiązku podatkowego zgodnie z przepisami o podatku od towarów i usług,
Nazwa (rodzaj) towaru lub usługi, których dostawa lub świadczenie będzie prowadzić do powstania u Zamawiajacego obowiązku podatkowego zgodnie z przepisami  o podatku od towaru i usług(VAT):__________________________________________________________________________________________________________. </t>
    </r>
  </si>
  <si>
    <t>Kosztorys ofertowy  na przetarg nieograniczony na „Wykonywanie usług z zakresu gospodarki leśnej na terenie Nadleśnictwa Olesnica slaska w roku 2023''  na Pakiet: 2, Leśnictwo Grochowo, Szkółka Leśna tego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</si>
</sst>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sz val="9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000000"/>
      <name val="Arial"/>
    </font>
    <font>
      <sz val="10"/>
      <color rgb="FF000000"/>
      <name val="Times New Roman"/>
      <charset val="204"/>
    </font>
    <font>
      <sz val="11"/>
      <name val="Cambria"/>
    </font>
    <font>
      <sz val="11"/>
      <name val="Cambria"/>
      <family val="1"/>
    </font>
    <font>
      <u/>
      <sz val="11"/>
      <name val="Cambria"/>
      <family val="1"/>
    </font>
    <font>
      <u/>
      <sz val="11"/>
      <name val="Times New Roman"/>
      <family val="1"/>
    </font>
    <font>
      <b/>
      <sz val="11"/>
      <name val="Cambria"/>
      <family val="1"/>
    </font>
    <font>
      <sz val="8"/>
      <name val="Cambria"/>
      <family val="1"/>
    </font>
    <font>
      <sz val="11"/>
      <name val="Times New Roman"/>
      <family val="1"/>
    </font>
    <font>
      <i/>
      <sz val="11"/>
      <name val="Cambria"/>
      <family val="1"/>
    </font>
    <font>
      <sz val="11"/>
      <name val="Cambria"/>
      <family val="1"/>
      <charset val="238"/>
    </font>
    <font>
      <i/>
      <sz val="11"/>
      <name val="Cambria"/>
      <family val="1"/>
      <charset val="238"/>
    </font>
    <font>
      <sz val="7"/>
      <name val="Cambria"/>
      <family val="1"/>
    </font>
    <font>
      <sz val="5"/>
      <name val="Cambria"/>
      <family val="1"/>
    </font>
    <font>
      <sz val="11"/>
      <name val="Wingdings"/>
      <charset val="2"/>
    </font>
    <font>
      <i/>
      <sz val="11"/>
      <name val="Times New Roman"/>
      <family val="1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DBDBDB"/>
      </patternFill>
    </fill>
  </fills>
  <borders count="15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4" fillId="0" borderId="0" applyFont="0" applyFill="0" applyBorder="0" applyAlignment="0" applyProtection="0"/>
    <xf numFmtId="0" fontId="15" fillId="0" borderId="0"/>
    <xf numFmtId="0" fontId="15" fillId="0" borderId="0"/>
    <xf numFmtId="0" fontId="30" fillId="0" borderId="0"/>
  </cellStyleXfs>
  <cellXfs count="80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center" wrapText="1"/>
    </xf>
    <xf numFmtId="39" fontId="1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2" fillId="0" borderId="0" xfId="0" applyFont="1"/>
    <xf numFmtId="0" fontId="1" fillId="2" borderId="1" xfId="0" applyFont="1" applyFill="1" applyBorder="1" applyAlignment="1">
      <alignment horizontal="center" vertical="center"/>
    </xf>
    <xf numFmtId="39" fontId="1" fillId="2" borderId="1" xfId="0" applyNumberFormat="1" applyFont="1" applyFill="1" applyBorder="1" applyAlignment="1">
      <alignment horizontal="right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0" fontId="15" fillId="0" borderId="0" xfId="3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9" fontId="0" fillId="0" borderId="0" xfId="1" applyFont="1" applyProtection="1">
      <protection locked="0"/>
    </xf>
    <xf numFmtId="0" fontId="15" fillId="0" borderId="0" xfId="2" applyFill="1" applyBorder="1" applyAlignment="1" applyProtection="1">
      <alignment horizontal="left" vertical="top"/>
      <protection locked="0"/>
    </xf>
    <xf numFmtId="0" fontId="24" fillId="0" borderId="8" xfId="2" applyFont="1" applyFill="1" applyBorder="1" applyAlignment="1" applyProtection="1">
      <alignment vertical="top" wrapText="1"/>
      <protection locked="0"/>
    </xf>
    <xf numFmtId="0" fontId="15" fillId="0" borderId="8" xfId="2" applyFill="1" applyBorder="1" applyAlignment="1" applyProtection="1">
      <alignment vertical="top" wrapText="1"/>
      <protection locked="0"/>
    </xf>
    <xf numFmtId="0" fontId="24" fillId="0" borderId="0" xfId="2" applyFont="1" applyFill="1" applyBorder="1" applyAlignment="1" applyProtection="1">
      <alignment horizontal="left" vertical="top"/>
      <protection locked="0"/>
    </xf>
    <xf numFmtId="0" fontId="15" fillId="0" borderId="0" xfId="2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wrapText="1"/>
      <protection locked="0"/>
    </xf>
    <xf numFmtId="0" fontId="25" fillId="0" borderId="0" xfId="2" applyFont="1" applyFill="1" applyBorder="1" applyAlignment="1" applyProtection="1">
      <alignment horizontal="left" vertical="top"/>
      <protection locked="0"/>
    </xf>
    <xf numFmtId="0" fontId="15" fillId="0" borderId="0" xfId="2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9" fillId="2" borderId="0" xfId="0" applyNumberFormat="1" applyFont="1" applyFill="1" applyAlignment="1" applyProtection="1">
      <alignment vertical="center"/>
      <protection locked="0"/>
    </xf>
    <xf numFmtId="39" fontId="1" fillId="2" borderId="1" xfId="0" applyNumberFormat="1" applyFont="1" applyFill="1" applyBorder="1" applyAlignment="1" applyProtection="1">
      <alignment horizontal="right" vertical="center"/>
      <protection locked="0"/>
    </xf>
    <xf numFmtId="0" fontId="30" fillId="0" borderId="0" xfId="4" applyFill="1" applyBorder="1" applyAlignment="1" applyProtection="1">
      <alignment vertical="top"/>
      <protection locked="0"/>
    </xf>
    <xf numFmtId="0" fontId="30" fillId="0" borderId="0" xfId="4" applyFill="1" applyBorder="1" applyAlignment="1" applyProtection="1">
      <alignment vertical="top" wrapText="1"/>
      <protection locked="0"/>
    </xf>
    <xf numFmtId="39" fontId="10" fillId="2" borderId="1" xfId="0" applyNumberFormat="1" applyFont="1" applyFill="1" applyBorder="1" applyAlignment="1">
      <alignment horizontal="right" vertical="center"/>
    </xf>
    <xf numFmtId="39" fontId="10" fillId="2" borderId="6" xfId="0" applyNumberFormat="1" applyFont="1" applyFill="1" applyBorder="1" applyAlignment="1">
      <alignment vertical="center"/>
    </xf>
    <xf numFmtId="39" fontId="10" fillId="2" borderId="6" xfId="0" applyNumberFormat="1" applyFont="1" applyFill="1" applyBorder="1" applyAlignment="1">
      <alignment horizontal="right" vertical="center"/>
    </xf>
    <xf numFmtId="39" fontId="10" fillId="2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 applyProtection="1">
      <alignment horizontal="center" vertical="center" wrapText="1"/>
      <protection locked="0"/>
    </xf>
    <xf numFmtId="49" fontId="4" fillId="3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 applyProtection="1">
      <alignment horizontal="center" vertical="center"/>
      <protection locked="0"/>
    </xf>
    <xf numFmtId="39" fontId="4" fillId="2" borderId="3" xfId="0" applyNumberFormat="1" applyFont="1" applyFill="1" applyBorder="1" applyAlignment="1">
      <alignment horizontal="right" vertical="center"/>
    </xf>
    <xf numFmtId="39" fontId="4" fillId="2" borderId="4" xfId="0" applyNumberFormat="1" applyFont="1" applyFill="1" applyBorder="1" applyAlignment="1">
      <alignment horizontal="right" vertical="center"/>
    </xf>
    <xf numFmtId="39" fontId="4" fillId="2" borderId="5" xfId="0" applyNumberFormat="1" applyFont="1" applyFill="1" applyBorder="1" applyAlignment="1">
      <alignment horizontal="right" vertical="center"/>
    </xf>
    <xf numFmtId="49" fontId="9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0" fontId="15" fillId="0" borderId="0" xfId="2" applyFill="1" applyBorder="1" applyAlignment="1" applyProtection="1">
      <alignment horizontal="left" vertical="top" wrapText="1" indent="1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center" vertical="top" wrapText="1"/>
      <protection locked="0"/>
    </xf>
    <xf numFmtId="49" fontId="5" fillId="2" borderId="0" xfId="0" applyNumberFormat="1" applyFont="1" applyFill="1" applyAlignment="1" applyProtection="1">
      <alignment horizontal="right" vertical="top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17" fillId="0" borderId="0" xfId="3" applyFont="1" applyFill="1" applyBorder="1" applyAlignment="1" applyProtection="1">
      <alignment horizontal="left" vertical="top" wrapText="1" indent="1"/>
      <protection locked="0"/>
    </xf>
    <xf numFmtId="0" fontId="15" fillId="0" borderId="0" xfId="3" applyFill="1" applyBorder="1" applyAlignment="1" applyProtection="1">
      <alignment horizontal="left" vertical="top" wrapText="1" indent="1"/>
      <protection locked="0"/>
    </xf>
    <xf numFmtId="0" fontId="16" fillId="0" borderId="0" xfId="3" applyFont="1" applyFill="1" applyBorder="1" applyAlignment="1" applyProtection="1">
      <alignment horizontal="left" vertical="top" wrapText="1" indent="1"/>
      <protection locked="0"/>
    </xf>
    <xf numFmtId="0" fontId="15" fillId="0" borderId="7" xfId="2" applyFill="1" applyBorder="1" applyAlignment="1" applyProtection="1">
      <alignment horizontal="left" vertical="top" wrapText="1"/>
      <protection locked="0"/>
    </xf>
    <xf numFmtId="0" fontId="15" fillId="0" borderId="8" xfId="2" applyFill="1" applyBorder="1" applyAlignment="1" applyProtection="1">
      <alignment horizontal="left" vertical="top" wrapText="1"/>
      <protection locked="0"/>
    </xf>
    <xf numFmtId="0" fontId="24" fillId="0" borderId="11" xfId="2" applyFont="1" applyFill="1" applyBorder="1" applyAlignment="1" applyProtection="1">
      <alignment horizontal="center" vertical="center" wrapText="1"/>
      <protection locked="0"/>
    </xf>
    <xf numFmtId="0" fontId="24" fillId="0" borderId="12" xfId="2" applyFont="1" applyFill="1" applyBorder="1" applyAlignment="1" applyProtection="1">
      <alignment horizontal="center" vertical="center" wrapText="1"/>
      <protection locked="0"/>
    </xf>
    <xf numFmtId="0" fontId="24" fillId="0" borderId="13" xfId="2" applyFont="1" applyFill="1" applyBorder="1" applyAlignment="1" applyProtection="1">
      <alignment horizontal="center" vertical="center" wrapText="1"/>
      <protection locked="0"/>
    </xf>
    <xf numFmtId="0" fontId="15" fillId="0" borderId="9" xfId="2" applyFill="1" applyBorder="1" applyAlignment="1" applyProtection="1">
      <alignment horizontal="center" vertical="top" wrapText="1"/>
      <protection locked="0"/>
    </xf>
    <xf numFmtId="0" fontId="15" fillId="0" borderId="7" xfId="2" applyFill="1" applyBorder="1" applyAlignment="1" applyProtection="1">
      <alignment horizontal="center" vertical="center" wrapText="1"/>
      <protection locked="0"/>
    </xf>
    <xf numFmtId="0" fontId="15" fillId="0" borderId="8" xfId="2" applyFill="1" applyBorder="1" applyAlignment="1" applyProtection="1">
      <alignment horizontal="center" vertical="center" wrapText="1"/>
      <protection locked="0"/>
    </xf>
    <xf numFmtId="0" fontId="15" fillId="0" borderId="10" xfId="2" applyFill="1" applyBorder="1" applyAlignment="1" applyProtection="1">
      <alignment horizontal="center" vertical="center" wrapText="1"/>
      <protection locked="0"/>
    </xf>
    <xf numFmtId="0" fontId="30" fillId="0" borderId="0" xfId="4" applyFill="1" applyBorder="1" applyAlignment="1" applyProtection="1">
      <alignment horizontal="left" vertical="top" wrapText="1"/>
      <protection locked="0"/>
    </xf>
    <xf numFmtId="0" fontId="15" fillId="0" borderId="0" xfId="2" applyFill="1" applyBorder="1" applyAlignment="1" applyProtection="1">
      <alignment horizontal="left" vertical="top" wrapText="1"/>
      <protection locked="0"/>
    </xf>
    <xf numFmtId="0" fontId="15" fillId="0" borderId="0" xfId="2" applyFill="1" applyBorder="1" applyAlignment="1" applyProtection="1">
      <alignment horizontal="center" vertical="top" wrapText="1"/>
      <protection locked="0"/>
    </xf>
    <xf numFmtId="0" fontId="24" fillId="0" borderId="0" xfId="2" applyFont="1" applyFill="1" applyBorder="1" applyAlignment="1" applyProtection="1">
      <alignment horizontal="center" vertical="top" wrapText="1"/>
      <protection locked="0"/>
    </xf>
    <xf numFmtId="0" fontId="15" fillId="0" borderId="0" xfId="2" applyFill="1" applyBorder="1" applyAlignment="1" applyProtection="1">
      <alignment horizontal="left" wrapText="1"/>
      <protection locked="0"/>
    </xf>
    <xf numFmtId="0" fontId="15" fillId="4" borderId="14" xfId="2" applyFill="1" applyBorder="1" applyAlignment="1" applyProtection="1">
      <alignment horizontal="center" vertical="top" wrapText="1"/>
      <protection locked="0"/>
    </xf>
    <xf numFmtId="0" fontId="15" fillId="4" borderId="9" xfId="2" applyFill="1" applyBorder="1" applyAlignment="1" applyProtection="1">
      <alignment horizontal="center" vertical="top" wrapText="1"/>
      <protection locked="0"/>
    </xf>
  </cellXfs>
  <cellStyles count="5">
    <cellStyle name="Normalny" xfId="0" builtinId="0"/>
    <cellStyle name="Normalny 2" xfId="2"/>
    <cellStyle name="Normalny 3" xfId="4"/>
    <cellStyle name="Normalny_Kosztorys inwestorski" xfId="3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5"/>
  <sheetViews>
    <sheetView tabSelected="1" topLeftCell="B1" zoomScaleNormal="100" zoomScaleSheetLayoutView="80" workbookViewId="0">
      <selection activeCell="B25" sqref="B25:J25"/>
    </sheetView>
  </sheetViews>
  <sheetFormatPr defaultRowHeight="12.75" x14ac:dyDescent="0.2"/>
  <cols>
    <col min="1" max="1" width="4" hidden="1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13.28515625" customWidth="1"/>
    <col min="13" max="13" width="1.5703125" customWidth="1"/>
    <col min="14" max="14" width="0.140625" customWidth="1"/>
    <col min="15" max="15" width="4.7109375" customWidth="1"/>
  </cols>
  <sheetData>
    <row r="1" spans="2:16" s="1" customFormat="1" ht="5.25" customHeight="1" x14ac:dyDescent="0.2"/>
    <row r="2" spans="2:16" s="1" customFormat="1" ht="17.100000000000001" customHeight="1" x14ac:dyDescent="0.2">
      <c r="B2" s="39"/>
      <c r="C2" s="39"/>
      <c r="D2" s="39"/>
      <c r="E2" s="39"/>
      <c r="F2" s="39"/>
      <c r="G2" s="39"/>
      <c r="H2" s="39"/>
      <c r="I2" s="59" t="s">
        <v>107</v>
      </c>
      <c r="J2" s="59"/>
      <c r="K2" s="59"/>
      <c r="L2" s="59"/>
      <c r="M2" s="59"/>
      <c r="N2" s="39"/>
      <c r="O2" s="39"/>
      <c r="P2" s="39"/>
    </row>
    <row r="3" spans="2:16" s="1" customFormat="1" ht="28.7" customHeight="1" x14ac:dyDescent="0.2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2:16" s="1" customFormat="1" ht="2.65" customHeight="1" x14ac:dyDescent="0.2">
      <c r="B4" s="57"/>
      <c r="C4" s="57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2:16" s="1" customFormat="1" ht="28.7" customHeight="1" x14ac:dyDescent="0.2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2:16" s="1" customFormat="1" ht="2.65" customHeight="1" x14ac:dyDescent="0.2">
      <c r="B6" s="57"/>
      <c r="C6" s="57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2:16" s="1" customFormat="1" ht="28.7" customHeight="1" x14ac:dyDescent="0.2"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8" spans="2:16" s="1" customFormat="1" ht="5.25" customHeight="1" x14ac:dyDescent="0.2">
      <c r="B8" s="57"/>
      <c r="C8" s="57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</row>
    <row r="9" spans="2:16" s="1" customFormat="1" ht="4.3499999999999996" customHeight="1" x14ac:dyDescent="0.2"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</row>
    <row r="10" spans="2:16" s="1" customFormat="1" ht="6.95" customHeight="1" x14ac:dyDescent="0.2">
      <c r="B10" s="58" t="s">
        <v>108</v>
      </c>
      <c r="C10" s="58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</row>
    <row r="11" spans="2:16" s="1" customFormat="1" ht="16.5" customHeight="1" x14ac:dyDescent="0.2">
      <c r="B11" s="58"/>
      <c r="C11" s="58"/>
      <c r="D11" s="39"/>
      <c r="E11" s="39"/>
      <c r="F11" s="39"/>
      <c r="G11" s="60" t="s">
        <v>109</v>
      </c>
      <c r="H11" s="60"/>
      <c r="I11" s="60"/>
      <c r="J11" s="60"/>
      <c r="K11" s="60"/>
      <c r="L11" s="60"/>
      <c r="M11" s="39"/>
      <c r="N11" s="39"/>
      <c r="O11" s="39"/>
      <c r="P11" s="39"/>
    </row>
    <row r="12" spans="2:16" s="1" customFormat="1" ht="7.9" customHeight="1" x14ac:dyDescent="0.2">
      <c r="B12" s="39"/>
      <c r="C12" s="39"/>
      <c r="D12" s="39"/>
      <c r="E12" s="39"/>
      <c r="F12" s="39"/>
      <c r="G12" s="60"/>
      <c r="H12" s="60"/>
      <c r="I12" s="60"/>
      <c r="J12" s="60"/>
      <c r="K12" s="60"/>
      <c r="L12" s="60"/>
      <c r="M12" s="39"/>
      <c r="N12" s="39"/>
      <c r="O12" s="39"/>
      <c r="P12" s="39"/>
    </row>
    <row r="13" spans="2:16" s="1" customFormat="1" ht="14.45" customHeight="1" x14ac:dyDescent="0.2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2:16" s="1" customFormat="1" ht="34.5" customHeight="1" x14ac:dyDescent="0.2">
      <c r="B14" s="39"/>
      <c r="C14" s="39"/>
      <c r="D14" s="39"/>
      <c r="E14" s="48" t="s">
        <v>152</v>
      </c>
      <c r="F14" s="48"/>
      <c r="G14" s="48"/>
      <c r="H14" s="39"/>
      <c r="I14" s="39"/>
      <c r="J14" s="39"/>
      <c r="K14" s="39"/>
      <c r="L14" s="39"/>
      <c r="M14" s="39"/>
      <c r="N14" s="39"/>
      <c r="O14" s="39"/>
      <c r="P14" s="39"/>
    </row>
    <row r="15" spans="2:16" s="1" customFormat="1" ht="24" customHeight="1" x14ac:dyDescent="0.2">
      <c r="B15" s="39"/>
      <c r="C15" s="39"/>
      <c r="D15" s="39"/>
      <c r="E15" s="50"/>
      <c r="F15" s="50"/>
      <c r="G15" s="50"/>
      <c r="H15" s="39"/>
      <c r="I15" s="39"/>
      <c r="J15" s="39"/>
      <c r="K15" s="39"/>
      <c r="L15" s="39"/>
      <c r="M15" s="39"/>
      <c r="N15" s="39"/>
      <c r="O15" s="39"/>
      <c r="P15" s="39"/>
    </row>
    <row r="16" spans="2:16" s="1" customFormat="1" ht="34.700000000000003" customHeight="1" x14ac:dyDescent="0.2"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</row>
    <row r="17" spans="2:16" s="1" customFormat="1" ht="20.85" customHeight="1" x14ac:dyDescent="0.2">
      <c r="B17" s="40" t="s">
        <v>110</v>
      </c>
      <c r="C17" s="40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</row>
    <row r="18" spans="2:16" s="1" customFormat="1" ht="2.65" customHeight="1" x14ac:dyDescent="0.2"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</row>
    <row r="19" spans="2:16" s="1" customFormat="1" ht="20.85" customHeight="1" x14ac:dyDescent="0.2">
      <c r="B19" s="40" t="s">
        <v>111</v>
      </c>
      <c r="C19" s="40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</row>
    <row r="20" spans="2:16" s="1" customFormat="1" ht="2.65" customHeight="1" x14ac:dyDescent="0.2"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</row>
    <row r="21" spans="2:16" s="1" customFormat="1" ht="20.85" customHeight="1" x14ac:dyDescent="0.2">
      <c r="B21" s="40" t="s">
        <v>112</v>
      </c>
      <c r="C21" s="40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pans="2:16" s="1" customFormat="1" ht="2.65" customHeight="1" x14ac:dyDescent="0.2"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</row>
    <row r="23" spans="2:16" s="1" customFormat="1" ht="20.85" customHeight="1" x14ac:dyDescent="0.2">
      <c r="B23" s="40" t="s">
        <v>113</v>
      </c>
      <c r="C23" s="40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</row>
    <row r="24" spans="2:16" s="1" customFormat="1" ht="34.700000000000003" customHeight="1" x14ac:dyDescent="0.2"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</row>
    <row r="25" spans="2:16" s="1" customFormat="1" ht="50.1" customHeight="1" x14ac:dyDescent="0.2">
      <c r="B25" s="55" t="s">
        <v>192</v>
      </c>
      <c r="C25" s="55"/>
      <c r="D25" s="55"/>
      <c r="E25" s="55"/>
      <c r="F25" s="55"/>
      <c r="G25" s="55"/>
      <c r="H25" s="55"/>
      <c r="I25" s="55"/>
      <c r="J25" s="55"/>
      <c r="K25" s="39"/>
      <c r="L25" s="39"/>
      <c r="M25" s="39"/>
      <c r="N25" s="39"/>
      <c r="O25" s="39"/>
      <c r="P25" s="39"/>
    </row>
    <row r="26" spans="2:16" s="1" customFormat="1" ht="80.25" customHeight="1" x14ac:dyDescent="0.2">
      <c r="B26" s="56" t="s">
        <v>151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39"/>
      <c r="O26" s="39"/>
      <c r="P26" s="39"/>
    </row>
    <row r="27" spans="2:16" s="1" customFormat="1" ht="1.5" customHeight="1" x14ac:dyDescent="0.2"/>
    <row r="28" spans="2:16" s="1" customFormat="1" ht="20.85" customHeight="1" x14ac:dyDescent="0.2">
      <c r="B28" s="54" t="s">
        <v>114</v>
      </c>
      <c r="C28" s="54"/>
      <c r="D28" s="54"/>
      <c r="E28" s="54"/>
      <c r="F28" s="54"/>
      <c r="G28" s="54"/>
      <c r="H28" s="54"/>
      <c r="I28" s="54"/>
    </row>
    <row r="29" spans="2:16" s="1" customFormat="1" ht="2.1" customHeight="1" x14ac:dyDescent="0.2"/>
    <row r="30" spans="2:16" s="1" customFormat="1" ht="1.5" customHeight="1" x14ac:dyDescent="0.2"/>
    <row r="31" spans="2:16" s="1" customFormat="1" ht="18.2" customHeight="1" x14ac:dyDescent="0.2">
      <c r="B31" s="54" t="s">
        <v>115</v>
      </c>
      <c r="C31" s="54"/>
      <c r="D31" s="54"/>
      <c r="E31" s="54"/>
      <c r="F31" s="54"/>
      <c r="G31" s="54"/>
      <c r="H31" s="54"/>
      <c r="I31" s="54"/>
    </row>
    <row r="32" spans="2:16" s="1" customFormat="1" ht="5.25" customHeight="1" x14ac:dyDescent="0.2"/>
    <row r="33" spans="2:12" s="1" customFormat="1" ht="35.65" customHeight="1" x14ac:dyDescent="0.2">
      <c r="B33" s="2" t="s">
        <v>0</v>
      </c>
      <c r="C33" s="3" t="s">
        <v>1</v>
      </c>
      <c r="D33" s="4" t="s">
        <v>2</v>
      </c>
      <c r="E33" s="4" t="s">
        <v>3</v>
      </c>
      <c r="F33" s="4" t="s">
        <v>4</v>
      </c>
      <c r="G33" s="4" t="s">
        <v>5</v>
      </c>
      <c r="H33" s="4" t="s">
        <v>6</v>
      </c>
      <c r="I33" s="3" t="s">
        <v>7</v>
      </c>
      <c r="J33" s="4" t="s">
        <v>8</v>
      </c>
      <c r="K33" s="4" t="s">
        <v>9</v>
      </c>
      <c r="L33" s="3" t="s">
        <v>10</v>
      </c>
    </row>
    <row r="34" spans="2:12" s="1" customFormat="1" ht="19.7" customHeight="1" x14ac:dyDescent="0.2">
      <c r="B34" s="5">
        <v>1</v>
      </c>
      <c r="C34" s="6" t="s">
        <v>11</v>
      </c>
      <c r="D34" s="6" t="s">
        <v>12</v>
      </c>
      <c r="E34" s="7" t="s">
        <v>13</v>
      </c>
      <c r="F34" s="6" t="s">
        <v>14</v>
      </c>
      <c r="G34" s="8">
        <v>3409</v>
      </c>
      <c r="H34" s="41"/>
      <c r="I34" s="8">
        <f>G34*H34</f>
        <v>0</v>
      </c>
      <c r="J34" s="5">
        <v>8</v>
      </c>
      <c r="K34" s="8">
        <f>I34*J34/100</f>
        <v>0</v>
      </c>
      <c r="L34" s="8">
        <f>K34+I34</f>
        <v>0</v>
      </c>
    </row>
    <row r="35" spans="2:12" s="1" customFormat="1" ht="1.5" customHeight="1" x14ac:dyDescent="0.2"/>
    <row r="36" spans="2:12" s="1" customFormat="1" ht="18.2" customHeight="1" x14ac:dyDescent="0.2">
      <c r="B36" s="54" t="s">
        <v>116</v>
      </c>
      <c r="C36" s="54"/>
      <c r="D36" s="54"/>
      <c r="E36" s="54"/>
      <c r="F36" s="54"/>
      <c r="G36" s="54"/>
      <c r="H36" s="54"/>
      <c r="I36" s="54"/>
    </row>
    <row r="37" spans="2:12" s="1" customFormat="1" ht="5.25" customHeight="1" x14ac:dyDescent="0.2"/>
    <row r="38" spans="2:12" s="1" customFormat="1" ht="35.65" customHeight="1" x14ac:dyDescent="0.2">
      <c r="B38" s="2" t="s">
        <v>0</v>
      </c>
      <c r="C38" s="3" t="s">
        <v>1</v>
      </c>
      <c r="D38" s="4" t="s">
        <v>2</v>
      </c>
      <c r="E38" s="4" t="s">
        <v>3</v>
      </c>
      <c r="F38" s="4" t="s">
        <v>4</v>
      </c>
      <c r="G38" s="4" t="s">
        <v>5</v>
      </c>
      <c r="H38" s="4" t="s">
        <v>6</v>
      </c>
      <c r="I38" s="3" t="s">
        <v>7</v>
      </c>
      <c r="J38" s="4" t="s">
        <v>8</v>
      </c>
      <c r="K38" s="4" t="s">
        <v>9</v>
      </c>
      <c r="L38" s="3" t="s">
        <v>10</v>
      </c>
    </row>
    <row r="39" spans="2:12" s="1" customFormat="1" ht="19.7" customHeight="1" x14ac:dyDescent="0.2">
      <c r="B39" s="5">
        <v>2</v>
      </c>
      <c r="C39" s="6" t="s">
        <v>11</v>
      </c>
      <c r="D39" s="6" t="s">
        <v>12</v>
      </c>
      <c r="E39" s="7" t="s">
        <v>13</v>
      </c>
      <c r="F39" s="6" t="s">
        <v>14</v>
      </c>
      <c r="G39" s="8">
        <v>1010</v>
      </c>
      <c r="H39" s="41"/>
      <c r="I39" s="8">
        <f>G39*H39</f>
        <v>0</v>
      </c>
      <c r="J39" s="5">
        <v>8</v>
      </c>
      <c r="K39" s="8">
        <f>I39*J39/100</f>
        <v>0</v>
      </c>
      <c r="L39" s="8">
        <f>K39+I39</f>
        <v>0</v>
      </c>
    </row>
    <row r="40" spans="2:12" s="1" customFormat="1" ht="1.5" customHeight="1" x14ac:dyDescent="0.2"/>
    <row r="41" spans="2:12" s="1" customFormat="1" ht="18.2" customHeight="1" x14ac:dyDescent="0.2">
      <c r="B41" s="54" t="s">
        <v>117</v>
      </c>
      <c r="C41" s="54"/>
      <c r="D41" s="54"/>
      <c r="E41" s="54"/>
      <c r="F41" s="54"/>
      <c r="G41" s="54"/>
      <c r="H41" s="54"/>
      <c r="I41" s="54"/>
    </row>
    <row r="42" spans="2:12" s="1" customFormat="1" ht="5.25" customHeight="1" x14ac:dyDescent="0.2"/>
    <row r="43" spans="2:12" s="1" customFormat="1" ht="35.65" customHeight="1" x14ac:dyDescent="0.2">
      <c r="B43" s="2" t="s">
        <v>0</v>
      </c>
      <c r="C43" s="3" t="s">
        <v>1</v>
      </c>
      <c r="D43" s="4" t="s">
        <v>2</v>
      </c>
      <c r="E43" s="4" t="s">
        <v>3</v>
      </c>
      <c r="F43" s="4" t="s">
        <v>4</v>
      </c>
      <c r="G43" s="4" t="s">
        <v>5</v>
      </c>
      <c r="H43" s="4" t="s">
        <v>6</v>
      </c>
      <c r="I43" s="3" t="s">
        <v>7</v>
      </c>
      <c r="J43" s="4" t="s">
        <v>8</v>
      </c>
      <c r="K43" s="4" t="s">
        <v>9</v>
      </c>
      <c r="L43" s="3" t="s">
        <v>10</v>
      </c>
    </row>
    <row r="44" spans="2:12" s="1" customFormat="1" ht="19.7" customHeight="1" x14ac:dyDescent="0.2">
      <c r="B44" s="5">
        <v>3</v>
      </c>
      <c r="C44" s="6" t="s">
        <v>11</v>
      </c>
      <c r="D44" s="6" t="s">
        <v>12</v>
      </c>
      <c r="E44" s="7" t="s">
        <v>13</v>
      </c>
      <c r="F44" s="6" t="s">
        <v>14</v>
      </c>
      <c r="G44" s="8">
        <v>617</v>
      </c>
      <c r="H44" s="41"/>
      <c r="I44" s="8">
        <f>G44*H44</f>
        <v>0</v>
      </c>
      <c r="J44" s="5">
        <v>8</v>
      </c>
      <c r="K44" s="8">
        <f>I44*J44/100</f>
        <v>0</v>
      </c>
      <c r="L44" s="8">
        <f>K44+I44</f>
        <v>0</v>
      </c>
    </row>
    <row r="45" spans="2:12" s="1" customFormat="1" ht="1.5" customHeight="1" x14ac:dyDescent="0.2"/>
    <row r="46" spans="2:12" s="1" customFormat="1" ht="18.2" customHeight="1" x14ac:dyDescent="0.2">
      <c r="B46" s="54" t="s">
        <v>118</v>
      </c>
      <c r="C46" s="54"/>
      <c r="D46" s="54"/>
      <c r="E46" s="54"/>
      <c r="F46" s="54"/>
      <c r="G46" s="54"/>
      <c r="H46" s="54"/>
      <c r="I46" s="54"/>
    </row>
    <row r="47" spans="2:12" s="1" customFormat="1" ht="5.25" customHeight="1" x14ac:dyDescent="0.2"/>
    <row r="48" spans="2:12" s="1" customFormat="1" ht="35.65" customHeight="1" x14ac:dyDescent="0.2">
      <c r="B48" s="2" t="s">
        <v>0</v>
      </c>
      <c r="C48" s="3" t="s">
        <v>1</v>
      </c>
      <c r="D48" s="4" t="s">
        <v>2</v>
      </c>
      <c r="E48" s="4" t="s">
        <v>3</v>
      </c>
      <c r="F48" s="4" t="s">
        <v>4</v>
      </c>
      <c r="G48" s="4" t="s">
        <v>5</v>
      </c>
      <c r="H48" s="4" t="s">
        <v>6</v>
      </c>
      <c r="I48" s="3" t="s">
        <v>7</v>
      </c>
      <c r="J48" s="4" t="s">
        <v>8</v>
      </c>
      <c r="K48" s="4" t="s">
        <v>9</v>
      </c>
      <c r="L48" s="3" t="s">
        <v>10</v>
      </c>
    </row>
    <row r="49" spans="2:12" s="1" customFormat="1" ht="19.7" customHeight="1" x14ac:dyDescent="0.2">
      <c r="B49" s="5">
        <v>4</v>
      </c>
      <c r="C49" s="6" t="s">
        <v>11</v>
      </c>
      <c r="D49" s="6" t="s">
        <v>12</v>
      </c>
      <c r="E49" s="7" t="s">
        <v>13</v>
      </c>
      <c r="F49" s="6" t="s">
        <v>14</v>
      </c>
      <c r="G49" s="8">
        <v>549</v>
      </c>
      <c r="H49" s="41"/>
      <c r="I49" s="8">
        <f>G49*H49</f>
        <v>0</v>
      </c>
      <c r="J49" s="5">
        <v>8</v>
      </c>
      <c r="K49" s="8">
        <f>I49*J49/100</f>
        <v>0</v>
      </c>
      <c r="L49" s="8">
        <f>K49+I49</f>
        <v>0</v>
      </c>
    </row>
    <row r="50" spans="2:12" s="1" customFormat="1" ht="7.5" customHeight="1" x14ac:dyDescent="0.2"/>
    <row r="51" spans="2:12" s="1" customFormat="1" ht="35.65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3" t="s">
        <v>10</v>
      </c>
    </row>
    <row r="52" spans="2:12" s="1" customFormat="1" ht="28.7" customHeight="1" x14ac:dyDescent="0.2">
      <c r="B52" s="5">
        <v>5</v>
      </c>
      <c r="C52" s="6" t="s">
        <v>15</v>
      </c>
      <c r="D52" s="6" t="s">
        <v>16</v>
      </c>
      <c r="E52" s="7" t="s">
        <v>17</v>
      </c>
      <c r="F52" s="6" t="s">
        <v>14</v>
      </c>
      <c r="G52" s="8">
        <v>200</v>
      </c>
      <c r="H52" s="41"/>
      <c r="I52" s="8">
        <f>G52*H52</f>
        <v>0</v>
      </c>
      <c r="J52" s="5">
        <v>8</v>
      </c>
      <c r="K52" s="8">
        <f>I52*J52/100</f>
        <v>0</v>
      </c>
      <c r="L52" s="8">
        <f>K52+I52</f>
        <v>0</v>
      </c>
    </row>
    <row r="53" spans="2:12" s="1" customFormat="1" ht="19.7" customHeight="1" x14ac:dyDescent="0.2">
      <c r="B53" s="5">
        <v>6</v>
      </c>
      <c r="C53" s="6" t="s">
        <v>18</v>
      </c>
      <c r="D53" s="6" t="s">
        <v>19</v>
      </c>
      <c r="E53" s="7" t="s">
        <v>20</v>
      </c>
      <c r="F53" s="6" t="s">
        <v>14</v>
      </c>
      <c r="G53" s="8">
        <v>100</v>
      </c>
      <c r="H53" s="41"/>
      <c r="I53" s="8">
        <f t="shared" ref="I53:I82" si="0">G53*H53</f>
        <v>0</v>
      </c>
      <c r="J53" s="5">
        <v>8</v>
      </c>
      <c r="K53" s="8">
        <f t="shared" ref="K53:K75" si="1">I53*J53/100</f>
        <v>0</v>
      </c>
      <c r="L53" s="8">
        <f t="shared" ref="L53:L75" si="2">K53+I53</f>
        <v>0</v>
      </c>
    </row>
    <row r="54" spans="2:12" s="1" customFormat="1" ht="19.7" customHeight="1" x14ac:dyDescent="0.2">
      <c r="B54" s="5">
        <v>7</v>
      </c>
      <c r="C54" s="6" t="s">
        <v>21</v>
      </c>
      <c r="D54" s="6" t="s">
        <v>22</v>
      </c>
      <c r="E54" s="7" t="s">
        <v>23</v>
      </c>
      <c r="F54" s="6" t="s">
        <v>14</v>
      </c>
      <c r="G54" s="8">
        <v>100</v>
      </c>
      <c r="H54" s="41"/>
      <c r="I54" s="8">
        <f t="shared" si="0"/>
        <v>0</v>
      </c>
      <c r="J54" s="5">
        <v>8</v>
      </c>
      <c r="K54" s="8">
        <f t="shared" si="1"/>
        <v>0</v>
      </c>
      <c r="L54" s="8">
        <f t="shared" si="2"/>
        <v>0</v>
      </c>
    </row>
    <row r="55" spans="2:12" s="1" customFormat="1" ht="19.7" customHeight="1" x14ac:dyDescent="0.2">
      <c r="B55" s="5">
        <v>8</v>
      </c>
      <c r="C55" s="6" t="s">
        <v>24</v>
      </c>
      <c r="D55" s="6" t="s">
        <v>25</v>
      </c>
      <c r="E55" s="7" t="s">
        <v>26</v>
      </c>
      <c r="F55" s="6" t="s">
        <v>27</v>
      </c>
      <c r="G55" s="8">
        <v>5.66</v>
      </c>
      <c r="H55" s="41"/>
      <c r="I55" s="8">
        <f t="shared" si="0"/>
        <v>0</v>
      </c>
      <c r="J55" s="5">
        <v>8</v>
      </c>
      <c r="K55" s="8">
        <f t="shared" si="1"/>
        <v>0</v>
      </c>
      <c r="L55" s="8">
        <f t="shared" si="2"/>
        <v>0</v>
      </c>
    </row>
    <row r="56" spans="2:12" s="1" customFormat="1" ht="19.7" customHeight="1" x14ac:dyDescent="0.2">
      <c r="B56" s="5">
        <v>9</v>
      </c>
      <c r="C56" s="6" t="s">
        <v>28</v>
      </c>
      <c r="D56" s="6" t="s">
        <v>29</v>
      </c>
      <c r="E56" s="7" t="s">
        <v>30</v>
      </c>
      <c r="F56" s="6" t="s">
        <v>31</v>
      </c>
      <c r="G56" s="8">
        <v>2.5499999999999998</v>
      </c>
      <c r="H56" s="41"/>
      <c r="I56" s="8">
        <f t="shared" si="0"/>
        <v>0</v>
      </c>
      <c r="J56" s="5">
        <v>8</v>
      </c>
      <c r="K56" s="8">
        <f t="shared" si="1"/>
        <v>0</v>
      </c>
      <c r="L56" s="8">
        <f t="shared" si="2"/>
        <v>0</v>
      </c>
    </row>
    <row r="57" spans="2:12" s="1" customFormat="1" ht="19.7" customHeight="1" x14ac:dyDescent="0.2">
      <c r="B57" s="5">
        <v>10</v>
      </c>
      <c r="C57" s="6" t="s">
        <v>32</v>
      </c>
      <c r="D57" s="6" t="s">
        <v>33</v>
      </c>
      <c r="E57" s="7" t="s">
        <v>34</v>
      </c>
      <c r="F57" s="6" t="s">
        <v>27</v>
      </c>
      <c r="G57" s="8">
        <v>0.5</v>
      </c>
      <c r="H57" s="41"/>
      <c r="I57" s="8">
        <f t="shared" si="0"/>
        <v>0</v>
      </c>
      <c r="J57" s="5">
        <v>8</v>
      </c>
      <c r="K57" s="8">
        <f t="shared" si="1"/>
        <v>0</v>
      </c>
      <c r="L57" s="8">
        <f t="shared" si="2"/>
        <v>0</v>
      </c>
    </row>
    <row r="58" spans="2:12" s="1" customFormat="1" ht="28.7" customHeight="1" x14ac:dyDescent="0.2">
      <c r="B58" s="5">
        <v>11</v>
      </c>
      <c r="C58" s="6" t="s">
        <v>35</v>
      </c>
      <c r="D58" s="6" t="s">
        <v>36</v>
      </c>
      <c r="E58" s="7" t="s">
        <v>37</v>
      </c>
      <c r="F58" s="6" t="s">
        <v>31</v>
      </c>
      <c r="G58" s="8">
        <v>2.5499999999999998</v>
      </c>
      <c r="H58" s="41"/>
      <c r="I58" s="8">
        <f t="shared" si="0"/>
        <v>0</v>
      </c>
      <c r="J58" s="5">
        <v>8</v>
      </c>
      <c r="K58" s="8">
        <f t="shared" si="1"/>
        <v>0</v>
      </c>
      <c r="L58" s="8">
        <f t="shared" si="2"/>
        <v>0</v>
      </c>
    </row>
    <row r="59" spans="2:12" s="1" customFormat="1" ht="19.7" customHeight="1" x14ac:dyDescent="0.2">
      <c r="B59" s="5">
        <v>12</v>
      </c>
      <c r="C59" s="6" t="s">
        <v>38</v>
      </c>
      <c r="D59" s="6" t="s">
        <v>39</v>
      </c>
      <c r="E59" s="7" t="s">
        <v>40</v>
      </c>
      <c r="F59" s="6" t="s">
        <v>31</v>
      </c>
      <c r="G59" s="8">
        <v>2.5499999999999998</v>
      </c>
      <c r="H59" s="41"/>
      <c r="I59" s="8">
        <f t="shared" si="0"/>
        <v>0</v>
      </c>
      <c r="J59" s="5">
        <v>8</v>
      </c>
      <c r="K59" s="8">
        <f t="shared" si="1"/>
        <v>0</v>
      </c>
      <c r="L59" s="8">
        <f t="shared" si="2"/>
        <v>0</v>
      </c>
    </row>
    <row r="60" spans="2:12" s="1" customFormat="1" ht="28.7" customHeight="1" x14ac:dyDescent="0.2">
      <c r="B60" s="5">
        <v>13</v>
      </c>
      <c r="C60" s="6" t="s">
        <v>41</v>
      </c>
      <c r="D60" s="6" t="s">
        <v>42</v>
      </c>
      <c r="E60" s="7" t="s">
        <v>43</v>
      </c>
      <c r="F60" s="6" t="s">
        <v>27</v>
      </c>
      <c r="G60" s="8">
        <v>6.6</v>
      </c>
      <c r="H60" s="41"/>
      <c r="I60" s="8">
        <f t="shared" si="0"/>
        <v>0</v>
      </c>
      <c r="J60" s="5">
        <v>8</v>
      </c>
      <c r="K60" s="8">
        <f t="shared" si="1"/>
        <v>0</v>
      </c>
      <c r="L60" s="8">
        <f t="shared" si="2"/>
        <v>0</v>
      </c>
    </row>
    <row r="61" spans="2:12" s="1" customFormat="1" ht="28.7" customHeight="1" x14ac:dyDescent="0.2">
      <c r="B61" s="5">
        <v>14</v>
      </c>
      <c r="C61" s="6" t="s">
        <v>44</v>
      </c>
      <c r="D61" s="6" t="s">
        <v>45</v>
      </c>
      <c r="E61" s="7" t="s">
        <v>46</v>
      </c>
      <c r="F61" s="6" t="s">
        <v>27</v>
      </c>
      <c r="G61" s="8">
        <v>18.72</v>
      </c>
      <c r="H61" s="41"/>
      <c r="I61" s="8">
        <f t="shared" si="0"/>
        <v>0</v>
      </c>
      <c r="J61" s="5">
        <v>8</v>
      </c>
      <c r="K61" s="8">
        <f t="shared" si="1"/>
        <v>0</v>
      </c>
      <c r="L61" s="8">
        <f t="shared" si="2"/>
        <v>0</v>
      </c>
    </row>
    <row r="62" spans="2:12" s="1" customFormat="1" ht="19.7" customHeight="1" x14ac:dyDescent="0.2">
      <c r="B62" s="5">
        <v>15</v>
      </c>
      <c r="C62" s="6" t="s">
        <v>47</v>
      </c>
      <c r="D62" s="6" t="s">
        <v>48</v>
      </c>
      <c r="E62" s="7" t="s">
        <v>49</v>
      </c>
      <c r="F62" s="6" t="s">
        <v>27</v>
      </c>
      <c r="G62" s="8">
        <v>1.81</v>
      </c>
      <c r="H62" s="41"/>
      <c r="I62" s="8">
        <f t="shared" si="0"/>
        <v>0</v>
      </c>
      <c r="J62" s="5">
        <v>8</v>
      </c>
      <c r="K62" s="8">
        <f t="shared" si="1"/>
        <v>0</v>
      </c>
      <c r="L62" s="8">
        <f t="shared" si="2"/>
        <v>0</v>
      </c>
    </row>
    <row r="63" spans="2:12" s="1" customFormat="1" ht="19.7" customHeight="1" x14ac:dyDescent="0.2">
      <c r="B63" s="5">
        <v>16</v>
      </c>
      <c r="C63" s="6" t="s">
        <v>50</v>
      </c>
      <c r="D63" s="6" t="s">
        <v>51</v>
      </c>
      <c r="E63" s="7" t="s">
        <v>52</v>
      </c>
      <c r="F63" s="6" t="s">
        <v>27</v>
      </c>
      <c r="G63" s="8">
        <v>14.19</v>
      </c>
      <c r="H63" s="41"/>
      <c r="I63" s="8">
        <f t="shared" si="0"/>
        <v>0</v>
      </c>
      <c r="J63" s="5">
        <v>8</v>
      </c>
      <c r="K63" s="8">
        <f t="shared" si="1"/>
        <v>0</v>
      </c>
      <c r="L63" s="8">
        <f t="shared" si="2"/>
        <v>0</v>
      </c>
    </row>
    <row r="64" spans="2:12" s="1" customFormat="1" ht="28.7" customHeight="1" x14ac:dyDescent="0.2">
      <c r="B64" s="5">
        <v>17</v>
      </c>
      <c r="C64" s="6" t="s">
        <v>53</v>
      </c>
      <c r="D64" s="6" t="s">
        <v>54</v>
      </c>
      <c r="E64" s="7" t="s">
        <v>55</v>
      </c>
      <c r="F64" s="6" t="s">
        <v>27</v>
      </c>
      <c r="G64" s="8">
        <v>19.87</v>
      </c>
      <c r="H64" s="41"/>
      <c r="I64" s="8">
        <f t="shared" si="0"/>
        <v>0</v>
      </c>
      <c r="J64" s="5">
        <v>8</v>
      </c>
      <c r="K64" s="8">
        <f t="shared" si="1"/>
        <v>0</v>
      </c>
      <c r="L64" s="8">
        <f t="shared" si="2"/>
        <v>0</v>
      </c>
    </row>
    <row r="65" spans="2:12" s="1" customFormat="1" ht="19.7" customHeight="1" x14ac:dyDescent="0.2">
      <c r="B65" s="5">
        <v>18</v>
      </c>
      <c r="C65" s="6" t="s">
        <v>56</v>
      </c>
      <c r="D65" s="6" t="s">
        <v>57</v>
      </c>
      <c r="E65" s="7" t="s">
        <v>58</v>
      </c>
      <c r="F65" s="6" t="s">
        <v>59</v>
      </c>
      <c r="G65" s="8">
        <v>25</v>
      </c>
      <c r="H65" s="41"/>
      <c r="I65" s="8">
        <f t="shared" si="0"/>
        <v>0</v>
      </c>
      <c r="J65" s="5">
        <v>8</v>
      </c>
      <c r="K65" s="8">
        <f t="shared" si="1"/>
        <v>0</v>
      </c>
      <c r="L65" s="8">
        <f t="shared" si="2"/>
        <v>0</v>
      </c>
    </row>
    <row r="66" spans="2:12" s="1" customFormat="1" ht="28.7" customHeight="1" x14ac:dyDescent="0.2">
      <c r="B66" s="5">
        <v>19</v>
      </c>
      <c r="C66" s="6" t="s">
        <v>60</v>
      </c>
      <c r="D66" s="6" t="s">
        <v>61</v>
      </c>
      <c r="E66" s="7" t="s">
        <v>62</v>
      </c>
      <c r="F66" s="6" t="s">
        <v>59</v>
      </c>
      <c r="G66" s="8">
        <v>4</v>
      </c>
      <c r="H66" s="41"/>
      <c r="I66" s="8">
        <f t="shared" si="0"/>
        <v>0</v>
      </c>
      <c r="J66" s="5">
        <v>8</v>
      </c>
      <c r="K66" s="8">
        <f t="shared" si="1"/>
        <v>0</v>
      </c>
      <c r="L66" s="8">
        <f t="shared" si="2"/>
        <v>0</v>
      </c>
    </row>
    <row r="67" spans="2:12" s="1" customFormat="1" ht="19.7" customHeight="1" x14ac:dyDescent="0.2">
      <c r="B67" s="5">
        <v>20</v>
      </c>
      <c r="C67" s="6" t="s">
        <v>63</v>
      </c>
      <c r="D67" s="6" t="s">
        <v>64</v>
      </c>
      <c r="E67" s="7" t="s">
        <v>65</v>
      </c>
      <c r="F67" s="6" t="s">
        <v>66</v>
      </c>
      <c r="G67" s="8">
        <v>16.73</v>
      </c>
      <c r="H67" s="41"/>
      <c r="I67" s="8">
        <f t="shared" si="0"/>
        <v>0</v>
      </c>
      <c r="J67" s="5">
        <v>23</v>
      </c>
      <c r="K67" s="8">
        <f t="shared" si="1"/>
        <v>0</v>
      </c>
      <c r="L67" s="8">
        <f t="shared" si="2"/>
        <v>0</v>
      </c>
    </row>
    <row r="68" spans="2:12" s="1" customFormat="1" ht="19.7" customHeight="1" x14ac:dyDescent="0.2">
      <c r="B68" s="5">
        <v>21</v>
      </c>
      <c r="C68" s="6" t="s">
        <v>67</v>
      </c>
      <c r="D68" s="6" t="s">
        <v>68</v>
      </c>
      <c r="E68" s="7" t="s">
        <v>69</v>
      </c>
      <c r="F68" s="6" t="s">
        <v>70</v>
      </c>
      <c r="G68" s="8">
        <v>50</v>
      </c>
      <c r="H68" s="41"/>
      <c r="I68" s="8">
        <f t="shared" si="0"/>
        <v>0</v>
      </c>
      <c r="J68" s="5">
        <v>23</v>
      </c>
      <c r="K68" s="8">
        <f t="shared" si="1"/>
        <v>0</v>
      </c>
      <c r="L68" s="8">
        <f t="shared" si="2"/>
        <v>0</v>
      </c>
    </row>
    <row r="69" spans="2:12" s="1" customFormat="1" ht="28.7" customHeight="1" x14ac:dyDescent="0.2">
      <c r="B69" s="5">
        <v>22</v>
      </c>
      <c r="C69" s="6" t="s">
        <v>71</v>
      </c>
      <c r="D69" s="6" t="s">
        <v>72</v>
      </c>
      <c r="E69" s="7" t="s">
        <v>73</v>
      </c>
      <c r="F69" s="6" t="s">
        <v>59</v>
      </c>
      <c r="G69" s="8">
        <v>50</v>
      </c>
      <c r="H69" s="41"/>
      <c r="I69" s="8">
        <f t="shared" si="0"/>
        <v>0</v>
      </c>
      <c r="J69" s="5">
        <v>8</v>
      </c>
      <c r="K69" s="8">
        <f t="shared" si="1"/>
        <v>0</v>
      </c>
      <c r="L69" s="8">
        <f t="shared" si="2"/>
        <v>0</v>
      </c>
    </row>
    <row r="70" spans="2:12" s="1" customFormat="1" ht="19.7" customHeight="1" x14ac:dyDescent="0.2">
      <c r="B70" s="5">
        <v>23</v>
      </c>
      <c r="C70" s="6" t="s">
        <v>74</v>
      </c>
      <c r="D70" s="6" t="s">
        <v>75</v>
      </c>
      <c r="E70" s="7" t="s">
        <v>76</v>
      </c>
      <c r="F70" s="6" t="s">
        <v>59</v>
      </c>
      <c r="G70" s="8">
        <v>200</v>
      </c>
      <c r="H70" s="41"/>
      <c r="I70" s="8">
        <f t="shared" si="0"/>
        <v>0</v>
      </c>
      <c r="J70" s="5">
        <v>8</v>
      </c>
      <c r="K70" s="8">
        <f t="shared" si="1"/>
        <v>0</v>
      </c>
      <c r="L70" s="8">
        <f t="shared" si="2"/>
        <v>0</v>
      </c>
    </row>
    <row r="71" spans="2:12" s="1" customFormat="1" ht="28.7" customHeight="1" x14ac:dyDescent="0.2">
      <c r="B71" s="5">
        <v>24</v>
      </c>
      <c r="C71" s="6" t="s">
        <v>77</v>
      </c>
      <c r="D71" s="6" t="s">
        <v>78</v>
      </c>
      <c r="E71" s="7" t="s">
        <v>79</v>
      </c>
      <c r="F71" s="6" t="s">
        <v>70</v>
      </c>
      <c r="G71" s="8">
        <v>30</v>
      </c>
      <c r="H71" s="41"/>
      <c r="I71" s="8">
        <f t="shared" si="0"/>
        <v>0</v>
      </c>
      <c r="J71" s="5">
        <v>8</v>
      </c>
      <c r="K71" s="8">
        <f t="shared" si="1"/>
        <v>0</v>
      </c>
      <c r="L71" s="8">
        <f t="shared" si="2"/>
        <v>0</v>
      </c>
    </row>
    <row r="72" spans="2:12" s="1" customFormat="1" ht="19.7" customHeight="1" x14ac:dyDescent="0.2">
      <c r="B72" s="5">
        <v>25</v>
      </c>
      <c r="C72" s="6" t="s">
        <v>80</v>
      </c>
      <c r="D72" s="6" t="s">
        <v>81</v>
      </c>
      <c r="E72" s="7" t="s">
        <v>82</v>
      </c>
      <c r="F72" s="6" t="s">
        <v>70</v>
      </c>
      <c r="G72" s="8">
        <v>132</v>
      </c>
      <c r="H72" s="41"/>
      <c r="I72" s="8">
        <f t="shared" si="0"/>
        <v>0</v>
      </c>
      <c r="J72" s="5">
        <v>8</v>
      </c>
      <c r="K72" s="8">
        <f t="shared" si="1"/>
        <v>0</v>
      </c>
      <c r="L72" s="8">
        <f t="shared" si="2"/>
        <v>0</v>
      </c>
    </row>
    <row r="73" spans="2:12" s="1" customFormat="1" ht="19.7" customHeight="1" x14ac:dyDescent="0.2">
      <c r="B73" s="23">
        <v>26</v>
      </c>
      <c r="C73" s="6" t="s">
        <v>83</v>
      </c>
      <c r="D73" s="6" t="s">
        <v>84</v>
      </c>
      <c r="E73" s="7" t="s">
        <v>85</v>
      </c>
      <c r="F73" s="6" t="s">
        <v>70</v>
      </c>
      <c r="G73" s="8">
        <v>45</v>
      </c>
      <c r="H73" s="41"/>
      <c r="I73" s="8">
        <f t="shared" si="0"/>
        <v>0</v>
      </c>
      <c r="J73" s="5">
        <v>8</v>
      </c>
      <c r="K73" s="8">
        <f t="shared" si="1"/>
        <v>0</v>
      </c>
      <c r="L73" s="8">
        <f t="shared" si="2"/>
        <v>0</v>
      </c>
    </row>
    <row r="74" spans="2:12" s="1" customFormat="1" ht="19.7" customHeight="1" x14ac:dyDescent="0.2">
      <c r="B74" s="23">
        <v>27</v>
      </c>
      <c r="C74" s="6" t="s">
        <v>86</v>
      </c>
      <c r="D74" s="6" t="s">
        <v>87</v>
      </c>
      <c r="E74" s="7" t="s">
        <v>88</v>
      </c>
      <c r="F74" s="6" t="s">
        <v>70</v>
      </c>
      <c r="G74" s="8">
        <v>51</v>
      </c>
      <c r="H74" s="41"/>
      <c r="I74" s="8">
        <f t="shared" si="0"/>
        <v>0</v>
      </c>
      <c r="J74" s="5">
        <v>8</v>
      </c>
      <c r="K74" s="8">
        <f t="shared" si="1"/>
        <v>0</v>
      </c>
      <c r="L74" s="8">
        <f t="shared" si="2"/>
        <v>0</v>
      </c>
    </row>
    <row r="75" spans="2:12" s="1" customFormat="1" ht="19.7" customHeight="1" x14ac:dyDescent="0.2">
      <c r="B75" s="23">
        <v>28</v>
      </c>
      <c r="C75" s="6" t="s">
        <v>89</v>
      </c>
      <c r="D75" s="6" t="s">
        <v>90</v>
      </c>
      <c r="E75" s="7" t="s">
        <v>91</v>
      </c>
      <c r="F75" s="6" t="s">
        <v>70</v>
      </c>
      <c r="G75" s="8">
        <v>5</v>
      </c>
      <c r="H75" s="41"/>
      <c r="I75" s="8">
        <f t="shared" si="0"/>
        <v>0</v>
      </c>
      <c r="J75" s="5">
        <v>23</v>
      </c>
      <c r="K75" s="8">
        <f t="shared" si="1"/>
        <v>0</v>
      </c>
      <c r="L75" s="8">
        <f t="shared" si="2"/>
        <v>0</v>
      </c>
    </row>
    <row r="76" spans="2:12" s="13" customFormat="1" ht="19.7" customHeight="1" x14ac:dyDescent="0.2">
      <c r="B76" s="23">
        <v>29</v>
      </c>
      <c r="C76" s="18" t="s">
        <v>86</v>
      </c>
      <c r="D76" s="19" t="s">
        <v>142</v>
      </c>
      <c r="E76" s="20" t="s">
        <v>143</v>
      </c>
      <c r="F76" s="19" t="s">
        <v>144</v>
      </c>
      <c r="G76" s="45">
        <v>500</v>
      </c>
      <c r="H76" s="41"/>
      <c r="I76" s="24">
        <f t="shared" si="0"/>
        <v>0</v>
      </c>
      <c r="J76" s="17">
        <v>8</v>
      </c>
      <c r="K76" s="24">
        <f t="shared" ref="K76:K82" si="3">I76*J76/100</f>
        <v>0</v>
      </c>
      <c r="L76" s="24">
        <f t="shared" ref="L76:L82" si="4">K76+I76</f>
        <v>0</v>
      </c>
    </row>
    <row r="77" spans="2:12" s="13" customFormat="1" ht="19.7" customHeight="1" x14ac:dyDescent="0.2">
      <c r="B77" s="23">
        <v>30</v>
      </c>
      <c r="C77" s="18" t="s">
        <v>89</v>
      </c>
      <c r="D77" s="19" t="s">
        <v>145</v>
      </c>
      <c r="E77" s="21" t="s">
        <v>146</v>
      </c>
      <c r="F77" s="19" t="s">
        <v>144</v>
      </c>
      <c r="G77" s="46">
        <v>300</v>
      </c>
      <c r="H77" s="41"/>
      <c r="I77" s="24">
        <f t="shared" si="0"/>
        <v>0</v>
      </c>
      <c r="J77" s="17">
        <v>8</v>
      </c>
      <c r="K77" s="24">
        <f t="shared" si="3"/>
        <v>0</v>
      </c>
      <c r="L77" s="24">
        <f t="shared" si="4"/>
        <v>0</v>
      </c>
    </row>
    <row r="78" spans="2:12" s="13" customFormat="1" ht="19.7" customHeight="1" x14ac:dyDescent="0.2">
      <c r="B78" s="23">
        <v>31</v>
      </c>
      <c r="C78" s="18" t="s">
        <v>147</v>
      </c>
      <c r="D78" s="19" t="s">
        <v>148</v>
      </c>
      <c r="E78" s="22" t="s">
        <v>149</v>
      </c>
      <c r="F78" s="19" t="s">
        <v>144</v>
      </c>
      <c r="G78" s="46">
        <v>200</v>
      </c>
      <c r="H78" s="41"/>
      <c r="I78" s="24">
        <f t="shared" si="0"/>
        <v>0</v>
      </c>
      <c r="J78" s="17">
        <v>8</v>
      </c>
      <c r="K78" s="24">
        <f t="shared" si="3"/>
        <v>0</v>
      </c>
      <c r="L78" s="24">
        <f t="shared" si="4"/>
        <v>0</v>
      </c>
    </row>
    <row r="79" spans="2:12" s="13" customFormat="1" ht="19.7" customHeight="1" x14ac:dyDescent="0.2">
      <c r="B79" s="23">
        <v>32</v>
      </c>
      <c r="C79" s="25" t="s">
        <v>77</v>
      </c>
      <c r="D79" s="25" t="s">
        <v>121</v>
      </c>
      <c r="E79" s="26" t="s">
        <v>122</v>
      </c>
      <c r="F79" s="25" t="s">
        <v>31</v>
      </c>
      <c r="G79" s="47">
        <v>1</v>
      </c>
      <c r="H79" s="41"/>
      <c r="I79" s="24">
        <f t="shared" si="0"/>
        <v>0</v>
      </c>
      <c r="J79" s="23">
        <v>8</v>
      </c>
      <c r="K79" s="24">
        <f t="shared" si="3"/>
        <v>0</v>
      </c>
      <c r="L79" s="24">
        <f t="shared" si="4"/>
        <v>0</v>
      </c>
    </row>
    <row r="80" spans="2:12" s="13" customFormat="1" ht="19.7" customHeight="1" x14ac:dyDescent="0.2">
      <c r="B80" s="23">
        <v>33</v>
      </c>
      <c r="C80" s="25" t="s">
        <v>80</v>
      </c>
      <c r="D80" s="25" t="s">
        <v>150</v>
      </c>
      <c r="E80" s="26" t="s">
        <v>124</v>
      </c>
      <c r="F80" s="25" t="s">
        <v>31</v>
      </c>
      <c r="G80" s="47">
        <v>2</v>
      </c>
      <c r="H80" s="41"/>
      <c r="I80" s="24">
        <f t="shared" si="0"/>
        <v>0</v>
      </c>
      <c r="J80" s="23">
        <v>8</v>
      </c>
      <c r="K80" s="24">
        <f t="shared" si="3"/>
        <v>0</v>
      </c>
      <c r="L80" s="24">
        <f t="shared" si="4"/>
        <v>0</v>
      </c>
    </row>
    <row r="81" spans="2:12" s="13" customFormat="1" ht="19.7" customHeight="1" x14ac:dyDescent="0.2">
      <c r="B81" s="23">
        <v>34</v>
      </c>
      <c r="C81" s="25" t="s">
        <v>86</v>
      </c>
      <c r="D81" s="25" t="s">
        <v>128</v>
      </c>
      <c r="E81" s="26" t="s">
        <v>129</v>
      </c>
      <c r="F81" s="25" t="s">
        <v>31</v>
      </c>
      <c r="G81" s="47">
        <v>1</v>
      </c>
      <c r="H81" s="41"/>
      <c r="I81" s="24">
        <f t="shared" si="0"/>
        <v>0</v>
      </c>
      <c r="J81" s="23">
        <v>8</v>
      </c>
      <c r="K81" s="24">
        <f t="shared" si="3"/>
        <v>0</v>
      </c>
      <c r="L81" s="24">
        <f t="shared" si="4"/>
        <v>0</v>
      </c>
    </row>
    <row r="82" spans="2:12" s="13" customFormat="1" ht="19.7" customHeight="1" x14ac:dyDescent="0.2">
      <c r="B82" s="23">
        <v>35</v>
      </c>
      <c r="C82" s="25" t="s">
        <v>89</v>
      </c>
      <c r="D82" s="25" t="s">
        <v>130</v>
      </c>
      <c r="E82" s="26" t="s">
        <v>131</v>
      </c>
      <c r="F82" s="25" t="s">
        <v>31</v>
      </c>
      <c r="G82" s="47">
        <v>2</v>
      </c>
      <c r="H82" s="41"/>
      <c r="I82" s="24">
        <f t="shared" si="0"/>
        <v>0</v>
      </c>
      <c r="J82" s="23">
        <v>8</v>
      </c>
      <c r="K82" s="24">
        <f t="shared" si="3"/>
        <v>0</v>
      </c>
      <c r="L82" s="24">
        <f t="shared" si="4"/>
        <v>0</v>
      </c>
    </row>
    <row r="83" spans="2:12" s="1" customFormat="1" ht="30.4" customHeight="1" x14ac:dyDescent="0.2"/>
    <row r="84" spans="2:12" s="1" customFormat="1" ht="1.5" customHeight="1" x14ac:dyDescent="0.2"/>
    <row r="85" spans="2:12" s="1" customFormat="1" ht="20.85" customHeight="1" x14ac:dyDescent="0.2">
      <c r="B85" s="54" t="s">
        <v>119</v>
      </c>
      <c r="C85" s="54"/>
      <c r="D85" s="54"/>
      <c r="E85" s="54"/>
      <c r="F85" s="54"/>
      <c r="G85" s="54"/>
      <c r="H85" s="54"/>
      <c r="I85" s="54"/>
    </row>
    <row r="86" spans="2:12" s="1" customFormat="1" ht="2.1" customHeight="1" x14ac:dyDescent="0.2"/>
    <row r="87" spans="2:12" s="1" customFormat="1" ht="7.5" customHeight="1" x14ac:dyDescent="0.2"/>
    <row r="88" spans="2:12" s="1" customFormat="1" ht="35.65" customHeight="1" x14ac:dyDescent="0.2">
      <c r="B88" s="2" t="s">
        <v>0</v>
      </c>
      <c r="C88" s="3" t="s">
        <v>1</v>
      </c>
      <c r="D88" s="4" t="s">
        <v>2</v>
      </c>
      <c r="E88" s="4" t="s">
        <v>3</v>
      </c>
      <c r="F88" s="4" t="s">
        <v>4</v>
      </c>
      <c r="G88" s="4" t="s">
        <v>5</v>
      </c>
      <c r="H88" s="4" t="s">
        <v>6</v>
      </c>
      <c r="I88" s="3" t="s">
        <v>7</v>
      </c>
      <c r="J88" s="4" t="s">
        <v>8</v>
      </c>
      <c r="K88" s="4" t="s">
        <v>9</v>
      </c>
      <c r="L88" s="3" t="s">
        <v>10</v>
      </c>
    </row>
    <row r="89" spans="2:12" s="1" customFormat="1" ht="28.7" customHeight="1" x14ac:dyDescent="0.2">
      <c r="B89" s="5">
        <v>36</v>
      </c>
      <c r="C89" s="6" t="s">
        <v>92</v>
      </c>
      <c r="D89" s="6" t="s">
        <v>93</v>
      </c>
      <c r="E89" s="7" t="s">
        <v>94</v>
      </c>
      <c r="F89" s="6" t="s">
        <v>95</v>
      </c>
      <c r="G89" s="44">
        <v>150</v>
      </c>
      <c r="H89" s="41"/>
      <c r="I89" s="8">
        <f t="shared" ref="I89:I103" si="5">G89*H89</f>
        <v>0</v>
      </c>
      <c r="J89" s="5">
        <v>8</v>
      </c>
      <c r="K89" s="8">
        <f t="shared" ref="K89" si="6">I89*J89/100</f>
        <v>0</v>
      </c>
      <c r="L89" s="8">
        <f t="shared" ref="L89" si="7">K89+I89</f>
        <v>0</v>
      </c>
    </row>
    <row r="90" spans="2:12" s="1" customFormat="1" ht="19.7" customHeight="1" x14ac:dyDescent="0.2">
      <c r="B90" s="5">
        <v>37</v>
      </c>
      <c r="C90" s="6" t="s">
        <v>96</v>
      </c>
      <c r="D90" s="6" t="s">
        <v>97</v>
      </c>
      <c r="E90" s="7" t="s">
        <v>98</v>
      </c>
      <c r="F90" s="6" t="s">
        <v>95</v>
      </c>
      <c r="G90" s="44">
        <v>1</v>
      </c>
      <c r="H90" s="41"/>
      <c r="I90" s="24">
        <f t="shared" si="5"/>
        <v>0</v>
      </c>
      <c r="J90" s="5">
        <v>8</v>
      </c>
      <c r="K90" s="24">
        <f t="shared" ref="K90:K103" si="8">I90*J90/100</f>
        <v>0</v>
      </c>
      <c r="L90" s="24">
        <f t="shared" ref="L90:L103" si="9">K90+I90</f>
        <v>0</v>
      </c>
    </row>
    <row r="91" spans="2:12" s="1" customFormat="1" ht="28.7" customHeight="1" x14ac:dyDescent="0.2">
      <c r="B91" s="23">
        <v>38</v>
      </c>
      <c r="C91" s="6" t="s">
        <v>99</v>
      </c>
      <c r="D91" s="6" t="s">
        <v>100</v>
      </c>
      <c r="E91" s="7" t="s">
        <v>101</v>
      </c>
      <c r="F91" s="6" t="s">
        <v>95</v>
      </c>
      <c r="G91" s="44">
        <v>50</v>
      </c>
      <c r="H91" s="41"/>
      <c r="I91" s="24">
        <f t="shared" si="5"/>
        <v>0</v>
      </c>
      <c r="J91" s="5">
        <v>8</v>
      </c>
      <c r="K91" s="24">
        <f t="shared" si="8"/>
        <v>0</v>
      </c>
      <c r="L91" s="24">
        <f t="shared" si="9"/>
        <v>0</v>
      </c>
    </row>
    <row r="92" spans="2:12" s="1" customFormat="1" ht="19.7" customHeight="1" x14ac:dyDescent="0.2">
      <c r="B92" s="23">
        <v>39</v>
      </c>
      <c r="C92" s="6" t="s">
        <v>102</v>
      </c>
      <c r="D92" s="6" t="s">
        <v>103</v>
      </c>
      <c r="E92" s="7" t="s">
        <v>104</v>
      </c>
      <c r="F92" s="6" t="s">
        <v>95</v>
      </c>
      <c r="G92" s="44">
        <v>100</v>
      </c>
      <c r="H92" s="41"/>
      <c r="I92" s="24">
        <f t="shared" si="5"/>
        <v>0</v>
      </c>
      <c r="J92" s="5">
        <v>8</v>
      </c>
      <c r="K92" s="24">
        <f t="shared" si="8"/>
        <v>0</v>
      </c>
      <c r="L92" s="24">
        <f t="shared" si="9"/>
        <v>0</v>
      </c>
    </row>
    <row r="93" spans="2:12" s="1" customFormat="1" ht="19.7" customHeight="1" x14ac:dyDescent="0.2">
      <c r="B93" s="23">
        <v>40</v>
      </c>
      <c r="C93" s="6" t="s">
        <v>80</v>
      </c>
      <c r="D93" s="6" t="s">
        <v>81</v>
      </c>
      <c r="E93" s="7" t="s">
        <v>82</v>
      </c>
      <c r="F93" s="6" t="s">
        <v>70</v>
      </c>
      <c r="G93" s="44">
        <v>40</v>
      </c>
      <c r="H93" s="41"/>
      <c r="I93" s="24">
        <f t="shared" si="5"/>
        <v>0</v>
      </c>
      <c r="J93" s="5">
        <v>8</v>
      </c>
      <c r="K93" s="24">
        <f t="shared" si="8"/>
        <v>0</v>
      </c>
      <c r="L93" s="24">
        <f t="shared" si="9"/>
        <v>0</v>
      </c>
    </row>
    <row r="94" spans="2:12" s="1" customFormat="1" ht="19.7" customHeight="1" x14ac:dyDescent="0.2">
      <c r="B94" s="23">
        <v>41</v>
      </c>
      <c r="C94" s="15" t="s">
        <v>120</v>
      </c>
      <c r="D94" s="15" t="s">
        <v>121</v>
      </c>
      <c r="E94" s="16" t="s">
        <v>122</v>
      </c>
      <c r="F94" s="15" t="s">
        <v>31</v>
      </c>
      <c r="G94" s="44">
        <v>1</v>
      </c>
      <c r="H94" s="41"/>
      <c r="I94" s="24">
        <f t="shared" si="5"/>
        <v>0</v>
      </c>
      <c r="J94" s="14">
        <v>8</v>
      </c>
      <c r="K94" s="24">
        <f t="shared" si="8"/>
        <v>0</v>
      </c>
      <c r="L94" s="24">
        <f t="shared" si="9"/>
        <v>0</v>
      </c>
    </row>
    <row r="95" spans="2:12" s="1" customFormat="1" ht="28.7" customHeight="1" x14ac:dyDescent="0.2">
      <c r="B95" s="23">
        <v>42</v>
      </c>
      <c r="C95" s="15" t="s">
        <v>80</v>
      </c>
      <c r="D95" s="15" t="s">
        <v>123</v>
      </c>
      <c r="E95" s="16" t="s">
        <v>124</v>
      </c>
      <c r="F95" s="15" t="s">
        <v>31</v>
      </c>
      <c r="G95" s="44">
        <v>3</v>
      </c>
      <c r="H95" s="41"/>
      <c r="I95" s="24">
        <f t="shared" si="5"/>
        <v>0</v>
      </c>
      <c r="J95" s="14">
        <v>8</v>
      </c>
      <c r="K95" s="24">
        <f t="shared" si="8"/>
        <v>0</v>
      </c>
      <c r="L95" s="24">
        <f t="shared" si="9"/>
        <v>0</v>
      </c>
    </row>
    <row r="96" spans="2:12" s="1" customFormat="1" ht="19.7" customHeight="1" x14ac:dyDescent="0.2">
      <c r="B96" s="23">
        <v>43</v>
      </c>
      <c r="C96" s="15" t="s">
        <v>83</v>
      </c>
      <c r="D96" s="15" t="s">
        <v>125</v>
      </c>
      <c r="E96" s="16" t="s">
        <v>126</v>
      </c>
      <c r="F96" s="15" t="s">
        <v>31</v>
      </c>
      <c r="G96" s="44">
        <v>1</v>
      </c>
      <c r="H96" s="41"/>
      <c r="I96" s="24">
        <f t="shared" si="5"/>
        <v>0</v>
      </c>
      <c r="J96" s="14">
        <v>8</v>
      </c>
      <c r="K96" s="24">
        <f t="shared" si="8"/>
        <v>0</v>
      </c>
      <c r="L96" s="24">
        <f t="shared" si="9"/>
        <v>0</v>
      </c>
    </row>
    <row r="97" spans="2:16" s="1" customFormat="1" ht="19.7" customHeight="1" x14ac:dyDescent="0.2">
      <c r="B97" s="23">
        <v>44</v>
      </c>
      <c r="C97" s="15" t="s">
        <v>127</v>
      </c>
      <c r="D97" s="15" t="s">
        <v>128</v>
      </c>
      <c r="E97" s="16" t="s">
        <v>129</v>
      </c>
      <c r="F97" s="15" t="s">
        <v>31</v>
      </c>
      <c r="G97" s="44">
        <v>1</v>
      </c>
      <c r="H97" s="41"/>
      <c r="I97" s="24">
        <f t="shared" si="5"/>
        <v>0</v>
      </c>
      <c r="J97" s="14">
        <v>8</v>
      </c>
      <c r="K97" s="24">
        <f t="shared" si="8"/>
        <v>0</v>
      </c>
      <c r="L97" s="24">
        <f t="shared" si="9"/>
        <v>0</v>
      </c>
    </row>
    <row r="98" spans="2:16" s="1" customFormat="1" ht="19.7" customHeight="1" x14ac:dyDescent="0.2">
      <c r="B98" s="23">
        <v>45</v>
      </c>
      <c r="C98" s="15" t="s">
        <v>86</v>
      </c>
      <c r="D98" s="15" t="s">
        <v>130</v>
      </c>
      <c r="E98" s="16" t="s">
        <v>131</v>
      </c>
      <c r="F98" s="15" t="s">
        <v>31</v>
      </c>
      <c r="G98" s="44">
        <v>3</v>
      </c>
      <c r="H98" s="41"/>
      <c r="I98" s="24">
        <f t="shared" si="5"/>
        <v>0</v>
      </c>
      <c r="J98" s="14">
        <v>8</v>
      </c>
      <c r="K98" s="24">
        <f t="shared" si="8"/>
        <v>0</v>
      </c>
      <c r="L98" s="24">
        <f t="shared" si="9"/>
        <v>0</v>
      </c>
    </row>
    <row r="99" spans="2:16" s="1" customFormat="1" ht="19.7" customHeight="1" x14ac:dyDescent="0.2">
      <c r="B99" s="23">
        <v>46</v>
      </c>
      <c r="C99" s="15" t="s">
        <v>89</v>
      </c>
      <c r="D99" s="15" t="s">
        <v>132</v>
      </c>
      <c r="E99" s="16" t="s">
        <v>133</v>
      </c>
      <c r="F99" s="15" t="s">
        <v>31</v>
      </c>
      <c r="G99" s="44">
        <v>1</v>
      </c>
      <c r="H99" s="41"/>
      <c r="I99" s="24">
        <f t="shared" si="5"/>
        <v>0</v>
      </c>
      <c r="J99" s="14">
        <v>8</v>
      </c>
      <c r="K99" s="24">
        <f t="shared" si="8"/>
        <v>0</v>
      </c>
      <c r="L99" s="24">
        <f t="shared" si="9"/>
        <v>0</v>
      </c>
    </row>
    <row r="100" spans="2:16" s="1" customFormat="1" ht="19.7" customHeight="1" x14ac:dyDescent="0.2">
      <c r="B100" s="23">
        <v>47</v>
      </c>
      <c r="C100" s="15" t="s">
        <v>120</v>
      </c>
      <c r="D100" s="15" t="s">
        <v>134</v>
      </c>
      <c r="E100" s="16" t="s">
        <v>135</v>
      </c>
      <c r="F100" s="15" t="s">
        <v>31</v>
      </c>
      <c r="G100" s="44">
        <v>1</v>
      </c>
      <c r="H100" s="41"/>
      <c r="I100" s="24">
        <f t="shared" si="5"/>
        <v>0</v>
      </c>
      <c r="J100" s="14">
        <v>8</v>
      </c>
      <c r="K100" s="24">
        <f t="shared" si="8"/>
        <v>0</v>
      </c>
      <c r="L100" s="24">
        <f t="shared" si="9"/>
        <v>0</v>
      </c>
    </row>
    <row r="101" spans="2:16" s="1" customFormat="1" ht="19.7" customHeight="1" x14ac:dyDescent="0.2">
      <c r="B101" s="23">
        <v>48</v>
      </c>
      <c r="C101" s="15" t="s">
        <v>80</v>
      </c>
      <c r="D101" s="15" t="s">
        <v>136</v>
      </c>
      <c r="E101" s="16" t="s">
        <v>137</v>
      </c>
      <c r="F101" s="15" t="s">
        <v>31</v>
      </c>
      <c r="G101" s="44">
        <v>1</v>
      </c>
      <c r="H101" s="41"/>
      <c r="I101" s="24">
        <f t="shared" si="5"/>
        <v>0</v>
      </c>
      <c r="J101" s="14">
        <v>8</v>
      </c>
      <c r="K101" s="24">
        <f t="shared" si="8"/>
        <v>0</v>
      </c>
      <c r="L101" s="24">
        <f t="shared" si="9"/>
        <v>0</v>
      </c>
    </row>
    <row r="102" spans="2:16" s="1" customFormat="1" ht="19.7" customHeight="1" x14ac:dyDescent="0.2">
      <c r="B102" s="23">
        <v>49</v>
      </c>
      <c r="C102" s="15" t="s">
        <v>83</v>
      </c>
      <c r="D102" s="15" t="s">
        <v>138</v>
      </c>
      <c r="E102" s="16" t="s">
        <v>139</v>
      </c>
      <c r="F102" s="15" t="s">
        <v>31</v>
      </c>
      <c r="G102" s="44">
        <v>3</v>
      </c>
      <c r="H102" s="41"/>
      <c r="I102" s="24">
        <f t="shared" si="5"/>
        <v>0</v>
      </c>
      <c r="J102" s="14">
        <v>8</v>
      </c>
      <c r="K102" s="24">
        <f t="shared" si="8"/>
        <v>0</v>
      </c>
      <c r="L102" s="24">
        <f t="shared" si="9"/>
        <v>0</v>
      </c>
    </row>
    <row r="103" spans="2:16" s="1" customFormat="1" ht="19.7" customHeight="1" x14ac:dyDescent="0.2">
      <c r="B103" s="23">
        <v>50</v>
      </c>
      <c r="C103" s="15" t="s">
        <v>127</v>
      </c>
      <c r="D103" s="15" t="s">
        <v>140</v>
      </c>
      <c r="E103" s="16" t="s">
        <v>141</v>
      </c>
      <c r="F103" s="15" t="s">
        <v>31</v>
      </c>
      <c r="G103" s="44">
        <v>1</v>
      </c>
      <c r="H103" s="41"/>
      <c r="I103" s="24">
        <f t="shared" si="5"/>
        <v>0</v>
      </c>
      <c r="J103" s="14">
        <v>8</v>
      </c>
      <c r="K103" s="24">
        <f t="shared" si="8"/>
        <v>0</v>
      </c>
      <c r="L103" s="24">
        <f t="shared" si="9"/>
        <v>0</v>
      </c>
    </row>
    <row r="104" spans="2:16" s="1" customFormat="1" ht="19.7" customHeight="1" x14ac:dyDescent="0.2">
      <c r="B104" s="9"/>
      <c r="C104" s="10"/>
      <c r="D104" s="10"/>
      <c r="E104" s="11"/>
      <c r="F104" s="10"/>
      <c r="G104" s="12"/>
      <c r="H104" s="12"/>
      <c r="I104" s="12"/>
      <c r="J104" s="9"/>
      <c r="K104" s="12"/>
      <c r="L104" s="12"/>
    </row>
    <row r="105" spans="2:16" s="1" customFormat="1" ht="19.7" customHeight="1" x14ac:dyDescent="0.2">
      <c r="B105" s="9"/>
      <c r="C105" s="10"/>
      <c r="D105" s="10"/>
      <c r="E105" s="11"/>
      <c r="F105" s="10"/>
      <c r="G105" s="12"/>
      <c r="H105" s="12"/>
      <c r="I105" s="12"/>
      <c r="J105" s="9"/>
      <c r="K105" s="12"/>
      <c r="L105" s="12"/>
    </row>
    <row r="106" spans="2:16" s="1" customFormat="1" ht="30.4" customHeight="1" x14ac:dyDescent="0.2"/>
    <row r="107" spans="2:16" s="1" customFormat="1" ht="55.9" customHeight="1" x14ac:dyDescent="0.2"/>
    <row r="108" spans="2:16" s="1" customFormat="1" ht="21.4" customHeight="1" x14ac:dyDescent="0.2">
      <c r="B108" s="49" t="s">
        <v>105</v>
      </c>
      <c r="C108" s="49"/>
      <c r="D108" s="49"/>
      <c r="E108" s="49"/>
      <c r="F108" s="51">
        <f>SUM(I34,I39,I44,I49,I52:I75,I89:I93,I94:I103,I76:I82)</f>
        <v>0</v>
      </c>
      <c r="G108" s="52"/>
      <c r="H108" s="52"/>
      <c r="I108" s="52"/>
      <c r="J108" s="52"/>
      <c r="K108" s="52"/>
      <c r="L108" s="53"/>
    </row>
    <row r="109" spans="2:16" s="1" customFormat="1" ht="21.4" customHeight="1" x14ac:dyDescent="0.2">
      <c r="B109" s="49" t="s">
        <v>106</v>
      </c>
      <c r="C109" s="49"/>
      <c r="D109" s="49"/>
      <c r="E109" s="49"/>
      <c r="F109" s="51">
        <f>SUM(L34,L39,L44,L49,L52,L53:L75,L89:L93,L94:L103,L76:L82)</f>
        <v>0</v>
      </c>
      <c r="G109" s="52"/>
      <c r="H109" s="52"/>
      <c r="I109" s="52"/>
      <c r="J109" s="52"/>
      <c r="K109" s="52"/>
      <c r="L109" s="53"/>
    </row>
    <row r="110" spans="2:16" s="1" customFormat="1" ht="131.65" customHeight="1" x14ac:dyDescent="0.2">
      <c r="B110" s="61" t="s">
        <v>191</v>
      </c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39"/>
      <c r="N110" s="39"/>
      <c r="O110" s="39"/>
      <c r="P110" s="39"/>
    </row>
    <row r="111" spans="2:16" s="1" customFormat="1" ht="59.25" customHeight="1" x14ac:dyDescent="0.2">
      <c r="B111" s="61" t="s">
        <v>188</v>
      </c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39"/>
      <c r="N111" s="39"/>
      <c r="O111" s="39"/>
      <c r="P111" s="39"/>
    </row>
    <row r="112" spans="2:16" s="1" customFormat="1" ht="28.7" customHeight="1" x14ac:dyDescent="0.2">
      <c r="B112" s="42" t="s">
        <v>189</v>
      </c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</row>
    <row r="113" spans="2:16" ht="45.6" customHeight="1" x14ac:dyDescent="0.2">
      <c r="B113" s="73" t="s">
        <v>190</v>
      </c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</row>
    <row r="114" spans="2:16" x14ac:dyDescent="0.2"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8"/>
      <c r="N114" s="28"/>
      <c r="O114" s="28"/>
      <c r="P114" s="28"/>
    </row>
    <row r="115" spans="2:16" ht="14.25" x14ac:dyDescent="0.2">
      <c r="B115" s="63" t="s">
        <v>153</v>
      </c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28"/>
      <c r="N115" s="28"/>
      <c r="O115" s="28"/>
      <c r="P115" s="28"/>
    </row>
    <row r="116" spans="2:16" x14ac:dyDescent="0.2">
      <c r="B116" s="28"/>
      <c r="C116" s="28"/>
      <c r="D116" s="28"/>
      <c r="E116" s="28"/>
      <c r="F116" s="29"/>
      <c r="G116" s="29"/>
      <c r="H116" s="28"/>
      <c r="I116" s="28"/>
      <c r="J116" s="30"/>
      <c r="K116" s="28"/>
      <c r="L116" s="28"/>
      <c r="M116" s="28"/>
      <c r="N116" s="28"/>
      <c r="O116" s="28"/>
      <c r="P116" s="28"/>
    </row>
    <row r="117" spans="2:16" x14ac:dyDescent="0.2">
      <c r="B117" s="28"/>
      <c r="C117" s="28"/>
      <c r="D117" s="28"/>
      <c r="E117" s="28"/>
      <c r="F117" s="29"/>
      <c r="G117" s="29"/>
      <c r="H117" s="28"/>
      <c r="I117" s="28"/>
      <c r="J117" s="30"/>
      <c r="K117" s="28"/>
      <c r="L117" s="28"/>
      <c r="M117" s="28"/>
      <c r="N117" s="28"/>
      <c r="O117" s="28"/>
      <c r="P117" s="28"/>
    </row>
    <row r="118" spans="2:16" ht="14.25" x14ac:dyDescent="0.2">
      <c r="B118" s="31" t="s">
        <v>154</v>
      </c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28"/>
      <c r="O118" s="28"/>
      <c r="P118" s="28"/>
    </row>
    <row r="119" spans="2:16" x14ac:dyDescent="0.2">
      <c r="B119" s="28"/>
      <c r="C119" s="28"/>
      <c r="D119" s="28"/>
      <c r="E119" s="28"/>
      <c r="F119" s="29"/>
      <c r="G119" s="29"/>
      <c r="H119" s="28"/>
      <c r="I119" s="28"/>
      <c r="J119" s="30"/>
      <c r="K119" s="28"/>
      <c r="L119" s="28"/>
      <c r="M119" s="28"/>
      <c r="N119" s="28"/>
      <c r="O119" s="28"/>
      <c r="P119" s="28"/>
    </row>
    <row r="120" spans="2:16" ht="14.25" x14ac:dyDescent="0.2">
      <c r="B120" s="70" t="s">
        <v>155</v>
      </c>
      <c r="C120" s="71"/>
      <c r="D120" s="71"/>
      <c r="E120" s="71"/>
      <c r="F120" s="72"/>
      <c r="G120" s="66" t="s">
        <v>156</v>
      </c>
      <c r="H120" s="67"/>
      <c r="I120" s="67"/>
      <c r="J120" s="67"/>
      <c r="K120" s="67"/>
      <c r="L120" s="68"/>
      <c r="M120" s="32"/>
      <c r="N120" s="28"/>
      <c r="O120" s="28"/>
      <c r="P120" s="28"/>
    </row>
    <row r="121" spans="2:16" x14ac:dyDescent="0.2">
      <c r="B121" s="64"/>
      <c r="C121" s="65"/>
      <c r="D121" s="65"/>
      <c r="E121" s="65"/>
      <c r="F121" s="65"/>
      <c r="G121" s="69"/>
      <c r="H121" s="69"/>
      <c r="I121" s="69"/>
      <c r="J121" s="69"/>
      <c r="K121" s="69"/>
      <c r="L121" s="69"/>
      <c r="M121" s="33"/>
      <c r="N121" s="28"/>
      <c r="O121" s="28"/>
      <c r="P121" s="28"/>
    </row>
    <row r="122" spans="2:16" x14ac:dyDescent="0.2">
      <c r="B122" s="64"/>
      <c r="C122" s="65"/>
      <c r="D122" s="65"/>
      <c r="E122" s="65"/>
      <c r="F122" s="65"/>
      <c r="G122" s="69"/>
      <c r="H122" s="69"/>
      <c r="I122" s="69"/>
      <c r="J122" s="69"/>
      <c r="K122" s="69"/>
      <c r="L122" s="69"/>
      <c r="M122" s="33"/>
      <c r="N122" s="28"/>
      <c r="O122" s="28"/>
      <c r="P122" s="28"/>
    </row>
    <row r="123" spans="2:16" x14ac:dyDescent="0.2">
      <c r="B123" s="64"/>
      <c r="C123" s="65"/>
      <c r="D123" s="65"/>
      <c r="E123" s="65"/>
      <c r="F123" s="65"/>
      <c r="G123" s="69"/>
      <c r="H123" s="69"/>
      <c r="I123" s="69"/>
      <c r="J123" s="69"/>
      <c r="K123" s="69"/>
      <c r="L123" s="69"/>
      <c r="M123" s="33"/>
      <c r="N123" s="28"/>
      <c r="O123" s="28"/>
      <c r="P123" s="28"/>
    </row>
    <row r="124" spans="2:16" x14ac:dyDescent="0.2">
      <c r="B124" s="64"/>
      <c r="C124" s="65"/>
      <c r="D124" s="65"/>
      <c r="E124" s="65"/>
      <c r="F124" s="65"/>
      <c r="G124" s="69"/>
      <c r="H124" s="69"/>
      <c r="I124" s="69"/>
      <c r="J124" s="69"/>
      <c r="K124" s="69"/>
      <c r="L124" s="69"/>
      <c r="M124" s="33"/>
      <c r="N124" s="28"/>
      <c r="O124" s="28"/>
      <c r="P124" s="28"/>
    </row>
    <row r="125" spans="2:16" x14ac:dyDescent="0.2">
      <c r="B125" s="28"/>
      <c r="C125" s="28"/>
      <c r="D125" s="28"/>
      <c r="E125" s="28"/>
      <c r="F125" s="29"/>
      <c r="G125" s="29"/>
      <c r="H125" s="28"/>
      <c r="I125" s="28"/>
      <c r="J125" s="30"/>
      <c r="K125" s="28"/>
      <c r="L125" s="28"/>
      <c r="M125" s="28"/>
      <c r="N125" s="28"/>
      <c r="O125" s="28"/>
      <c r="P125" s="28"/>
    </row>
    <row r="126" spans="2:16" x14ac:dyDescent="0.2">
      <c r="B126" s="28"/>
      <c r="C126" s="28"/>
      <c r="D126" s="28"/>
      <c r="E126" s="28"/>
      <c r="F126" s="29"/>
      <c r="G126" s="29"/>
      <c r="H126" s="28"/>
      <c r="I126" s="28"/>
      <c r="J126" s="30"/>
      <c r="K126" s="28"/>
      <c r="L126" s="28"/>
      <c r="M126" s="28"/>
      <c r="N126" s="28"/>
      <c r="O126" s="28"/>
      <c r="P126" s="28"/>
    </row>
    <row r="127" spans="2:16" ht="14.25" x14ac:dyDescent="0.2">
      <c r="B127" s="31" t="s">
        <v>157</v>
      </c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</row>
    <row r="128" spans="2:16" ht="14.25" x14ac:dyDescent="0.2">
      <c r="B128" s="34" t="s">
        <v>158</v>
      </c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</row>
    <row r="129" spans="2:16" x14ac:dyDescent="0.2">
      <c r="B129" s="76" t="s">
        <v>159</v>
      </c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31"/>
      <c r="N129" s="31"/>
      <c r="O129" s="31"/>
      <c r="P129" s="31"/>
    </row>
    <row r="130" spans="2:16" x14ac:dyDescent="0.2"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31"/>
      <c r="N130" s="31"/>
      <c r="O130" s="31"/>
      <c r="P130" s="31"/>
    </row>
    <row r="131" spans="2:16" x14ac:dyDescent="0.2"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31"/>
      <c r="N131" s="31"/>
      <c r="O131" s="31"/>
      <c r="P131" s="31"/>
    </row>
    <row r="132" spans="2:16" x14ac:dyDescent="0.2"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31"/>
      <c r="N132" s="31"/>
      <c r="O132" s="31"/>
      <c r="P132" s="31"/>
    </row>
    <row r="133" spans="2:16" ht="14.25" x14ac:dyDescent="0.2">
      <c r="B133" s="31" t="s">
        <v>160</v>
      </c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</row>
    <row r="134" spans="2:16" ht="14.25" x14ac:dyDescent="0.2">
      <c r="B134" s="31" t="s">
        <v>161</v>
      </c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</row>
    <row r="135" spans="2:16" x14ac:dyDescent="0.2">
      <c r="B135" s="28"/>
      <c r="C135" s="28"/>
      <c r="D135" s="28"/>
      <c r="E135" s="28"/>
      <c r="F135" s="29"/>
      <c r="G135" s="29"/>
      <c r="H135" s="28"/>
      <c r="I135" s="28"/>
      <c r="J135" s="30"/>
      <c r="K135" s="28"/>
      <c r="L135" s="28"/>
      <c r="M135" s="28"/>
      <c r="N135" s="28"/>
      <c r="O135" s="28"/>
      <c r="P135" s="28"/>
    </row>
    <row r="136" spans="2:16" x14ac:dyDescent="0.2">
      <c r="B136" s="78" t="s">
        <v>162</v>
      </c>
      <c r="C136" s="78"/>
      <c r="D136" s="78"/>
      <c r="E136" s="78"/>
      <c r="F136" s="78"/>
      <c r="G136" s="79" t="s">
        <v>163</v>
      </c>
      <c r="H136" s="79"/>
      <c r="I136" s="79"/>
      <c r="J136" s="79"/>
      <c r="K136" s="79"/>
      <c r="L136" s="79"/>
      <c r="M136" s="79"/>
      <c r="N136" s="79"/>
      <c r="O136" s="79"/>
      <c r="P136" s="28"/>
    </row>
    <row r="137" spans="2:16" x14ac:dyDescent="0.2"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28"/>
    </row>
    <row r="138" spans="2:16" x14ac:dyDescent="0.2"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28"/>
    </row>
    <row r="139" spans="2:16" x14ac:dyDescent="0.2"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28"/>
    </row>
    <row r="140" spans="2:16" x14ac:dyDescent="0.2"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28"/>
    </row>
    <row r="141" spans="2:16" x14ac:dyDescent="0.2">
      <c r="B141" s="28"/>
      <c r="C141" s="28"/>
      <c r="D141" s="28"/>
      <c r="E141" s="28"/>
      <c r="F141" s="29"/>
      <c r="G141" s="29"/>
      <c r="H141" s="28"/>
      <c r="I141" s="28"/>
      <c r="J141" s="30"/>
      <c r="K141" s="28"/>
      <c r="L141" s="28"/>
      <c r="M141" s="28"/>
      <c r="N141" s="28"/>
      <c r="O141" s="28"/>
      <c r="P141" s="28"/>
    </row>
    <row r="142" spans="2:16" x14ac:dyDescent="0.2">
      <c r="B142" s="28"/>
      <c r="C142" s="28"/>
      <c r="D142" s="28"/>
      <c r="E142" s="28"/>
      <c r="F142" s="29"/>
      <c r="G142" s="29"/>
      <c r="H142" s="28"/>
      <c r="I142" s="28"/>
      <c r="J142" s="30"/>
      <c r="K142" s="28"/>
      <c r="L142" s="28"/>
      <c r="M142" s="28"/>
      <c r="N142" s="28"/>
      <c r="O142" s="28"/>
      <c r="P142" s="28"/>
    </row>
    <row r="143" spans="2:16" ht="14.25" x14ac:dyDescent="0.2">
      <c r="B143" s="31" t="s">
        <v>164</v>
      </c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</row>
    <row r="144" spans="2:16" x14ac:dyDescent="0.2">
      <c r="B144" s="75" t="s">
        <v>165</v>
      </c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31"/>
      <c r="N144" s="31"/>
      <c r="O144" s="31"/>
      <c r="P144" s="31"/>
    </row>
    <row r="145" spans="2:16" x14ac:dyDescent="0.2"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31"/>
      <c r="N145" s="31"/>
      <c r="O145" s="31"/>
      <c r="P145" s="31"/>
    </row>
    <row r="146" spans="2:16" x14ac:dyDescent="0.2"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31"/>
      <c r="N146" s="31"/>
      <c r="O146" s="31"/>
      <c r="P146" s="31"/>
    </row>
    <row r="147" spans="2:16" x14ac:dyDescent="0.2"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31"/>
      <c r="N147" s="31"/>
      <c r="O147" s="31"/>
      <c r="P147" s="31"/>
    </row>
    <row r="148" spans="2:16" x14ac:dyDescent="0.2"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31"/>
      <c r="N148" s="31"/>
      <c r="O148" s="31"/>
      <c r="P148" s="31"/>
    </row>
    <row r="149" spans="2:16" x14ac:dyDescent="0.2"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31"/>
      <c r="N149" s="31"/>
      <c r="O149" s="31"/>
      <c r="P149" s="31"/>
    </row>
    <row r="150" spans="2:16" x14ac:dyDescent="0.2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1"/>
      <c r="N150" s="31"/>
      <c r="O150" s="31"/>
      <c r="P150" s="31"/>
    </row>
    <row r="151" spans="2:16" ht="14.25" x14ac:dyDescent="0.2">
      <c r="B151" s="34" t="s">
        <v>166</v>
      </c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</row>
    <row r="152" spans="2:16" ht="14.25" x14ac:dyDescent="0.2">
      <c r="B152" s="34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</row>
    <row r="153" spans="2:16" ht="14.25" x14ac:dyDescent="0.2">
      <c r="B153" s="31" t="s">
        <v>167</v>
      </c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</row>
    <row r="154" spans="2:16" x14ac:dyDescent="0.2">
      <c r="B154" s="77" t="s">
        <v>168</v>
      </c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31"/>
      <c r="N154" s="31"/>
      <c r="O154" s="31"/>
      <c r="P154" s="31"/>
    </row>
    <row r="155" spans="2:16" ht="15" x14ac:dyDescent="0.2">
      <c r="B155" s="35" t="s">
        <v>169</v>
      </c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</row>
    <row r="156" spans="2:16" x14ac:dyDescent="0.2">
      <c r="B156" s="31" t="s">
        <v>170</v>
      </c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</row>
    <row r="157" spans="2:16" ht="57" customHeight="1" x14ac:dyDescent="0.2">
      <c r="B157" s="75" t="s">
        <v>171</v>
      </c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36"/>
      <c r="N157" s="36"/>
      <c r="O157" s="36"/>
      <c r="P157" s="36"/>
    </row>
    <row r="158" spans="2:16" ht="53.25" customHeight="1" x14ac:dyDescent="0.2">
      <c r="B158" s="75" t="s">
        <v>172</v>
      </c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36"/>
      <c r="N158" s="36"/>
      <c r="O158" s="36"/>
      <c r="P158" s="36"/>
    </row>
    <row r="159" spans="2:16" ht="14.25" x14ac:dyDescent="0.2">
      <c r="B159" s="31" t="s">
        <v>173</v>
      </c>
      <c r="C159" s="28"/>
      <c r="D159" s="28"/>
      <c r="E159" s="28"/>
      <c r="F159" s="29"/>
      <c r="G159" s="29"/>
      <c r="H159" s="28"/>
      <c r="I159" s="28"/>
      <c r="J159" s="30"/>
      <c r="K159" s="28"/>
      <c r="L159" s="28"/>
      <c r="M159" s="28"/>
      <c r="N159" s="28"/>
      <c r="O159" s="28"/>
      <c r="P159" s="28"/>
    </row>
    <row r="160" spans="2:16" ht="14.25" x14ac:dyDescent="0.2">
      <c r="B160" s="31" t="s">
        <v>174</v>
      </c>
      <c r="C160" s="28"/>
      <c r="D160" s="28"/>
      <c r="E160" s="28"/>
      <c r="F160" s="29"/>
      <c r="G160" s="29"/>
      <c r="H160" s="28"/>
      <c r="I160" s="28"/>
      <c r="J160" s="30"/>
      <c r="K160" s="28"/>
      <c r="L160" s="28"/>
      <c r="M160" s="28"/>
      <c r="N160" s="28"/>
      <c r="O160" s="28"/>
      <c r="P160" s="28"/>
    </row>
    <row r="161" spans="2:16" ht="14.25" x14ac:dyDescent="0.2">
      <c r="B161" s="31" t="s">
        <v>175</v>
      </c>
      <c r="C161" s="28"/>
      <c r="D161" s="28"/>
      <c r="E161" s="28"/>
      <c r="F161" s="29"/>
      <c r="G161" s="29"/>
      <c r="H161" s="28"/>
      <c r="I161" s="28"/>
      <c r="J161" s="30"/>
      <c r="K161" s="28"/>
      <c r="L161" s="28"/>
      <c r="M161" s="28"/>
      <c r="N161" s="28"/>
      <c r="O161" s="28"/>
      <c r="P161" s="28"/>
    </row>
    <row r="162" spans="2:16" ht="14.25" x14ac:dyDescent="0.2">
      <c r="B162" s="31" t="s">
        <v>176</v>
      </c>
      <c r="C162" s="28"/>
      <c r="D162" s="28"/>
      <c r="E162" s="28"/>
      <c r="F162" s="29"/>
      <c r="G162" s="29"/>
      <c r="H162" s="28"/>
      <c r="I162" s="28"/>
      <c r="J162" s="30"/>
      <c r="K162" s="28"/>
      <c r="L162" s="28"/>
      <c r="M162" s="28"/>
      <c r="N162" s="28"/>
      <c r="O162" s="28"/>
      <c r="P162" s="28"/>
    </row>
    <row r="163" spans="2:16" ht="14.25" x14ac:dyDescent="0.2">
      <c r="B163" s="31" t="s">
        <v>177</v>
      </c>
      <c r="C163" s="28"/>
      <c r="D163" s="28"/>
      <c r="E163" s="28"/>
      <c r="F163" s="29"/>
      <c r="G163" s="29"/>
      <c r="H163" s="28"/>
      <c r="I163" s="28"/>
      <c r="J163" s="30"/>
      <c r="K163" s="28"/>
      <c r="L163" s="28"/>
      <c r="M163" s="28"/>
      <c r="N163" s="28"/>
      <c r="O163" s="28"/>
      <c r="P163" s="28"/>
    </row>
    <row r="164" spans="2:16" ht="14.25" x14ac:dyDescent="0.2">
      <c r="B164" s="31" t="s">
        <v>178</v>
      </c>
      <c r="C164" s="28"/>
      <c r="D164" s="28"/>
      <c r="E164" s="28"/>
      <c r="F164" s="29"/>
      <c r="G164" s="29"/>
      <c r="H164" s="28"/>
      <c r="I164" s="28"/>
      <c r="J164" s="30"/>
      <c r="K164" s="28"/>
      <c r="L164" s="28"/>
      <c r="M164" s="28"/>
      <c r="N164" s="28"/>
      <c r="O164" s="28"/>
      <c r="P164" s="28"/>
    </row>
    <row r="165" spans="2:16" ht="14.25" x14ac:dyDescent="0.2">
      <c r="B165" s="31" t="s">
        <v>179</v>
      </c>
      <c r="C165" s="28"/>
      <c r="D165" s="28"/>
      <c r="E165" s="28"/>
      <c r="F165" s="29"/>
      <c r="G165" s="29"/>
      <c r="H165" s="28"/>
      <c r="I165" s="28"/>
      <c r="J165" s="30"/>
      <c r="K165" s="28"/>
      <c r="L165" s="28"/>
      <c r="M165" s="28"/>
      <c r="N165" s="28"/>
      <c r="O165" s="28"/>
      <c r="P165" s="28"/>
    </row>
    <row r="166" spans="2:16" ht="14.25" x14ac:dyDescent="0.2">
      <c r="B166" s="31" t="s">
        <v>180</v>
      </c>
      <c r="C166" s="28"/>
      <c r="D166" s="28"/>
      <c r="E166" s="28"/>
      <c r="F166" s="29"/>
      <c r="G166" s="29"/>
      <c r="H166" s="28"/>
      <c r="I166" s="28"/>
      <c r="J166" s="30"/>
      <c r="K166" s="28"/>
      <c r="L166" s="28"/>
      <c r="M166" s="28"/>
      <c r="N166" s="28"/>
      <c r="O166" s="28"/>
      <c r="P166" s="28"/>
    </row>
    <row r="167" spans="2:16" ht="14.25" x14ac:dyDescent="0.2">
      <c r="B167" s="31" t="s">
        <v>181</v>
      </c>
      <c r="C167" s="28"/>
      <c r="D167" s="28"/>
      <c r="E167" s="28"/>
      <c r="F167" s="29"/>
      <c r="G167" s="29"/>
      <c r="H167" s="28"/>
      <c r="I167" s="28"/>
      <c r="J167" s="30"/>
      <c r="K167" s="28"/>
      <c r="L167" s="28"/>
      <c r="M167" s="28"/>
      <c r="N167" s="28"/>
      <c r="O167" s="28"/>
      <c r="P167" s="28"/>
    </row>
    <row r="168" spans="2:16" x14ac:dyDescent="0.2">
      <c r="B168" s="74" t="s">
        <v>182</v>
      </c>
      <c r="C168" s="74"/>
      <c r="D168" s="74"/>
      <c r="E168" s="74"/>
      <c r="F168" s="29"/>
      <c r="G168" s="29"/>
      <c r="H168" s="28"/>
      <c r="I168" s="28"/>
      <c r="J168" s="30"/>
      <c r="K168" s="28"/>
      <c r="L168" s="28"/>
      <c r="M168" s="28"/>
      <c r="N168" s="28"/>
      <c r="O168" s="28"/>
      <c r="P168" s="28"/>
    </row>
    <row r="169" spans="2:16" x14ac:dyDescent="0.2">
      <c r="B169" s="74"/>
      <c r="C169" s="74"/>
      <c r="D169" s="74"/>
      <c r="E169" s="74"/>
      <c r="F169" s="29"/>
      <c r="G169" s="29"/>
      <c r="H169" s="28"/>
      <c r="I169" s="28" t="s">
        <v>183</v>
      </c>
      <c r="J169" s="30"/>
      <c r="K169" s="28"/>
      <c r="L169" s="28"/>
      <c r="M169" s="28"/>
      <c r="N169" s="28"/>
      <c r="O169" s="28"/>
      <c r="P169" s="28"/>
    </row>
    <row r="170" spans="2:16" x14ac:dyDescent="0.2">
      <c r="B170" s="74"/>
      <c r="C170" s="74"/>
      <c r="D170" s="74"/>
      <c r="E170" s="74"/>
      <c r="F170" s="29"/>
      <c r="G170" s="29"/>
      <c r="H170" s="28"/>
      <c r="I170" s="28"/>
      <c r="J170" s="30"/>
      <c r="K170" s="28"/>
      <c r="L170" s="28"/>
      <c r="M170" s="28"/>
      <c r="N170" s="28"/>
      <c r="O170" s="28"/>
      <c r="P170" s="28"/>
    </row>
    <row r="171" spans="2:16" x14ac:dyDescent="0.2">
      <c r="B171" s="74"/>
      <c r="C171" s="74"/>
      <c r="D171" s="74"/>
      <c r="E171" s="74"/>
      <c r="F171" s="29"/>
      <c r="G171" s="29"/>
      <c r="H171" s="28"/>
      <c r="I171" s="28"/>
      <c r="J171" s="30"/>
      <c r="K171" s="28"/>
      <c r="L171" s="28"/>
      <c r="M171" s="28"/>
      <c r="N171" s="28"/>
      <c r="O171" s="28"/>
      <c r="P171" s="28"/>
    </row>
    <row r="172" spans="2:16" ht="14.25" x14ac:dyDescent="0.2">
      <c r="B172" s="28"/>
      <c r="C172" s="28"/>
      <c r="D172" s="28"/>
      <c r="E172" s="28"/>
      <c r="F172" s="29"/>
      <c r="G172" s="29"/>
      <c r="H172" s="28"/>
      <c r="I172" s="34" t="s">
        <v>184</v>
      </c>
      <c r="J172" s="30"/>
      <c r="K172" s="28"/>
      <c r="L172" s="28"/>
      <c r="M172" s="28"/>
      <c r="N172" s="28"/>
      <c r="O172" s="28"/>
      <c r="P172" s="28"/>
    </row>
    <row r="173" spans="2:16" ht="14.25" x14ac:dyDescent="0.2">
      <c r="B173" s="37" t="s">
        <v>185</v>
      </c>
      <c r="C173" s="28"/>
      <c r="D173" s="28"/>
      <c r="E173" s="28"/>
      <c r="F173" s="29"/>
      <c r="G173" s="29"/>
      <c r="H173" s="28"/>
      <c r="I173" s="28"/>
      <c r="J173" s="30"/>
      <c r="K173" s="28"/>
      <c r="L173" s="28"/>
      <c r="M173" s="28"/>
      <c r="N173" s="28"/>
      <c r="O173" s="28"/>
      <c r="P173" s="28"/>
    </row>
    <row r="174" spans="2:16" ht="15" x14ac:dyDescent="0.2">
      <c r="B174" s="31" t="s">
        <v>186</v>
      </c>
      <c r="C174" s="28"/>
      <c r="D174" s="28"/>
      <c r="E174" s="28"/>
      <c r="F174" s="29"/>
      <c r="G174" s="29"/>
      <c r="H174" s="28"/>
      <c r="I174" s="28"/>
      <c r="J174" s="30"/>
      <c r="K174" s="28"/>
      <c r="L174" s="28"/>
      <c r="M174" s="28"/>
      <c r="N174" s="28"/>
      <c r="O174" s="28"/>
      <c r="P174" s="28"/>
    </row>
    <row r="175" spans="2:16" ht="14.25" x14ac:dyDescent="0.2">
      <c r="B175" s="31" t="s">
        <v>187</v>
      </c>
      <c r="C175" s="28"/>
      <c r="D175" s="28"/>
      <c r="E175" s="28"/>
      <c r="F175" s="29"/>
      <c r="G175" s="29"/>
      <c r="H175" s="28"/>
      <c r="I175" s="28"/>
      <c r="J175" s="30"/>
      <c r="K175" s="28"/>
      <c r="L175" s="28"/>
      <c r="M175" s="28"/>
      <c r="N175" s="28"/>
      <c r="O175" s="28"/>
      <c r="P175" s="28"/>
    </row>
  </sheetData>
  <sheetProtection sheet="1" objects="1" scenarios="1"/>
  <mergeCells count="50">
    <mergeCell ref="B168:E171"/>
    <mergeCell ref="B157:L157"/>
    <mergeCell ref="B158:L158"/>
    <mergeCell ref="B129:L132"/>
    <mergeCell ref="B144:L149"/>
    <mergeCell ref="B154:L154"/>
    <mergeCell ref="B140:F140"/>
    <mergeCell ref="B137:F137"/>
    <mergeCell ref="B138:F138"/>
    <mergeCell ref="B139:F139"/>
    <mergeCell ref="G140:O140"/>
    <mergeCell ref="G139:O139"/>
    <mergeCell ref="G138:O138"/>
    <mergeCell ref="G137:O137"/>
    <mergeCell ref="B136:F136"/>
    <mergeCell ref="G136:O136"/>
    <mergeCell ref="B110:L110"/>
    <mergeCell ref="B115:L115"/>
    <mergeCell ref="B123:F123"/>
    <mergeCell ref="B124:F124"/>
    <mergeCell ref="G120:L120"/>
    <mergeCell ref="G121:L121"/>
    <mergeCell ref="G124:L124"/>
    <mergeCell ref="G123:L123"/>
    <mergeCell ref="G122:L122"/>
    <mergeCell ref="B120:F120"/>
    <mergeCell ref="B121:F121"/>
    <mergeCell ref="B122:F122"/>
    <mergeCell ref="B113:P113"/>
    <mergeCell ref="B111:L111"/>
    <mergeCell ref="B4:C4"/>
    <mergeCell ref="B10:C11"/>
    <mergeCell ref="I2:M2"/>
    <mergeCell ref="B6:C6"/>
    <mergeCell ref="B8:C8"/>
    <mergeCell ref="G11:L12"/>
    <mergeCell ref="E14:G14"/>
    <mergeCell ref="B108:E108"/>
    <mergeCell ref="B109:E109"/>
    <mergeCell ref="E15:G15"/>
    <mergeCell ref="F108:L108"/>
    <mergeCell ref="F109:L109"/>
    <mergeCell ref="B41:I41"/>
    <mergeCell ref="B46:I46"/>
    <mergeCell ref="B85:I85"/>
    <mergeCell ref="B25:J25"/>
    <mergeCell ref="B28:I28"/>
    <mergeCell ref="B31:I31"/>
    <mergeCell ref="B36:I36"/>
    <mergeCell ref="B26:M26"/>
  </mergeCells>
  <pageMargins left="0.7" right="0.7" top="0.75" bottom="0.75" header="0.3" footer="0.3"/>
  <pageSetup paperSize="9" scale="87" orientation="landscape" r:id="rId1"/>
  <headerFooter alignWithMargins="0"/>
  <rowBreaks count="2" manualBreakCount="2">
    <brk id="26" max="16383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Paulina Kozłowska</cp:lastModifiedBy>
  <dcterms:created xsi:type="dcterms:W3CDTF">2023-01-13T07:45:30Z</dcterms:created>
  <dcterms:modified xsi:type="dcterms:W3CDTF">2023-01-17T11:18:55Z</dcterms:modified>
</cp:coreProperties>
</file>