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60" windowWidth="11295" windowHeight="5580" activeTab="4"/>
  </bookViews>
  <sheets>
    <sheet name="cz 1 Olsztyn" sheetId="2" r:id="rId1"/>
    <sheet name="cz 2 Lidzbark Warmiński" sheetId="3" r:id="rId2"/>
    <sheet name="Cz 3 Lipowiec" sheetId="4" r:id="rId3"/>
    <sheet name="cz 4 Ciechanów" sheetId="5" r:id="rId4"/>
    <sheet name="cz 5 Przasnysz" sheetId="6" r:id="rId5"/>
  </sheets>
  <calcPr calcId="162913"/>
</workbook>
</file>

<file path=xl/calcChain.xml><?xml version="1.0" encoding="utf-8"?>
<calcChain xmlns="http://schemas.openxmlformats.org/spreadsheetml/2006/main">
  <c r="I14" i="3" l="1"/>
  <c r="I8" i="3"/>
  <c r="D16" i="2" l="1"/>
  <c r="L9" i="6" l="1"/>
  <c r="L10" i="6"/>
  <c r="L11" i="6"/>
  <c r="L12" i="6"/>
  <c r="L13" i="6"/>
  <c r="L14" i="6"/>
  <c r="L15" i="6"/>
  <c r="L16" i="6"/>
  <c r="L17" i="6"/>
  <c r="L18" i="6"/>
  <c r="L8" i="6"/>
  <c r="L9" i="5"/>
  <c r="L10" i="5"/>
  <c r="L11" i="5"/>
  <c r="L12" i="5"/>
  <c r="L13" i="5"/>
  <c r="L14" i="5"/>
  <c r="L8" i="5"/>
  <c r="L8" i="4"/>
  <c r="L9" i="4"/>
  <c r="L10" i="4"/>
  <c r="L11" i="4"/>
  <c r="L12" i="4"/>
  <c r="L9" i="3"/>
  <c r="L10" i="3"/>
  <c r="L11" i="3"/>
  <c r="L12" i="3"/>
  <c r="L13" i="3"/>
  <c r="L14" i="3"/>
  <c r="L15" i="3"/>
  <c r="L16" i="3"/>
  <c r="L8" i="3"/>
  <c r="L8" i="2"/>
  <c r="L9" i="2"/>
  <c r="L10" i="2"/>
  <c r="L11" i="2"/>
  <c r="L12" i="2"/>
  <c r="L13" i="2"/>
  <c r="L14" i="2"/>
  <c r="L15" i="2"/>
  <c r="L7" i="2"/>
  <c r="E16" i="2"/>
  <c r="D19" i="6" l="1"/>
  <c r="E19" i="6"/>
  <c r="H13" i="5" l="1"/>
  <c r="I13" i="5"/>
  <c r="H14" i="5"/>
  <c r="I14" i="5"/>
  <c r="D15" i="5"/>
  <c r="E15" i="5"/>
  <c r="F11" i="5"/>
  <c r="F12" i="5"/>
  <c r="F13" i="5"/>
  <c r="N13" i="5" s="1"/>
  <c r="F14" i="5"/>
  <c r="N14" i="5" s="1"/>
  <c r="M10" i="4"/>
  <c r="M12" i="4"/>
  <c r="H10" i="4"/>
  <c r="I10" i="4"/>
  <c r="H11" i="4"/>
  <c r="I11" i="4"/>
  <c r="H12" i="4"/>
  <c r="I12" i="4"/>
  <c r="D13" i="4"/>
  <c r="E13" i="4"/>
  <c r="F9" i="4"/>
  <c r="F10" i="4"/>
  <c r="J10" i="4" s="1"/>
  <c r="F11" i="4"/>
  <c r="J11" i="4" s="1"/>
  <c r="F12" i="4"/>
  <c r="J12" i="4" s="1"/>
  <c r="M15" i="3"/>
  <c r="M16" i="3"/>
  <c r="H15" i="3"/>
  <c r="I15" i="3"/>
  <c r="H16" i="3"/>
  <c r="I16" i="3"/>
  <c r="H8" i="3"/>
  <c r="D17" i="3"/>
  <c r="E17" i="3"/>
  <c r="F9" i="3"/>
  <c r="F10" i="3"/>
  <c r="F11" i="3"/>
  <c r="F12" i="3"/>
  <c r="F13" i="3"/>
  <c r="F14" i="3"/>
  <c r="F15" i="3"/>
  <c r="N15" i="3" s="1"/>
  <c r="F16" i="3"/>
  <c r="J16" i="3" s="1"/>
  <c r="I14" i="2"/>
  <c r="M14" i="2"/>
  <c r="I15" i="2"/>
  <c r="M15" i="2"/>
  <c r="H14" i="2"/>
  <c r="H8" i="2"/>
  <c r="H9" i="2"/>
  <c r="H10" i="2"/>
  <c r="H11" i="2"/>
  <c r="H12" i="2"/>
  <c r="H13" i="2"/>
  <c r="H15" i="2"/>
  <c r="H7" i="2"/>
  <c r="F8" i="2"/>
  <c r="F9" i="2"/>
  <c r="F10" i="2"/>
  <c r="F11" i="2"/>
  <c r="F12" i="2"/>
  <c r="F13" i="2"/>
  <c r="F14" i="2"/>
  <c r="J14" i="2" s="1"/>
  <c r="F15" i="2"/>
  <c r="J15" i="2" s="1"/>
  <c r="F7" i="2"/>
  <c r="H16" i="2" l="1"/>
  <c r="N11" i="4"/>
  <c r="N12" i="4"/>
  <c r="J15" i="3"/>
  <c r="J14" i="5"/>
  <c r="J13" i="5"/>
  <c r="F16" i="2"/>
  <c r="N14" i="2"/>
  <c r="M14" i="5"/>
  <c r="M13" i="5"/>
  <c r="M11" i="4"/>
  <c r="N10" i="4"/>
  <c r="N16" i="3"/>
  <c r="N15" i="2"/>
  <c r="M9" i="6" l="1"/>
  <c r="M10" i="6"/>
  <c r="M11" i="6"/>
  <c r="M12" i="6"/>
  <c r="M13" i="6"/>
  <c r="M14" i="6"/>
  <c r="M15" i="6"/>
  <c r="M16" i="6"/>
  <c r="M17" i="6"/>
  <c r="M18" i="6"/>
  <c r="M8" i="6"/>
  <c r="M9" i="5"/>
  <c r="M10" i="5"/>
  <c r="M11" i="5"/>
  <c r="M12" i="5"/>
  <c r="M8" i="5"/>
  <c r="M8" i="4"/>
  <c r="M9" i="4"/>
  <c r="M9" i="3"/>
  <c r="M10" i="3"/>
  <c r="M11" i="3"/>
  <c r="M12" i="3"/>
  <c r="M13" i="3"/>
  <c r="M14" i="3"/>
  <c r="I9" i="6"/>
  <c r="I10" i="6"/>
  <c r="I11" i="6"/>
  <c r="I12" i="6"/>
  <c r="I13" i="6"/>
  <c r="I14" i="6"/>
  <c r="I15" i="6"/>
  <c r="I16" i="6"/>
  <c r="I17" i="6"/>
  <c r="I18" i="6"/>
  <c r="I8" i="6"/>
  <c r="H9" i="6"/>
  <c r="H10" i="6"/>
  <c r="H11" i="6"/>
  <c r="H12" i="6"/>
  <c r="H13" i="6"/>
  <c r="H14" i="6"/>
  <c r="H15" i="6"/>
  <c r="H16" i="6"/>
  <c r="H17" i="6"/>
  <c r="H18" i="6"/>
  <c r="H8" i="6"/>
  <c r="I9" i="5"/>
  <c r="I10" i="5"/>
  <c r="I11" i="5"/>
  <c r="I12" i="5"/>
  <c r="I8" i="5"/>
  <c r="H9" i="5"/>
  <c r="H10" i="5"/>
  <c r="H11" i="5"/>
  <c r="H12" i="5"/>
  <c r="H8" i="5"/>
  <c r="F9" i="5"/>
  <c r="J9" i="5" s="1"/>
  <c r="F10" i="5"/>
  <c r="J10" i="5" s="1"/>
  <c r="J12" i="5"/>
  <c r="F8" i="5"/>
  <c r="F9" i="6"/>
  <c r="J9" i="6" s="1"/>
  <c r="F10" i="6"/>
  <c r="J10" i="6" s="1"/>
  <c r="F11" i="6"/>
  <c r="J11" i="6" s="1"/>
  <c r="F12" i="6"/>
  <c r="F13" i="6"/>
  <c r="J13" i="6" s="1"/>
  <c r="F14" i="6"/>
  <c r="J14" i="6" s="1"/>
  <c r="F15" i="6"/>
  <c r="J15" i="6" s="1"/>
  <c r="F16" i="6"/>
  <c r="J16" i="6" s="1"/>
  <c r="F17" i="6"/>
  <c r="F18" i="6"/>
  <c r="J18" i="6" s="1"/>
  <c r="F8" i="6"/>
  <c r="I9" i="3"/>
  <c r="I10" i="3"/>
  <c r="I11" i="3"/>
  <c r="I12" i="3"/>
  <c r="I13" i="3"/>
  <c r="H9" i="3"/>
  <c r="H10" i="3"/>
  <c r="H11" i="3"/>
  <c r="H12" i="3"/>
  <c r="H13" i="3"/>
  <c r="H14" i="3"/>
  <c r="J11" i="3"/>
  <c r="J12" i="3"/>
  <c r="J14" i="3"/>
  <c r="I8" i="4"/>
  <c r="I9" i="4"/>
  <c r="H8" i="4"/>
  <c r="H13" i="4" s="1"/>
  <c r="H9" i="4"/>
  <c r="F8" i="4"/>
  <c r="N8" i="4" s="1"/>
  <c r="I8" i="2"/>
  <c r="I9" i="2"/>
  <c r="I10" i="2"/>
  <c r="I11" i="2"/>
  <c r="I12" i="2"/>
  <c r="I13" i="2"/>
  <c r="I7" i="2"/>
  <c r="F13" i="4" l="1"/>
  <c r="J8" i="6"/>
  <c r="F19" i="6"/>
  <c r="F15" i="5"/>
  <c r="I16" i="2"/>
  <c r="M15" i="5"/>
  <c r="M13" i="4"/>
  <c r="H19" i="6"/>
  <c r="I19" i="6"/>
  <c r="M19" i="6"/>
  <c r="N17" i="6"/>
  <c r="N12" i="6"/>
  <c r="J17" i="6"/>
  <c r="J12" i="6"/>
  <c r="N16" i="6"/>
  <c r="N8" i="6"/>
  <c r="N15" i="6"/>
  <c r="N14" i="6"/>
  <c r="N11" i="6"/>
  <c r="N10" i="6"/>
  <c r="N18" i="6"/>
  <c r="N13" i="6"/>
  <c r="N9" i="6"/>
  <c r="H15" i="5"/>
  <c r="I15" i="5"/>
  <c r="N8" i="5"/>
  <c r="N11" i="5"/>
  <c r="N10" i="5"/>
  <c r="N9" i="5"/>
  <c r="N12" i="5"/>
  <c r="J11" i="5"/>
  <c r="J8" i="5"/>
  <c r="I13" i="4"/>
  <c r="N9" i="4"/>
  <c r="J8" i="4"/>
  <c r="J9" i="4"/>
  <c r="I17" i="3"/>
  <c r="L17" i="3"/>
  <c r="H17" i="3"/>
  <c r="N14" i="3"/>
  <c r="N12" i="3"/>
  <c r="N10" i="3"/>
  <c r="N9" i="3"/>
  <c r="N13" i="3"/>
  <c r="N11" i="3"/>
  <c r="J10" i="3"/>
  <c r="J9" i="3"/>
  <c r="J13" i="3"/>
  <c r="M11" i="2"/>
  <c r="M8" i="2"/>
  <c r="M9" i="2"/>
  <c r="M10" i="2"/>
  <c r="M12" i="2"/>
  <c r="M13" i="2"/>
  <c r="J8" i="2"/>
  <c r="J9" i="2"/>
  <c r="J10" i="2"/>
  <c r="J12" i="2"/>
  <c r="J13" i="2"/>
  <c r="J7" i="2"/>
  <c r="J13" i="4" l="1"/>
  <c r="J19" i="6"/>
  <c r="N19" i="6"/>
  <c r="N15" i="5"/>
  <c r="J15" i="5"/>
  <c r="N13" i="4"/>
  <c r="N11" i="2"/>
  <c r="N10" i="2"/>
  <c r="N9" i="2"/>
  <c r="J11" i="2"/>
  <c r="J16" i="2" s="1"/>
  <c r="N12" i="2"/>
  <c r="N8" i="2"/>
  <c r="N13" i="2"/>
  <c r="M8" i="3" l="1"/>
  <c r="M17" i="3" s="1"/>
  <c r="F8" i="3"/>
  <c r="J8" i="3" l="1"/>
  <c r="J17" i="3" s="1"/>
  <c r="F17" i="3"/>
  <c r="N8" i="3"/>
  <c r="N17" i="3" s="1"/>
  <c r="L16" i="2"/>
  <c r="M7" i="2"/>
  <c r="M16" i="2" s="1"/>
  <c r="N7" i="2"/>
  <c r="N16" i="2" s="1"/>
</calcChain>
</file>

<file path=xl/sharedStrings.xml><?xml version="1.0" encoding="utf-8"?>
<sst xmlns="http://schemas.openxmlformats.org/spreadsheetml/2006/main" count="204" uniqueCount="51">
  <si>
    <t>Lp.</t>
  </si>
  <si>
    <t>j.m.</t>
  </si>
  <si>
    <t>podstawa</t>
  </si>
  <si>
    <t>opcja</t>
  </si>
  <si>
    <t>kg</t>
  </si>
  <si>
    <t>22.WOG GZ Lipowiec, pow. Szczytno</t>
  </si>
  <si>
    <t>22.WOG GZ Ciechanów, ul. Wojska Polskiego 54</t>
  </si>
  <si>
    <t>22.WOG GZ Lidzbark Warmiński, ul. Ornecka 1, lub Przystaniowa 1</t>
  </si>
  <si>
    <t>22.WOG GZ Przasnysz ul. Makowska 1</t>
  </si>
  <si>
    <t>Cena jednostkowa netto  w zł</t>
  </si>
  <si>
    <t>Cena jednostkowa brutto  w zł</t>
  </si>
  <si>
    <t>Środki spożywcze</t>
  </si>
  <si>
    <t>X</t>
  </si>
  <si>
    <t>Ogólna ilość środków spożywczych</t>
  </si>
  <si>
    <t>Wartość  podstawowa netto w zł</t>
  </si>
  <si>
    <t>Wartość  RAZEM netto w zł</t>
  </si>
  <si>
    <t>stawka % VAT</t>
  </si>
  <si>
    <t>Wartość  podstawowa brutto w zł</t>
  </si>
  <si>
    <t>Wartość  RAZEM brutto w zł</t>
  </si>
  <si>
    <r>
      <rPr>
        <b/>
        <i/>
        <sz val="11"/>
        <color theme="1"/>
        <rFont val="Arial Narrow"/>
        <family val="2"/>
        <charset val="238"/>
      </rPr>
      <t>Ilość razem</t>
    </r>
    <r>
      <rPr>
        <i/>
        <sz val="11"/>
        <color theme="1"/>
        <rFont val="Arial Narrow"/>
        <family val="2"/>
        <charset val="238"/>
      </rPr>
      <t xml:space="preserve"> (podstawa +opcja)</t>
    </r>
  </si>
  <si>
    <t>Wartość opcji netto w zł</t>
  </si>
  <si>
    <t xml:space="preserve">                                                        FORMULARZ CENOWY </t>
  </si>
  <si>
    <r>
      <rPr>
        <b/>
        <i/>
        <sz val="10"/>
        <color theme="1"/>
        <rFont val="Arial"/>
        <family val="2"/>
        <charset val="238"/>
      </rPr>
      <t>Ilość razem</t>
    </r>
    <r>
      <rPr>
        <i/>
        <sz val="10"/>
        <color theme="1"/>
        <rFont val="Arial"/>
        <family val="2"/>
        <charset val="238"/>
      </rPr>
      <t xml:space="preserve"> (podstawa+opcja)</t>
    </r>
  </si>
  <si>
    <t>Cena jednostkowa netto w zł</t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</si>
  <si>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podstawowa </t>
    </r>
    <r>
      <rPr>
        <i/>
        <sz val="10"/>
        <color theme="1"/>
        <rFont val="Arial"/>
        <family val="2"/>
        <charset val="238"/>
      </rPr>
      <t>netto w zł</t>
    </r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</si>
  <si>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opcji</t>
    </r>
    <r>
      <rPr>
        <i/>
        <sz val="10"/>
        <color theme="1"/>
        <rFont val="Arial"/>
        <family val="2"/>
        <charset val="238"/>
      </rPr>
      <t xml:space="preserve"> netto w zł</t>
    </r>
  </si>
  <si>
    <t>Stawka VAT %</t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</si>
  <si>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podstawowa</t>
    </r>
    <r>
      <rPr>
        <i/>
        <sz val="11"/>
        <color theme="1"/>
        <rFont val="Arial Narrow"/>
        <family val="2"/>
        <charset val="238"/>
      </rPr>
      <t xml:space="preserve"> brutto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</si>
  <si>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netto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</si>
  <si>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brutto w zł</t>
    </r>
  </si>
  <si>
    <t xml:space="preserve">                                      FORMULARZ CENOWY </t>
  </si>
  <si>
    <t xml:space="preserve">                                      FORMULARZ CENOWY</t>
  </si>
  <si>
    <t>Noga z kurczaka mrożona</t>
  </si>
  <si>
    <t>Noga z kurczaka</t>
  </si>
  <si>
    <t>Filet z piersi kurczaka mrożony</t>
  </si>
  <si>
    <t>Filet z piersi kurczaka</t>
  </si>
  <si>
    <t xml:space="preserve">Skrzydełka z kurczaka </t>
  </si>
  <si>
    <t>Filet z piersi indyka mrożony</t>
  </si>
  <si>
    <t>Filet z piersi indyka</t>
  </si>
  <si>
    <t>Filet z piersi kaczki</t>
  </si>
  <si>
    <t>Udo z kaczki</t>
  </si>
  <si>
    <t>Wątroba z kurczaka</t>
  </si>
  <si>
    <t>Wątróbka z indyka</t>
  </si>
  <si>
    <t>Żołądki kurczaka</t>
  </si>
  <si>
    <t>Załącznik nr 3 do umowy/nr 6 do SWZ</t>
  </si>
  <si>
    <t>Część 1 - Dostawy drobiu do Odbiorcy w miejscowości (garnizonie) Olsztyn</t>
  </si>
  <si>
    <t>Część 2 - Dostawy drobiu do Odbiorcy w miejscowości (garnizonie) Lidzbark Warmiński</t>
  </si>
  <si>
    <t>Część 3 - Dostawy drobiu do Odbiorcy w miejscowości (garnizonie) Lipowiec, powiat Szczytno</t>
  </si>
  <si>
    <t>Część 4 - Dostawy drobiu do Odbiorcy w miejscowości (garnizonie) Ciechanów</t>
  </si>
  <si>
    <t>Część 5 - Dostawy drobiu do Odbiorcy w miejscowości (garnizonie) Przasnysz</t>
  </si>
  <si>
    <t xml:space="preserve">„Dostawy drobiu”
Znak sprawy: 22WOG-ZP.2712.73.2024/A/219/2100/D/PBN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</si>
</sst>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2"/>
      <color rgb="FF4F81BD"/>
      <name val="Arial"/>
      <family val="2"/>
      <charset val="238"/>
    </font>
    <font>
      <i/>
      <vertAlign val="superscript"/>
      <sz val="14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Alignment="1" applyProtection="1">
      <alignment horizontal="justify"/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left" indent="15"/>
      <protection locked="0"/>
    </xf>
    <xf numFmtId="0" fontId="15" fillId="0" borderId="1" xfId="0" applyFont="1" applyBorder="1" applyAlignment="1" applyProtection="1">
      <alignment horizontal="center" vertical="center" textRotation="90" wrapText="1"/>
    </xf>
    <xf numFmtId="0" fontId="16" fillId="0" borderId="1" xfId="0" applyFont="1" applyBorder="1" applyAlignment="1" applyProtection="1">
      <alignment horizontal="center" vertical="center" textRotation="90" wrapText="1"/>
    </xf>
    <xf numFmtId="3" fontId="19" fillId="0" borderId="1" xfId="1" applyNumberFormat="1" applyFont="1" applyBorder="1" applyAlignment="1" applyProtection="1">
      <alignment horizontal="center" vertical="center"/>
      <protection hidden="1"/>
    </xf>
    <xf numFmtId="3" fontId="19" fillId="0" borderId="1" xfId="1" applyNumberFormat="1" applyFont="1" applyFill="1" applyBorder="1" applyAlignment="1" applyProtection="1">
      <alignment horizontal="center" vertical="center"/>
      <protection hidden="1"/>
    </xf>
    <xf numFmtId="3" fontId="19" fillId="0" borderId="1" xfId="1" applyNumberFormat="1" applyFont="1" applyBorder="1" applyAlignment="1" applyProtection="1">
      <alignment horizontal="center" vertical="center" wrapText="1"/>
      <protection hidden="1"/>
    </xf>
    <xf numFmtId="0" fontId="23" fillId="2" borderId="1" xfId="1" applyFont="1" applyFill="1" applyBorder="1" applyAlignment="1" applyProtection="1">
      <alignment horizontal="center" vertical="center"/>
      <protection hidden="1"/>
    </xf>
    <xf numFmtId="4" fontId="23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23" fillId="3" borderId="1" xfId="1" applyFont="1" applyFill="1" applyBorder="1" applyAlignment="1" applyProtection="1">
      <alignment horizontal="left" vertical="center" wrapText="1"/>
      <protection hidden="1"/>
    </xf>
    <xf numFmtId="0" fontId="23" fillId="0" borderId="1" xfId="1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vertical="top"/>
      <protection locked="0"/>
    </xf>
    <xf numFmtId="0" fontId="15" fillId="0" borderId="3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protection locked="0"/>
    </xf>
    <xf numFmtId="0" fontId="16" fillId="0" borderId="2" xfId="0" applyFont="1" applyBorder="1" applyAlignment="1" applyProtection="1">
      <alignment horizontal="center" vertical="center" textRotation="90" wrapText="1"/>
    </xf>
    <xf numFmtId="0" fontId="16" fillId="0" borderId="3" xfId="0" applyFont="1" applyBorder="1" applyAlignment="1" applyProtection="1">
      <alignment horizontal="center" vertical="center" textRotation="90" wrapText="1"/>
    </xf>
    <xf numFmtId="0" fontId="15" fillId="0" borderId="2" xfId="0" applyFont="1" applyBorder="1" applyAlignment="1" applyProtection="1">
      <alignment horizontal="center" vertical="center" textRotation="90" wrapText="1"/>
    </xf>
    <xf numFmtId="0" fontId="15" fillId="0" borderId="3" xfId="0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wrapText="1"/>
      <protection locked="0"/>
    </xf>
    <xf numFmtId="2" fontId="2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0" xfId="0" applyProtection="1"/>
    <xf numFmtId="0" fontId="11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textRotation="90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/>
    </xf>
    <xf numFmtId="1" fontId="22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3" fontId="21" fillId="0" borderId="1" xfId="0" applyNumberFormat="1" applyFont="1" applyBorder="1" applyAlignment="1" applyProtection="1">
      <alignment horizontal="center" vertical="center"/>
    </xf>
    <xf numFmtId="1" fontId="21" fillId="0" borderId="1" xfId="0" applyNumberFormat="1" applyFont="1" applyBorder="1" applyAlignment="1" applyProtection="1">
      <alignment horizontal="center" vertical="center"/>
    </xf>
    <xf numFmtId="2" fontId="21" fillId="0" borderId="1" xfId="0" applyNumberFormat="1" applyFont="1" applyBorder="1" applyAlignment="1" applyProtection="1">
      <alignment horizontal="center" vertical="center"/>
    </xf>
    <xf numFmtId="2" fontId="21" fillId="0" borderId="1" xfId="0" applyNumberFormat="1" applyFont="1" applyFill="1" applyBorder="1" applyAlignment="1" applyProtection="1">
      <alignment horizontal="center" vertical="center"/>
    </xf>
    <xf numFmtId="2" fontId="20" fillId="0" borderId="1" xfId="0" applyNumberFormat="1" applyFont="1" applyBorder="1" applyAlignment="1" applyProtection="1">
      <alignment horizontal="center" vertical="center"/>
    </xf>
    <xf numFmtId="9" fontId="20" fillId="0" borderId="1" xfId="0" applyNumberFormat="1" applyFont="1" applyBorder="1" applyAlignment="1" applyProtection="1">
      <alignment horizontal="center" vertical="center"/>
    </xf>
    <xf numFmtId="4" fontId="23" fillId="0" borderId="1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textRotation="90" wrapText="1"/>
    </xf>
    <xf numFmtId="0" fontId="13" fillId="0" borderId="6" xfId="0" applyFont="1" applyBorder="1" applyAlignment="1" applyProtection="1">
      <alignment horizontal="center" vertical="center" textRotation="90" wrapText="1"/>
    </xf>
    <xf numFmtId="0" fontId="13" fillId="0" borderId="2" xfId="0" applyFont="1" applyBorder="1" applyAlignment="1" applyProtection="1">
      <alignment horizontal="center" vertical="center" textRotation="90" wrapText="1"/>
    </xf>
    <xf numFmtId="0" fontId="14" fillId="0" borderId="2" xfId="0" applyFont="1" applyBorder="1" applyAlignment="1" applyProtection="1">
      <alignment horizontal="center" vertical="center" textRotation="90" wrapText="1"/>
    </xf>
    <xf numFmtId="0" fontId="13" fillId="0" borderId="3" xfId="0" applyFont="1" applyBorder="1" applyAlignment="1" applyProtection="1">
      <alignment horizontal="center" vertical="center" textRotation="90" wrapText="1"/>
    </xf>
    <xf numFmtId="0" fontId="14" fillId="0" borderId="3" xfId="0" applyFont="1" applyBorder="1" applyAlignment="1" applyProtection="1">
      <alignment horizontal="center" vertical="center" textRotation="90" wrapText="1"/>
    </xf>
    <xf numFmtId="4" fontId="21" fillId="0" borderId="1" xfId="0" applyNumberFormat="1" applyFont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11" fillId="0" borderId="0" xfId="0" applyFont="1" applyAlignment="1" applyProtection="1"/>
    <xf numFmtId="0" fontId="13" fillId="0" borderId="1" xfId="0" applyFont="1" applyBorder="1" applyAlignment="1" applyProtection="1">
      <alignment horizontal="center" vertical="center" textRotation="90" wrapText="1"/>
    </xf>
    <xf numFmtId="0" fontId="14" fillId="0" borderId="3" xfId="0" applyFont="1" applyBorder="1" applyAlignment="1" applyProtection="1">
      <alignment horizontal="center" vertical="center" textRotation="90" wrapText="1"/>
    </xf>
    <xf numFmtId="3" fontId="22" fillId="0" borderId="1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/>
    <xf numFmtId="0" fontId="22" fillId="0" borderId="1" xfId="0" applyNumberFormat="1" applyFont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2" fontId="20" fillId="0" borderId="1" xfId="0" applyNumberFormat="1" applyFont="1" applyBorder="1" applyAlignment="1" applyProtection="1">
      <alignment horizontal="center"/>
    </xf>
  </cellXfs>
  <cellStyles count="2">
    <cellStyle name="Normalny" xfId="0" builtinId="0"/>
    <cellStyle name="Normalny_JW1106 Olszty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G9" sqref="G9"/>
    </sheetView>
  </sheetViews>
  <sheetFormatPr defaultRowHeight="15" x14ac:dyDescent="0.25"/>
  <cols>
    <col min="1" max="1" width="4.140625" style="4" customWidth="1"/>
    <col min="2" max="2" width="40.42578125" style="4" customWidth="1"/>
    <col min="3" max="3" width="4.5703125" style="4" customWidth="1"/>
    <col min="4" max="4" width="7.5703125" style="4" customWidth="1"/>
    <col min="5" max="6" width="9.140625" style="4"/>
    <col min="7" max="7" width="17" style="4" customWidth="1"/>
    <col min="8" max="8" width="20.7109375" style="4" customWidth="1"/>
    <col min="9" max="9" width="19.140625" style="4" customWidth="1"/>
    <col min="10" max="10" width="18" style="4" customWidth="1"/>
    <col min="11" max="11" width="9.140625" style="4"/>
    <col min="12" max="12" width="14.85546875" style="4" customWidth="1"/>
    <col min="13" max="13" width="16.85546875" style="4" customWidth="1"/>
    <col min="14" max="14" width="18.140625" style="4" customWidth="1"/>
    <col min="15" max="16384" width="9.140625" style="4"/>
  </cols>
  <sheetData>
    <row r="1" spans="1:14" ht="38.25" customHeight="1" x14ac:dyDescent="0.25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 t="s">
        <v>44</v>
      </c>
      <c r="N1" s="30"/>
    </row>
    <row r="2" spans="1:14" x14ac:dyDescent="0.25">
      <c r="B2" s="31" t="s">
        <v>21</v>
      </c>
      <c r="C2" s="31"/>
      <c r="D2" s="31"/>
      <c r="E2" s="31"/>
      <c r="F2" s="31"/>
      <c r="G2" s="32"/>
      <c r="H2" s="32"/>
      <c r="I2" s="32"/>
      <c r="J2" s="32"/>
      <c r="K2" s="32"/>
      <c r="L2" s="29"/>
      <c r="M2" s="29"/>
      <c r="N2" s="29"/>
    </row>
    <row r="3" spans="1:14" ht="75" x14ac:dyDescent="0.25">
      <c r="B3" s="33" t="s">
        <v>50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B4" s="34" t="s">
        <v>45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5"/>
    </row>
    <row r="5" spans="1:14" ht="139.5" customHeight="1" x14ac:dyDescent="0.25">
      <c r="A5" s="36" t="s">
        <v>0</v>
      </c>
      <c r="B5" s="36" t="s">
        <v>11</v>
      </c>
      <c r="C5" s="36" t="s">
        <v>1</v>
      </c>
      <c r="D5" s="37" t="s">
        <v>2</v>
      </c>
      <c r="E5" s="7" t="s">
        <v>3</v>
      </c>
      <c r="F5" s="7" t="s">
        <v>19</v>
      </c>
      <c r="G5" s="6" t="s">
        <v>9</v>
      </c>
      <c r="H5" s="7" t="s">
        <v>14</v>
      </c>
      <c r="I5" s="7" t="s">
        <v>20</v>
      </c>
      <c r="J5" s="6" t="s">
        <v>15</v>
      </c>
      <c r="K5" s="6" t="s">
        <v>16</v>
      </c>
      <c r="L5" s="6" t="s">
        <v>10</v>
      </c>
      <c r="M5" s="7" t="s">
        <v>17</v>
      </c>
      <c r="N5" s="6" t="s">
        <v>18</v>
      </c>
    </row>
    <row r="6" spans="1:14" ht="9" customHeight="1" x14ac:dyDescent="0.25">
      <c r="A6" s="38">
        <v>1</v>
      </c>
      <c r="B6" s="38">
        <v>2</v>
      </c>
      <c r="C6" s="38">
        <v>3</v>
      </c>
      <c r="D6" s="39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</row>
    <row r="7" spans="1:14" ht="16.5" customHeight="1" x14ac:dyDescent="0.25">
      <c r="A7" s="40">
        <v>1</v>
      </c>
      <c r="B7" s="16" t="s">
        <v>32</v>
      </c>
      <c r="C7" s="11" t="s">
        <v>4</v>
      </c>
      <c r="D7" s="8">
        <v>70</v>
      </c>
      <c r="E7" s="41">
        <v>30</v>
      </c>
      <c r="F7" s="42">
        <f>D7+E7</f>
        <v>100</v>
      </c>
      <c r="G7" s="27"/>
      <c r="H7" s="50">
        <f>D7*G7</f>
        <v>0</v>
      </c>
      <c r="I7" s="50">
        <f>E7*G7</f>
        <v>0</v>
      </c>
      <c r="J7" s="50">
        <f>F7*G7</f>
        <v>0</v>
      </c>
      <c r="K7" s="51">
        <v>0.05</v>
      </c>
      <c r="L7" s="50">
        <f>G7*1.05</f>
        <v>0</v>
      </c>
      <c r="M7" s="50">
        <f>D7*L7</f>
        <v>0</v>
      </c>
      <c r="N7" s="50">
        <f>F7*L7</f>
        <v>0</v>
      </c>
    </row>
    <row r="8" spans="1:14" ht="16.5" customHeight="1" x14ac:dyDescent="0.25">
      <c r="A8" s="43">
        <v>2</v>
      </c>
      <c r="B8" s="16" t="s">
        <v>33</v>
      </c>
      <c r="C8" s="11" t="s">
        <v>4</v>
      </c>
      <c r="D8" s="8">
        <v>1750</v>
      </c>
      <c r="E8" s="41">
        <v>750</v>
      </c>
      <c r="F8" s="42">
        <f t="shared" ref="F8:F15" si="0">D8+E8</f>
        <v>2500</v>
      </c>
      <c r="G8" s="27"/>
      <c r="H8" s="50">
        <f t="shared" ref="H8:H15" si="1">D8*G8</f>
        <v>0</v>
      </c>
      <c r="I8" s="50">
        <f t="shared" ref="I8:I13" si="2">E8*G8</f>
        <v>0</v>
      </c>
      <c r="J8" s="50">
        <f t="shared" ref="J8:J13" si="3">F8*G8</f>
        <v>0</v>
      </c>
      <c r="K8" s="51">
        <v>0.05</v>
      </c>
      <c r="L8" s="50">
        <f t="shared" ref="L8:L15" si="4">G8*1.05</f>
        <v>0</v>
      </c>
      <c r="M8" s="50">
        <f t="shared" ref="M8:M13" si="5">D8*L8</f>
        <v>0</v>
      </c>
      <c r="N8" s="50">
        <f t="shared" ref="N8:N13" si="6">F8*L8</f>
        <v>0</v>
      </c>
    </row>
    <row r="9" spans="1:14" ht="16.5" customHeight="1" x14ac:dyDescent="0.25">
      <c r="A9" s="43">
        <v>3</v>
      </c>
      <c r="B9" s="17" t="s">
        <v>34</v>
      </c>
      <c r="C9" s="11" t="s">
        <v>4</v>
      </c>
      <c r="D9" s="8">
        <v>70</v>
      </c>
      <c r="E9" s="41">
        <v>30</v>
      </c>
      <c r="F9" s="42">
        <f t="shared" si="0"/>
        <v>100</v>
      </c>
      <c r="G9" s="27"/>
      <c r="H9" s="50">
        <f t="shared" si="1"/>
        <v>0</v>
      </c>
      <c r="I9" s="50">
        <f t="shared" si="2"/>
        <v>0</v>
      </c>
      <c r="J9" s="50">
        <f t="shared" si="3"/>
        <v>0</v>
      </c>
      <c r="K9" s="51">
        <v>0.05</v>
      </c>
      <c r="L9" s="50">
        <f t="shared" si="4"/>
        <v>0</v>
      </c>
      <c r="M9" s="50">
        <f t="shared" si="5"/>
        <v>0</v>
      </c>
      <c r="N9" s="50">
        <f t="shared" si="6"/>
        <v>0</v>
      </c>
    </row>
    <row r="10" spans="1:14" ht="16.5" customHeight="1" x14ac:dyDescent="0.25">
      <c r="A10" s="43">
        <v>4</v>
      </c>
      <c r="B10" s="17" t="s">
        <v>35</v>
      </c>
      <c r="C10" s="11" t="s">
        <v>4</v>
      </c>
      <c r="D10" s="8">
        <v>700</v>
      </c>
      <c r="E10" s="41">
        <v>300</v>
      </c>
      <c r="F10" s="42">
        <f t="shared" si="0"/>
        <v>1000</v>
      </c>
      <c r="G10" s="27"/>
      <c r="H10" s="50">
        <f t="shared" si="1"/>
        <v>0</v>
      </c>
      <c r="I10" s="50">
        <f t="shared" si="2"/>
        <v>0</v>
      </c>
      <c r="J10" s="50">
        <f t="shared" si="3"/>
        <v>0</v>
      </c>
      <c r="K10" s="51">
        <v>0.05</v>
      </c>
      <c r="L10" s="50">
        <f t="shared" si="4"/>
        <v>0</v>
      </c>
      <c r="M10" s="50">
        <f t="shared" si="5"/>
        <v>0</v>
      </c>
      <c r="N10" s="50">
        <f t="shared" si="6"/>
        <v>0</v>
      </c>
    </row>
    <row r="11" spans="1:14" ht="16.5" customHeight="1" x14ac:dyDescent="0.25">
      <c r="A11" s="43">
        <v>5</v>
      </c>
      <c r="B11" s="17" t="s">
        <v>36</v>
      </c>
      <c r="C11" s="11" t="s">
        <v>4</v>
      </c>
      <c r="D11" s="8">
        <v>42</v>
      </c>
      <c r="E11" s="41">
        <v>18</v>
      </c>
      <c r="F11" s="42">
        <f t="shared" si="0"/>
        <v>60</v>
      </c>
      <c r="G11" s="27"/>
      <c r="H11" s="50">
        <f t="shared" si="1"/>
        <v>0</v>
      </c>
      <c r="I11" s="50">
        <f t="shared" si="2"/>
        <v>0</v>
      </c>
      <c r="J11" s="50">
        <f t="shared" si="3"/>
        <v>0</v>
      </c>
      <c r="K11" s="51">
        <v>0.05</v>
      </c>
      <c r="L11" s="50">
        <f t="shared" si="4"/>
        <v>0</v>
      </c>
      <c r="M11" s="50">
        <f t="shared" si="5"/>
        <v>0</v>
      </c>
      <c r="N11" s="50">
        <f t="shared" si="6"/>
        <v>0</v>
      </c>
    </row>
    <row r="12" spans="1:14" ht="16.5" customHeight="1" x14ac:dyDescent="0.25">
      <c r="A12" s="43">
        <v>7</v>
      </c>
      <c r="B12" s="17" t="s">
        <v>38</v>
      </c>
      <c r="C12" s="11" t="s">
        <v>4</v>
      </c>
      <c r="D12" s="8">
        <v>420</v>
      </c>
      <c r="E12" s="41">
        <v>180</v>
      </c>
      <c r="F12" s="42">
        <f t="shared" si="0"/>
        <v>600</v>
      </c>
      <c r="G12" s="27"/>
      <c r="H12" s="50">
        <f t="shared" si="1"/>
        <v>0</v>
      </c>
      <c r="I12" s="50">
        <f t="shared" si="2"/>
        <v>0</v>
      </c>
      <c r="J12" s="50">
        <f t="shared" si="3"/>
        <v>0</v>
      </c>
      <c r="K12" s="51">
        <v>0.05</v>
      </c>
      <c r="L12" s="50">
        <f t="shared" si="4"/>
        <v>0</v>
      </c>
      <c r="M12" s="50">
        <f t="shared" si="5"/>
        <v>0</v>
      </c>
      <c r="N12" s="50">
        <f t="shared" si="6"/>
        <v>0</v>
      </c>
    </row>
    <row r="13" spans="1:14" ht="16.5" customHeight="1" x14ac:dyDescent="0.25">
      <c r="A13" s="43">
        <v>10</v>
      </c>
      <c r="B13" s="17" t="s">
        <v>41</v>
      </c>
      <c r="C13" s="11" t="s">
        <v>4</v>
      </c>
      <c r="D13" s="9">
        <v>70</v>
      </c>
      <c r="E13" s="41">
        <v>30</v>
      </c>
      <c r="F13" s="42">
        <f t="shared" si="0"/>
        <v>100</v>
      </c>
      <c r="G13" s="27"/>
      <c r="H13" s="50">
        <f t="shared" si="1"/>
        <v>0</v>
      </c>
      <c r="I13" s="50">
        <f t="shared" si="2"/>
        <v>0</v>
      </c>
      <c r="J13" s="50">
        <f t="shared" si="3"/>
        <v>0</v>
      </c>
      <c r="K13" s="51">
        <v>0.05</v>
      </c>
      <c r="L13" s="50">
        <f t="shared" si="4"/>
        <v>0</v>
      </c>
      <c r="M13" s="50">
        <f t="shared" si="5"/>
        <v>0</v>
      </c>
      <c r="N13" s="50">
        <f t="shared" si="6"/>
        <v>0</v>
      </c>
    </row>
    <row r="14" spans="1:14" ht="16.5" customHeight="1" x14ac:dyDescent="0.25">
      <c r="A14" s="43">
        <v>11</v>
      </c>
      <c r="B14" s="17" t="s">
        <v>42</v>
      </c>
      <c r="C14" s="11" t="s">
        <v>4</v>
      </c>
      <c r="D14" s="10">
        <v>35</v>
      </c>
      <c r="E14" s="41">
        <v>15</v>
      </c>
      <c r="F14" s="42">
        <f t="shared" si="0"/>
        <v>50</v>
      </c>
      <c r="G14" s="27"/>
      <c r="H14" s="50">
        <f t="shared" si="1"/>
        <v>0</v>
      </c>
      <c r="I14" s="50">
        <f t="shared" ref="I14:I15" si="7">E14*G14</f>
        <v>0</v>
      </c>
      <c r="J14" s="50">
        <f t="shared" ref="J14:J15" si="8">F14*G14</f>
        <v>0</v>
      </c>
      <c r="K14" s="51">
        <v>0.05</v>
      </c>
      <c r="L14" s="50">
        <f t="shared" si="4"/>
        <v>0</v>
      </c>
      <c r="M14" s="50">
        <f t="shared" ref="M14:M15" si="9">D14*L14</f>
        <v>0</v>
      </c>
      <c r="N14" s="50">
        <f t="shared" ref="N14:N15" si="10">F14*L14</f>
        <v>0</v>
      </c>
    </row>
    <row r="15" spans="1:14" x14ac:dyDescent="0.25">
      <c r="A15" s="43">
        <v>12</v>
      </c>
      <c r="B15" s="17" t="s">
        <v>43</v>
      </c>
      <c r="C15" s="11" t="s">
        <v>4</v>
      </c>
      <c r="D15" s="8">
        <v>42</v>
      </c>
      <c r="E15" s="41">
        <v>18</v>
      </c>
      <c r="F15" s="42">
        <f t="shared" si="0"/>
        <v>60</v>
      </c>
      <c r="G15" s="27"/>
      <c r="H15" s="50">
        <f t="shared" si="1"/>
        <v>0</v>
      </c>
      <c r="I15" s="50">
        <f t="shared" si="7"/>
        <v>0</v>
      </c>
      <c r="J15" s="50">
        <f t="shared" si="8"/>
        <v>0</v>
      </c>
      <c r="K15" s="51">
        <v>0.05</v>
      </c>
      <c r="L15" s="50">
        <f t="shared" si="4"/>
        <v>0</v>
      </c>
      <c r="M15" s="50">
        <f t="shared" si="9"/>
        <v>0</v>
      </c>
      <c r="N15" s="50">
        <f t="shared" si="10"/>
        <v>0</v>
      </c>
    </row>
    <row r="16" spans="1:14" ht="16.5" x14ac:dyDescent="0.3">
      <c r="A16" s="44" t="s">
        <v>12</v>
      </c>
      <c r="B16" s="45" t="s">
        <v>13</v>
      </c>
      <c r="C16" s="44" t="s">
        <v>12</v>
      </c>
      <c r="D16" s="46">
        <f>SUM(D7:D15)</f>
        <v>3199</v>
      </c>
      <c r="E16" s="46">
        <f>SUM(E7:E15)</f>
        <v>1371</v>
      </c>
      <c r="F16" s="47">
        <f>SUM(F7:F15)</f>
        <v>4570</v>
      </c>
      <c r="G16" s="44" t="s">
        <v>12</v>
      </c>
      <c r="H16" s="48">
        <f>SUM(H7:H15)</f>
        <v>0</v>
      </c>
      <c r="I16" s="48">
        <f>SUM(I7:I15)</f>
        <v>0</v>
      </c>
      <c r="J16" s="49">
        <f>SUM(J7:J15)</f>
        <v>0</v>
      </c>
      <c r="K16" s="44" t="s">
        <v>12</v>
      </c>
      <c r="L16" s="48">
        <f>SUM(L7:L15)</f>
        <v>0</v>
      </c>
      <c r="M16" s="48">
        <f>SUM(M7:M15)</f>
        <v>0</v>
      </c>
      <c r="N16" s="48">
        <f>SUM(N7:N15)</f>
        <v>0</v>
      </c>
    </row>
    <row r="18" spans="1:14" x14ac:dyDescent="0.25">
      <c r="B18" s="26"/>
    </row>
    <row r="19" spans="1:14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21.75" x14ac:dyDescent="0.2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21.75" x14ac:dyDescent="0.3">
      <c r="A25" s="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sheetProtection algorithmName="SHA-512" hashValue="Dee4rC7fgeGcJnXrnptEYQSghIc6kihV5bPlY9/boLT+rShbvjuwlcdqB3xLDXMuGml3EgGtluBnPSvAKNDWMA==" saltValue="GGxIng1PJ4LOJezRPxPhcQ==" spinCount="100000" sheet="1" objects="1" scenarios="1"/>
  <mergeCells count="3">
    <mergeCell ref="M1:N1"/>
    <mergeCell ref="B2:F2"/>
    <mergeCell ref="B4:L4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G15" sqref="G15"/>
    </sheetView>
  </sheetViews>
  <sheetFormatPr defaultRowHeight="15" x14ac:dyDescent="0.25"/>
  <cols>
    <col min="1" max="1" width="4.140625" style="4" customWidth="1"/>
    <col min="2" max="2" width="39.7109375" style="4" customWidth="1"/>
    <col min="3" max="3" width="5.28515625" style="4" customWidth="1"/>
    <col min="4" max="4" width="9" style="4" customWidth="1"/>
    <col min="5" max="5" width="8.85546875" style="4" customWidth="1"/>
    <col min="6" max="6" width="9.5703125" style="4" customWidth="1"/>
    <col min="7" max="7" width="16.140625" style="4" customWidth="1"/>
    <col min="8" max="8" width="18.5703125" style="4" customWidth="1"/>
    <col min="9" max="9" width="17.140625" style="4" customWidth="1"/>
    <col min="10" max="10" width="19.28515625" style="4" customWidth="1"/>
    <col min="11" max="11" width="8.5703125" style="4" customWidth="1"/>
    <col min="12" max="12" width="17.140625" style="4" customWidth="1"/>
    <col min="13" max="13" width="18.28515625" style="4" customWidth="1"/>
    <col min="14" max="14" width="19.5703125" style="4" customWidth="1"/>
    <col min="15" max="15" width="1.140625" style="4" customWidth="1"/>
    <col min="16" max="16384" width="9.140625" style="4"/>
  </cols>
  <sheetData>
    <row r="1" spans="1:14" x14ac:dyDescent="0.25">
      <c r="A1" s="29"/>
      <c r="B1" s="28"/>
      <c r="C1" s="29"/>
      <c r="D1" s="29"/>
      <c r="E1" s="29"/>
      <c r="F1" s="29"/>
      <c r="G1" s="29"/>
      <c r="H1" s="29"/>
      <c r="I1" s="29"/>
      <c r="J1" s="29"/>
      <c r="K1" s="29"/>
      <c r="L1" s="53" t="s">
        <v>44</v>
      </c>
      <c r="M1" s="53"/>
      <c r="N1" s="53"/>
    </row>
    <row r="2" spans="1:14" x14ac:dyDescent="0.25">
      <c r="A2" s="29"/>
      <c r="B2" s="31" t="s">
        <v>30</v>
      </c>
      <c r="C2" s="31"/>
      <c r="D2" s="31"/>
      <c r="E2" s="31"/>
      <c r="F2" s="31"/>
      <c r="G2" s="31"/>
      <c r="H2" s="31"/>
      <c r="I2" s="31"/>
      <c r="J2" s="29"/>
      <c r="K2" s="29"/>
      <c r="L2" s="29"/>
      <c r="M2" s="29"/>
      <c r="N2" s="29"/>
    </row>
    <row r="3" spans="1:14" ht="75" x14ac:dyDescent="0.25">
      <c r="A3" s="29"/>
      <c r="B3" s="33" t="s">
        <v>50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34" t="s">
        <v>46</v>
      </c>
      <c r="C4" s="34"/>
      <c r="D4" s="34"/>
      <c r="E4" s="34"/>
      <c r="F4" s="34"/>
      <c r="G4" s="34"/>
      <c r="H4" s="34"/>
      <c r="I4" s="34"/>
      <c r="J4" s="34"/>
      <c r="K4" s="35"/>
      <c r="L4" s="29"/>
      <c r="M4" s="29"/>
      <c r="N4" s="29"/>
    </row>
    <row r="5" spans="1:14" ht="114.75" customHeight="1" x14ac:dyDescent="0.25">
      <c r="A5" s="54" t="s">
        <v>0</v>
      </c>
      <c r="B5" s="54" t="s">
        <v>11</v>
      </c>
      <c r="C5" s="54" t="s">
        <v>1</v>
      </c>
      <c r="D5" s="55" t="s">
        <v>7</v>
      </c>
      <c r="E5" s="56"/>
      <c r="F5" s="57" t="s">
        <v>22</v>
      </c>
      <c r="G5" s="58" t="s">
        <v>23</v>
      </c>
      <c r="H5" s="58" t="s">
        <v>24</v>
      </c>
      <c r="I5" s="58" t="s">
        <v>25</v>
      </c>
      <c r="J5" s="21" t="s">
        <v>28</v>
      </c>
      <c r="K5" s="23" t="s">
        <v>26</v>
      </c>
      <c r="L5" s="23" t="s">
        <v>10</v>
      </c>
      <c r="M5" s="21" t="s">
        <v>27</v>
      </c>
      <c r="N5" s="21" t="s">
        <v>29</v>
      </c>
    </row>
    <row r="6" spans="1:14" ht="59.25" customHeight="1" x14ac:dyDescent="0.25">
      <c r="A6" s="54"/>
      <c r="B6" s="54"/>
      <c r="C6" s="54"/>
      <c r="D6" s="37" t="s">
        <v>2</v>
      </c>
      <c r="E6" s="6" t="s">
        <v>3</v>
      </c>
      <c r="F6" s="59"/>
      <c r="G6" s="60"/>
      <c r="H6" s="60"/>
      <c r="I6" s="60"/>
      <c r="J6" s="22"/>
      <c r="K6" s="24"/>
      <c r="L6" s="24"/>
      <c r="M6" s="22"/>
      <c r="N6" s="22"/>
    </row>
    <row r="7" spans="1:14" ht="10.5" customHeight="1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16.5" customHeight="1" x14ac:dyDescent="0.25">
      <c r="A8" s="43">
        <v>1</v>
      </c>
      <c r="B8" s="16" t="s">
        <v>32</v>
      </c>
      <c r="C8" s="11" t="s">
        <v>4</v>
      </c>
      <c r="D8" s="8">
        <v>14</v>
      </c>
      <c r="E8" s="41">
        <v>6</v>
      </c>
      <c r="F8" s="9">
        <f>D8+E8</f>
        <v>20</v>
      </c>
      <c r="G8" s="52"/>
      <c r="H8" s="12">
        <f>D8*G8</f>
        <v>0</v>
      </c>
      <c r="I8" s="12">
        <f>E8*G8</f>
        <v>0</v>
      </c>
      <c r="J8" s="50">
        <f>F8*G8</f>
        <v>0</v>
      </c>
      <c r="K8" s="51">
        <v>0.05</v>
      </c>
      <c r="L8" s="50">
        <f>G8*1.05</f>
        <v>0</v>
      </c>
      <c r="M8" s="50">
        <f>D8*L8</f>
        <v>0</v>
      </c>
      <c r="N8" s="50">
        <f>F8*L8</f>
        <v>0</v>
      </c>
    </row>
    <row r="9" spans="1:14" ht="16.5" customHeight="1" x14ac:dyDescent="0.25">
      <c r="A9" s="43">
        <v>2</v>
      </c>
      <c r="B9" s="16" t="s">
        <v>33</v>
      </c>
      <c r="C9" s="11" t="s">
        <v>4</v>
      </c>
      <c r="D9" s="8">
        <v>1120</v>
      </c>
      <c r="E9" s="41">
        <v>480</v>
      </c>
      <c r="F9" s="9">
        <f t="shared" ref="F9:F16" si="0">D9+E9</f>
        <v>1600</v>
      </c>
      <c r="G9" s="52"/>
      <c r="H9" s="12">
        <f t="shared" ref="H9:H14" si="1">D9*G9</f>
        <v>0</v>
      </c>
      <c r="I9" s="12">
        <f t="shared" ref="I9:I14" si="2">E9*G9</f>
        <v>0</v>
      </c>
      <c r="J9" s="50">
        <f t="shared" ref="J9:J14" si="3">F9*G9</f>
        <v>0</v>
      </c>
      <c r="K9" s="51">
        <v>0.05</v>
      </c>
      <c r="L9" s="50">
        <f t="shared" ref="L9:L16" si="4">G9*1.05</f>
        <v>0</v>
      </c>
      <c r="M9" s="50">
        <f t="shared" ref="M9:M14" si="5">D9*L9</f>
        <v>0</v>
      </c>
      <c r="N9" s="50">
        <f t="shared" ref="N9:N14" si="6">F9*L9</f>
        <v>0</v>
      </c>
    </row>
    <row r="10" spans="1:14" ht="16.5" customHeight="1" x14ac:dyDescent="0.25">
      <c r="A10" s="43">
        <v>3</v>
      </c>
      <c r="B10" s="17" t="s">
        <v>34</v>
      </c>
      <c r="C10" s="11" t="s">
        <v>4</v>
      </c>
      <c r="D10" s="8">
        <v>21</v>
      </c>
      <c r="E10" s="41">
        <v>9</v>
      </c>
      <c r="F10" s="9">
        <f t="shared" si="0"/>
        <v>30</v>
      </c>
      <c r="G10" s="52"/>
      <c r="H10" s="12">
        <f t="shared" si="1"/>
        <v>0</v>
      </c>
      <c r="I10" s="12">
        <f t="shared" si="2"/>
        <v>0</v>
      </c>
      <c r="J10" s="50">
        <f t="shared" si="3"/>
        <v>0</v>
      </c>
      <c r="K10" s="51">
        <v>0.05</v>
      </c>
      <c r="L10" s="50">
        <f t="shared" si="4"/>
        <v>0</v>
      </c>
      <c r="M10" s="50">
        <f t="shared" si="5"/>
        <v>0</v>
      </c>
      <c r="N10" s="50">
        <f t="shared" si="6"/>
        <v>0</v>
      </c>
    </row>
    <row r="11" spans="1:14" ht="16.5" customHeight="1" x14ac:dyDescent="0.25">
      <c r="A11" s="43">
        <v>4</v>
      </c>
      <c r="B11" s="17" t="s">
        <v>35</v>
      </c>
      <c r="C11" s="11" t="s">
        <v>4</v>
      </c>
      <c r="D11" s="8">
        <v>595</v>
      </c>
      <c r="E11" s="41">
        <v>255</v>
      </c>
      <c r="F11" s="9">
        <f t="shared" si="0"/>
        <v>850</v>
      </c>
      <c r="G11" s="52"/>
      <c r="H11" s="12">
        <f t="shared" si="1"/>
        <v>0</v>
      </c>
      <c r="I11" s="12">
        <f t="shared" si="2"/>
        <v>0</v>
      </c>
      <c r="J11" s="50">
        <f t="shared" si="3"/>
        <v>0</v>
      </c>
      <c r="K11" s="51">
        <v>0.05</v>
      </c>
      <c r="L11" s="50">
        <f t="shared" si="4"/>
        <v>0</v>
      </c>
      <c r="M11" s="50">
        <f t="shared" si="5"/>
        <v>0</v>
      </c>
      <c r="N11" s="50">
        <f t="shared" si="6"/>
        <v>0</v>
      </c>
    </row>
    <row r="12" spans="1:14" ht="16.5" customHeight="1" x14ac:dyDescent="0.25">
      <c r="A12" s="43">
        <v>5</v>
      </c>
      <c r="B12" s="17" t="s">
        <v>36</v>
      </c>
      <c r="C12" s="11" t="s">
        <v>4</v>
      </c>
      <c r="D12" s="8">
        <v>126</v>
      </c>
      <c r="E12" s="41">
        <v>54</v>
      </c>
      <c r="F12" s="9">
        <f t="shared" si="0"/>
        <v>180</v>
      </c>
      <c r="G12" s="52"/>
      <c r="H12" s="12">
        <f t="shared" si="1"/>
        <v>0</v>
      </c>
      <c r="I12" s="12">
        <f t="shared" si="2"/>
        <v>0</v>
      </c>
      <c r="J12" s="50">
        <f t="shared" si="3"/>
        <v>0</v>
      </c>
      <c r="K12" s="51">
        <v>0.05</v>
      </c>
      <c r="L12" s="50">
        <f t="shared" si="4"/>
        <v>0</v>
      </c>
      <c r="M12" s="50">
        <f t="shared" si="5"/>
        <v>0</v>
      </c>
      <c r="N12" s="50">
        <f t="shared" si="6"/>
        <v>0</v>
      </c>
    </row>
    <row r="13" spans="1:14" ht="16.5" customHeight="1" x14ac:dyDescent="0.25">
      <c r="A13" s="43">
        <v>7</v>
      </c>
      <c r="B13" s="17" t="s">
        <v>38</v>
      </c>
      <c r="C13" s="11" t="s">
        <v>4</v>
      </c>
      <c r="D13" s="8">
        <v>210</v>
      </c>
      <c r="E13" s="41">
        <v>90</v>
      </c>
      <c r="F13" s="9">
        <f t="shared" si="0"/>
        <v>300</v>
      </c>
      <c r="G13" s="52"/>
      <c r="H13" s="12">
        <f t="shared" si="1"/>
        <v>0</v>
      </c>
      <c r="I13" s="12">
        <f t="shared" si="2"/>
        <v>0</v>
      </c>
      <c r="J13" s="50">
        <f t="shared" si="3"/>
        <v>0</v>
      </c>
      <c r="K13" s="51">
        <v>0.05</v>
      </c>
      <c r="L13" s="50">
        <f t="shared" si="4"/>
        <v>0</v>
      </c>
      <c r="M13" s="50">
        <f t="shared" si="5"/>
        <v>0</v>
      </c>
      <c r="N13" s="50">
        <f t="shared" si="6"/>
        <v>0</v>
      </c>
    </row>
    <row r="14" spans="1:14" ht="16.5" customHeight="1" x14ac:dyDescent="0.25">
      <c r="A14" s="43">
        <v>10</v>
      </c>
      <c r="B14" s="17" t="s">
        <v>41</v>
      </c>
      <c r="C14" s="11" t="s">
        <v>4</v>
      </c>
      <c r="D14" s="9">
        <v>112</v>
      </c>
      <c r="E14" s="41">
        <v>48</v>
      </c>
      <c r="F14" s="9">
        <f t="shared" si="0"/>
        <v>160</v>
      </c>
      <c r="G14" s="52"/>
      <c r="H14" s="12">
        <f t="shared" si="1"/>
        <v>0</v>
      </c>
      <c r="I14" s="12">
        <f t="shared" si="2"/>
        <v>0</v>
      </c>
      <c r="J14" s="50">
        <f t="shared" si="3"/>
        <v>0</v>
      </c>
      <c r="K14" s="51">
        <v>0.05</v>
      </c>
      <c r="L14" s="50">
        <f t="shared" si="4"/>
        <v>0</v>
      </c>
      <c r="M14" s="50">
        <f t="shared" si="5"/>
        <v>0</v>
      </c>
      <c r="N14" s="50">
        <f t="shared" si="6"/>
        <v>0</v>
      </c>
    </row>
    <row r="15" spans="1:14" ht="16.5" customHeight="1" x14ac:dyDescent="0.25">
      <c r="A15" s="43">
        <v>11</v>
      </c>
      <c r="B15" s="17" t="s">
        <v>42</v>
      </c>
      <c r="C15" s="11" t="s">
        <v>4</v>
      </c>
      <c r="D15" s="8">
        <v>105</v>
      </c>
      <c r="E15" s="41">
        <v>45</v>
      </c>
      <c r="F15" s="9">
        <f t="shared" si="0"/>
        <v>150</v>
      </c>
      <c r="G15" s="52"/>
      <c r="H15" s="12">
        <f t="shared" ref="H15:H16" si="7">D15*G15</f>
        <v>0</v>
      </c>
      <c r="I15" s="12">
        <f t="shared" ref="I15:I16" si="8">E15*G15</f>
        <v>0</v>
      </c>
      <c r="J15" s="50">
        <f t="shared" ref="J15:J16" si="9">F15*G15</f>
        <v>0</v>
      </c>
      <c r="K15" s="51">
        <v>0.05</v>
      </c>
      <c r="L15" s="50">
        <f t="shared" si="4"/>
        <v>0</v>
      </c>
      <c r="M15" s="50">
        <f t="shared" ref="M15:M16" si="10">D15*L15</f>
        <v>0</v>
      </c>
      <c r="N15" s="50">
        <f t="shared" ref="N15:N16" si="11">F15*L15</f>
        <v>0</v>
      </c>
    </row>
    <row r="16" spans="1:14" ht="16.5" customHeight="1" x14ac:dyDescent="0.25">
      <c r="A16" s="43">
        <v>12</v>
      </c>
      <c r="B16" s="17" t="s">
        <v>43</v>
      </c>
      <c r="C16" s="11" t="s">
        <v>4</v>
      </c>
      <c r="D16" s="10">
        <v>84</v>
      </c>
      <c r="E16" s="41">
        <v>36</v>
      </c>
      <c r="F16" s="9">
        <f t="shared" si="0"/>
        <v>120</v>
      </c>
      <c r="G16" s="52"/>
      <c r="H16" s="12">
        <f t="shared" si="7"/>
        <v>0</v>
      </c>
      <c r="I16" s="12">
        <f t="shared" si="8"/>
        <v>0</v>
      </c>
      <c r="J16" s="50">
        <f t="shared" si="9"/>
        <v>0</v>
      </c>
      <c r="K16" s="51">
        <v>0.05</v>
      </c>
      <c r="L16" s="50">
        <f t="shared" si="4"/>
        <v>0</v>
      </c>
      <c r="M16" s="50">
        <f t="shared" si="10"/>
        <v>0</v>
      </c>
      <c r="N16" s="50">
        <f t="shared" si="11"/>
        <v>0</v>
      </c>
    </row>
    <row r="17" spans="1:15" ht="16.5" customHeight="1" x14ac:dyDescent="0.3">
      <c r="A17" s="44" t="s">
        <v>12</v>
      </c>
      <c r="B17" s="45" t="s">
        <v>13</v>
      </c>
      <c r="C17" s="44" t="s">
        <v>12</v>
      </c>
      <c r="D17" s="46">
        <f>SUM(D8:D16)</f>
        <v>2387</v>
      </c>
      <c r="E17" s="46">
        <f>SUM(E8:E16)</f>
        <v>1023</v>
      </c>
      <c r="F17" s="46">
        <f>SUM(F8:F16)</f>
        <v>3410</v>
      </c>
      <c r="G17" s="44" t="s">
        <v>12</v>
      </c>
      <c r="H17" s="61">
        <f>SUM(H8:H16)</f>
        <v>0</v>
      </c>
      <c r="I17" s="61">
        <f>SUM(I8:I16)</f>
        <v>0</v>
      </c>
      <c r="J17" s="48">
        <f>SUM(J8:J16)</f>
        <v>0</v>
      </c>
      <c r="K17" s="44" t="s">
        <v>12</v>
      </c>
      <c r="L17" s="48">
        <f>SUM(L8:L16)</f>
        <v>0</v>
      </c>
      <c r="M17" s="48">
        <f>SUM(M8:M16)</f>
        <v>0</v>
      </c>
      <c r="N17" s="49">
        <f>SUM(N8:N16)</f>
        <v>0</v>
      </c>
    </row>
    <row r="20" spans="1:15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21.75" x14ac:dyDescent="0.25">
      <c r="A24" s="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8"/>
    </row>
    <row r="25" spans="1:15" ht="21.75" x14ac:dyDescent="0.2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21.75" x14ac:dyDescent="0.3">
      <c r="A26" s="5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</sheetData>
  <sheetProtection algorithmName="SHA-512" hashValue="HG51+lQbiQ8EPbSvCNizxUsTh7owde+tK4c9E8gRtsIgF9CTsfTfeh8B8DF0rB/h3aleorZaChTBSEjs1uUZvA==" saltValue="hjLECVSoFvH2/fgPxufW0A==" spinCount="100000" sheet="1" objects="1" scenarios="1"/>
  <mergeCells count="16">
    <mergeCell ref="A5:A6"/>
    <mergeCell ref="B5:B6"/>
    <mergeCell ref="C5:C6"/>
    <mergeCell ref="L1:N1"/>
    <mergeCell ref="B2:I2"/>
    <mergeCell ref="B4:J4"/>
    <mergeCell ref="J5:J6"/>
    <mergeCell ref="L5:L6"/>
    <mergeCell ref="N5:N6"/>
    <mergeCell ref="D5:E5"/>
    <mergeCell ref="F5:F6"/>
    <mergeCell ref="G5:G6"/>
    <mergeCell ref="H5:H6"/>
    <mergeCell ref="I5:I6"/>
    <mergeCell ref="K5:K6"/>
    <mergeCell ref="M5:M6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workbookViewId="0">
      <selection sqref="A1:N13"/>
    </sheetView>
  </sheetViews>
  <sheetFormatPr defaultRowHeight="15" x14ac:dyDescent="0.25"/>
  <cols>
    <col min="1" max="1" width="3.5703125" style="4" customWidth="1"/>
    <col min="2" max="2" width="40.28515625" style="4" customWidth="1"/>
    <col min="3" max="3" width="5.140625" style="4" customWidth="1"/>
    <col min="4" max="4" width="7.42578125" style="4" customWidth="1"/>
    <col min="5" max="5" width="7.28515625" style="4" customWidth="1"/>
    <col min="6" max="6" width="8" style="4" customWidth="1"/>
    <col min="7" max="7" width="15.28515625" style="4" customWidth="1"/>
    <col min="8" max="8" width="18.7109375" style="4" customWidth="1"/>
    <col min="9" max="10" width="18.28515625" style="4" customWidth="1"/>
    <col min="11" max="11" width="7.42578125" style="4" customWidth="1"/>
    <col min="12" max="12" width="16.7109375" style="4" customWidth="1"/>
    <col min="13" max="13" width="19.85546875" style="4" customWidth="1"/>
    <col min="14" max="14" width="21.140625" style="4" customWidth="1"/>
    <col min="15" max="16384" width="9.140625" style="4"/>
  </cols>
  <sheetData>
    <row r="1" spans="1:30" x14ac:dyDescent="0.25">
      <c r="A1" s="29"/>
      <c r="B1" s="28"/>
      <c r="C1" s="29"/>
      <c r="D1" s="29"/>
      <c r="E1" s="29"/>
      <c r="F1" s="29"/>
      <c r="G1" s="29"/>
      <c r="H1" s="63" t="s">
        <v>44</v>
      </c>
      <c r="I1" s="63"/>
      <c r="J1" s="29"/>
      <c r="K1" s="29"/>
      <c r="L1" s="29"/>
    </row>
    <row r="2" spans="1:30" x14ac:dyDescent="0.25">
      <c r="A2" s="29"/>
      <c r="B2" s="31" t="s">
        <v>30</v>
      </c>
      <c r="C2" s="31"/>
      <c r="D2" s="31"/>
      <c r="E2" s="31"/>
      <c r="F2" s="31"/>
      <c r="G2" s="29"/>
      <c r="H2" s="29"/>
      <c r="I2" s="29"/>
      <c r="J2" s="29"/>
      <c r="K2" s="29"/>
      <c r="L2" s="29"/>
    </row>
    <row r="3" spans="1:30" ht="75" x14ac:dyDescent="0.25">
      <c r="A3" s="29"/>
      <c r="B3" s="33" t="s">
        <v>50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30" x14ac:dyDescent="0.25">
      <c r="A4" s="29"/>
      <c r="B4" s="34" t="s">
        <v>47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30" ht="103.5" customHeight="1" x14ac:dyDescent="0.25">
      <c r="A5" s="54" t="s">
        <v>0</v>
      </c>
      <c r="B5" s="54" t="s">
        <v>11</v>
      </c>
      <c r="C5" s="54" t="s">
        <v>1</v>
      </c>
      <c r="D5" s="64" t="s">
        <v>5</v>
      </c>
      <c r="E5" s="64"/>
      <c r="F5" s="57" t="s">
        <v>22</v>
      </c>
      <c r="G5" s="58" t="s">
        <v>23</v>
      </c>
      <c r="H5" s="58" t="s">
        <v>24</v>
      </c>
      <c r="I5" s="58" t="s">
        <v>25</v>
      </c>
      <c r="J5" s="21" t="s">
        <v>28</v>
      </c>
      <c r="K5" s="23" t="s">
        <v>26</v>
      </c>
      <c r="L5" s="23" t="s">
        <v>10</v>
      </c>
      <c r="M5" s="21" t="s">
        <v>27</v>
      </c>
      <c r="N5" s="21" t="s">
        <v>29</v>
      </c>
    </row>
    <row r="6" spans="1:30" ht="59.25" customHeight="1" x14ac:dyDescent="0.25">
      <c r="A6" s="54"/>
      <c r="B6" s="54"/>
      <c r="C6" s="54"/>
      <c r="D6" s="65" t="s">
        <v>2</v>
      </c>
      <c r="E6" s="19" t="s">
        <v>3</v>
      </c>
      <c r="F6" s="59"/>
      <c r="G6" s="60"/>
      <c r="H6" s="60"/>
      <c r="I6" s="60"/>
      <c r="J6" s="22"/>
      <c r="K6" s="24"/>
      <c r="L6" s="24"/>
      <c r="M6" s="22"/>
      <c r="N6" s="22"/>
    </row>
    <row r="7" spans="1:30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30" ht="16.5" customHeight="1" x14ac:dyDescent="0.25">
      <c r="A8" s="43">
        <v>2</v>
      </c>
      <c r="B8" s="16" t="s">
        <v>33</v>
      </c>
      <c r="C8" s="11" t="s">
        <v>4</v>
      </c>
      <c r="D8" s="9">
        <v>560</v>
      </c>
      <c r="E8" s="41">
        <v>240</v>
      </c>
      <c r="F8" s="66">
        <f t="shared" ref="F8:F12" si="0">D8+E8</f>
        <v>800</v>
      </c>
      <c r="G8" s="27"/>
      <c r="H8" s="50">
        <f t="shared" ref="H8:H9" si="1">D8*G8</f>
        <v>0</v>
      </c>
      <c r="I8" s="50">
        <f t="shared" ref="I8:I9" si="2">E8*G8</f>
        <v>0</v>
      </c>
      <c r="J8" s="50">
        <f t="shared" ref="J8:J9" si="3">F8*G8</f>
        <v>0</v>
      </c>
      <c r="K8" s="51">
        <v>0.05</v>
      </c>
      <c r="L8" s="50">
        <f t="shared" ref="L8:L12" si="4">G8*1.05</f>
        <v>0</v>
      </c>
      <c r="M8" s="50">
        <f t="shared" ref="M8:M9" si="5">D8*L8</f>
        <v>0</v>
      </c>
      <c r="N8" s="50">
        <f t="shared" ref="N8:N9" si="6">F8*L8</f>
        <v>0</v>
      </c>
      <c r="U8" s="1"/>
      <c r="V8" s="2"/>
      <c r="W8" s="2"/>
      <c r="X8" s="2"/>
      <c r="Y8" s="2"/>
      <c r="Z8" s="2"/>
      <c r="AA8" s="2"/>
      <c r="AB8" s="2"/>
      <c r="AC8" s="2"/>
      <c r="AD8" s="2"/>
    </row>
    <row r="9" spans="1:30" ht="16.5" customHeight="1" x14ac:dyDescent="0.25">
      <c r="A9" s="43">
        <v>4</v>
      </c>
      <c r="B9" s="17" t="s">
        <v>35</v>
      </c>
      <c r="C9" s="11" t="s">
        <v>4</v>
      </c>
      <c r="D9" s="8">
        <v>420</v>
      </c>
      <c r="E9" s="41">
        <v>180</v>
      </c>
      <c r="F9" s="66">
        <f t="shared" si="0"/>
        <v>600</v>
      </c>
      <c r="G9" s="27"/>
      <c r="H9" s="50">
        <f t="shared" si="1"/>
        <v>0</v>
      </c>
      <c r="I9" s="50">
        <f t="shared" si="2"/>
        <v>0</v>
      </c>
      <c r="J9" s="50">
        <f t="shared" si="3"/>
        <v>0</v>
      </c>
      <c r="K9" s="51">
        <v>0.05</v>
      </c>
      <c r="L9" s="50">
        <f t="shared" si="4"/>
        <v>0</v>
      </c>
      <c r="M9" s="50">
        <f t="shared" si="5"/>
        <v>0</v>
      </c>
      <c r="N9" s="50">
        <f t="shared" si="6"/>
        <v>0</v>
      </c>
      <c r="X9" s="25"/>
      <c r="Y9" s="25"/>
      <c r="Z9" s="25"/>
      <c r="AA9" s="25"/>
      <c r="AB9" s="25"/>
      <c r="AC9" s="25"/>
      <c r="AD9" s="25"/>
    </row>
    <row r="10" spans="1:30" ht="16.5" customHeight="1" x14ac:dyDescent="0.25">
      <c r="A10" s="43">
        <v>7</v>
      </c>
      <c r="B10" s="17" t="s">
        <v>38</v>
      </c>
      <c r="C10" s="11" t="s">
        <v>4</v>
      </c>
      <c r="D10" s="9">
        <v>420</v>
      </c>
      <c r="E10" s="41">
        <v>180</v>
      </c>
      <c r="F10" s="66">
        <f t="shared" si="0"/>
        <v>600</v>
      </c>
      <c r="G10" s="27"/>
      <c r="H10" s="50">
        <f t="shared" ref="H10:H12" si="7">D10*G10</f>
        <v>0</v>
      </c>
      <c r="I10" s="50">
        <f t="shared" ref="I10:I12" si="8">E10*G10</f>
        <v>0</v>
      </c>
      <c r="J10" s="50">
        <f t="shared" ref="J10:J12" si="9">F10*G10</f>
        <v>0</v>
      </c>
      <c r="K10" s="51">
        <v>0.05</v>
      </c>
      <c r="L10" s="50">
        <f t="shared" si="4"/>
        <v>0</v>
      </c>
      <c r="M10" s="50">
        <f t="shared" ref="M10:M12" si="10">D10*L10</f>
        <v>0</v>
      </c>
      <c r="N10" s="50">
        <f t="shared" ref="N10:N12" si="11">F10*L10</f>
        <v>0</v>
      </c>
    </row>
    <row r="11" spans="1:30" ht="16.5" customHeight="1" x14ac:dyDescent="0.25">
      <c r="A11" s="43">
        <v>10</v>
      </c>
      <c r="B11" s="17" t="s">
        <v>41</v>
      </c>
      <c r="C11" s="11" t="s">
        <v>4</v>
      </c>
      <c r="D11" s="8">
        <v>210</v>
      </c>
      <c r="E11" s="41">
        <v>90</v>
      </c>
      <c r="F11" s="66">
        <f t="shared" si="0"/>
        <v>300</v>
      </c>
      <c r="G11" s="27"/>
      <c r="H11" s="50">
        <f t="shared" si="7"/>
        <v>0</v>
      </c>
      <c r="I11" s="50">
        <f t="shared" si="8"/>
        <v>0</v>
      </c>
      <c r="J11" s="50">
        <f t="shared" si="9"/>
        <v>0</v>
      </c>
      <c r="K11" s="51">
        <v>0.05</v>
      </c>
      <c r="L11" s="50">
        <f t="shared" si="4"/>
        <v>0</v>
      </c>
      <c r="M11" s="50">
        <f t="shared" si="10"/>
        <v>0</v>
      </c>
      <c r="N11" s="50">
        <f t="shared" si="11"/>
        <v>0</v>
      </c>
    </row>
    <row r="12" spans="1:30" ht="16.5" customHeight="1" x14ac:dyDescent="0.25">
      <c r="A12" s="43">
        <v>12</v>
      </c>
      <c r="B12" s="17" t="s">
        <v>43</v>
      </c>
      <c r="C12" s="11" t="s">
        <v>4</v>
      </c>
      <c r="D12" s="8">
        <v>210</v>
      </c>
      <c r="E12" s="41">
        <v>90</v>
      </c>
      <c r="F12" s="66">
        <f t="shared" si="0"/>
        <v>300</v>
      </c>
      <c r="G12" s="27"/>
      <c r="H12" s="50">
        <f t="shared" si="7"/>
        <v>0</v>
      </c>
      <c r="I12" s="50">
        <f t="shared" si="8"/>
        <v>0</v>
      </c>
      <c r="J12" s="50">
        <f t="shared" si="9"/>
        <v>0</v>
      </c>
      <c r="K12" s="51">
        <v>0.05</v>
      </c>
      <c r="L12" s="50">
        <f t="shared" si="4"/>
        <v>0</v>
      </c>
      <c r="M12" s="50">
        <f t="shared" si="10"/>
        <v>0</v>
      </c>
      <c r="N12" s="50">
        <f t="shared" si="11"/>
        <v>0</v>
      </c>
    </row>
    <row r="13" spans="1:30" ht="16.5" customHeight="1" x14ac:dyDescent="0.3">
      <c r="A13" s="44" t="s">
        <v>12</v>
      </c>
      <c r="B13" s="45" t="s">
        <v>13</v>
      </c>
      <c r="C13" s="44" t="s">
        <v>12</v>
      </c>
      <c r="D13" s="46">
        <f>SUM(D8:D12)</f>
        <v>1820</v>
      </c>
      <c r="E13" s="46">
        <f>SUM(E8:E12)</f>
        <v>780</v>
      </c>
      <c r="F13" s="46">
        <f>SUM(F8:F12)</f>
        <v>2600</v>
      </c>
      <c r="G13" s="44" t="s">
        <v>12</v>
      </c>
      <c r="H13" s="48">
        <f>SUM(H8:H12)</f>
        <v>0</v>
      </c>
      <c r="I13" s="48">
        <f>SUM(I8:I12)</f>
        <v>0</v>
      </c>
      <c r="J13" s="48">
        <f>SUM(J8:J12)</f>
        <v>0</v>
      </c>
      <c r="K13" s="44" t="s">
        <v>12</v>
      </c>
      <c r="L13" s="44" t="s">
        <v>12</v>
      </c>
      <c r="M13" s="48">
        <f>SUM(M8:M12)</f>
        <v>0</v>
      </c>
      <c r="N13" s="48">
        <f>SUM(N8:N12)</f>
        <v>0</v>
      </c>
    </row>
    <row r="14" spans="1:30" x14ac:dyDescent="0.25">
      <c r="A14" s="62"/>
      <c r="B14" s="62"/>
      <c r="C14" s="62"/>
      <c r="D14" s="62"/>
    </row>
    <row r="15" spans="1:30" x14ac:dyDescent="0.25">
      <c r="A15" s="62"/>
      <c r="B15" s="62"/>
      <c r="C15" s="62"/>
      <c r="D15" s="62"/>
    </row>
    <row r="16" spans="1:30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ht="21.75" x14ac:dyDescent="0.25">
      <c r="A20" s="3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18"/>
    </row>
    <row r="21" spans="1:15" ht="21.75" x14ac:dyDescent="0.25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21.75" x14ac:dyDescent="0.3">
      <c r="A22" s="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5" x14ac:dyDescent="0.25">
      <c r="A23" s="62"/>
      <c r="B23" s="62"/>
      <c r="C23" s="62"/>
      <c r="D23" s="62"/>
    </row>
    <row r="24" spans="1:15" x14ac:dyDescent="0.25">
      <c r="A24" s="62"/>
      <c r="B24" s="62"/>
      <c r="C24" s="62"/>
      <c r="D24" s="62"/>
    </row>
    <row r="25" spans="1:15" x14ac:dyDescent="0.25">
      <c r="A25" s="62"/>
      <c r="B25" s="62"/>
      <c r="C25" s="62"/>
      <c r="D25" s="62"/>
    </row>
    <row r="26" spans="1:15" x14ac:dyDescent="0.25">
      <c r="A26" s="62"/>
      <c r="B26" s="62"/>
      <c r="C26" s="62"/>
      <c r="D26" s="62"/>
    </row>
    <row r="27" spans="1:15" x14ac:dyDescent="0.25">
      <c r="A27" s="62"/>
      <c r="B27" s="62"/>
      <c r="C27" s="62"/>
      <c r="D27" s="62"/>
    </row>
    <row r="28" spans="1:15" x14ac:dyDescent="0.25">
      <c r="A28" s="62"/>
      <c r="B28" s="62"/>
      <c r="C28" s="62"/>
      <c r="D28" s="62"/>
    </row>
    <row r="29" spans="1:15" x14ac:dyDescent="0.25">
      <c r="A29" s="62"/>
      <c r="B29" s="62"/>
      <c r="C29" s="62"/>
      <c r="D29" s="62"/>
    </row>
    <row r="30" spans="1:15" x14ac:dyDescent="0.25">
      <c r="A30" s="62"/>
      <c r="B30" s="62"/>
      <c r="C30" s="62"/>
      <c r="D30" s="62"/>
    </row>
    <row r="31" spans="1:15" x14ac:dyDescent="0.25">
      <c r="A31" s="62"/>
      <c r="B31" s="62"/>
      <c r="C31" s="62"/>
      <c r="D31" s="62"/>
    </row>
  </sheetData>
  <sheetProtection algorithmName="SHA-512" hashValue="OgO90w2/rVTBJLHcZ1gro/OM0UvxJor3ERK6SR9b3Nql+uX4uEj6yjWSZfrDeTtCHXLE6HXf8ABCjYtUTmKzmA==" saltValue="rbTds8pCWoJrAqmkW9xnZw==" spinCount="100000" sheet="1" objects="1" scenarios="1"/>
  <mergeCells count="16">
    <mergeCell ref="A5:A6"/>
    <mergeCell ref="B5:B6"/>
    <mergeCell ref="C5:C6"/>
    <mergeCell ref="X9:AD9"/>
    <mergeCell ref="B2:F2"/>
    <mergeCell ref="F5:F6"/>
    <mergeCell ref="G5:G6"/>
    <mergeCell ref="H5:H6"/>
    <mergeCell ref="I5:I6"/>
    <mergeCell ref="J5:J6"/>
    <mergeCell ref="B4:L4"/>
    <mergeCell ref="K5:K6"/>
    <mergeCell ref="L5:L6"/>
    <mergeCell ref="M5:M6"/>
    <mergeCell ref="N5:N6"/>
    <mergeCell ref="D5:E5"/>
  </mergeCells>
  <pageMargins left="0.7" right="0.7" top="0.75" bottom="0.75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sqref="A1:N15"/>
    </sheetView>
  </sheetViews>
  <sheetFormatPr defaultRowHeight="15" x14ac:dyDescent="0.25"/>
  <cols>
    <col min="1" max="1" width="3.85546875" style="4" customWidth="1"/>
    <col min="2" max="2" width="48" style="4" customWidth="1"/>
    <col min="3" max="3" width="4.42578125" style="4" customWidth="1"/>
    <col min="4" max="4" width="6.5703125" style="4" customWidth="1"/>
    <col min="5" max="5" width="6.7109375" style="4" customWidth="1"/>
    <col min="6" max="6" width="7.7109375" style="4" customWidth="1"/>
    <col min="7" max="7" width="14.28515625" style="4" customWidth="1"/>
    <col min="8" max="8" width="19.42578125" style="4" customWidth="1"/>
    <col min="9" max="9" width="18.28515625" style="4" customWidth="1"/>
    <col min="10" max="10" width="17.5703125" style="4" customWidth="1"/>
    <col min="11" max="11" width="9.140625" style="4"/>
    <col min="12" max="12" width="15.5703125" style="4" customWidth="1"/>
    <col min="13" max="13" width="18.5703125" style="4" customWidth="1"/>
    <col min="14" max="14" width="19.42578125" style="4" customWidth="1"/>
    <col min="15" max="16384" width="9.140625" style="4"/>
  </cols>
  <sheetData>
    <row r="1" spans="1:14" ht="36" customHeight="1" x14ac:dyDescent="0.25">
      <c r="A1" s="29"/>
      <c r="B1" s="28"/>
      <c r="C1" s="29"/>
      <c r="D1" s="29"/>
      <c r="E1" s="29"/>
      <c r="F1" s="29"/>
      <c r="G1" s="29"/>
      <c r="H1" s="30" t="s">
        <v>44</v>
      </c>
      <c r="I1" s="30"/>
      <c r="J1" s="29"/>
      <c r="K1" s="29"/>
      <c r="L1" s="29"/>
      <c r="M1" s="29"/>
      <c r="N1" s="29"/>
    </row>
    <row r="2" spans="1:14" x14ac:dyDescent="0.25">
      <c r="A2" s="29"/>
      <c r="B2" s="31" t="s">
        <v>30</v>
      </c>
      <c r="C2" s="31"/>
      <c r="D2" s="31"/>
      <c r="E2" s="31"/>
      <c r="F2" s="31"/>
      <c r="G2" s="29"/>
      <c r="H2" s="29"/>
      <c r="I2" s="29"/>
      <c r="J2" s="29"/>
      <c r="K2" s="29"/>
      <c r="L2" s="29"/>
      <c r="M2" s="29"/>
      <c r="N2" s="29"/>
    </row>
    <row r="3" spans="1:14" ht="75" x14ac:dyDescent="0.25">
      <c r="A3" s="29"/>
      <c r="B3" s="33" t="s">
        <v>50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67" t="s">
        <v>48</v>
      </c>
      <c r="C4" s="67"/>
      <c r="D4" s="67"/>
      <c r="E4" s="67"/>
      <c r="F4" s="67"/>
      <c r="G4" s="67"/>
      <c r="H4" s="29"/>
      <c r="I4" s="29"/>
      <c r="J4" s="29"/>
      <c r="K4" s="29"/>
      <c r="L4" s="29"/>
      <c r="M4" s="29"/>
      <c r="N4" s="29"/>
    </row>
    <row r="5" spans="1:14" ht="102.75" customHeight="1" x14ac:dyDescent="0.25">
      <c r="A5" s="54" t="s">
        <v>0</v>
      </c>
      <c r="B5" s="54" t="s">
        <v>11</v>
      </c>
      <c r="C5" s="54" t="s">
        <v>1</v>
      </c>
      <c r="D5" s="55" t="s">
        <v>6</v>
      </c>
      <c r="E5" s="56"/>
      <c r="F5" s="57" t="s">
        <v>22</v>
      </c>
      <c r="G5" s="58" t="s">
        <v>23</v>
      </c>
      <c r="H5" s="58" t="s">
        <v>24</v>
      </c>
      <c r="I5" s="58" t="s">
        <v>25</v>
      </c>
      <c r="J5" s="21" t="s">
        <v>28</v>
      </c>
      <c r="K5" s="23" t="s">
        <v>26</v>
      </c>
      <c r="L5" s="23" t="s">
        <v>10</v>
      </c>
      <c r="M5" s="21" t="s">
        <v>27</v>
      </c>
      <c r="N5" s="21" t="s">
        <v>29</v>
      </c>
    </row>
    <row r="6" spans="1:14" ht="57" customHeight="1" x14ac:dyDescent="0.25">
      <c r="A6" s="54"/>
      <c r="B6" s="54"/>
      <c r="C6" s="54"/>
      <c r="D6" s="37" t="s">
        <v>2</v>
      </c>
      <c r="E6" s="6" t="s">
        <v>3</v>
      </c>
      <c r="F6" s="59"/>
      <c r="G6" s="60"/>
      <c r="H6" s="60"/>
      <c r="I6" s="60"/>
      <c r="J6" s="22"/>
      <c r="K6" s="24"/>
      <c r="L6" s="24"/>
      <c r="M6" s="22"/>
      <c r="N6" s="22"/>
    </row>
    <row r="7" spans="1:14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16.5" customHeight="1" x14ac:dyDescent="0.25">
      <c r="A8" s="43">
        <v>1</v>
      </c>
      <c r="B8" s="16" t="s">
        <v>32</v>
      </c>
      <c r="C8" s="11" t="s">
        <v>4</v>
      </c>
      <c r="D8" s="8">
        <v>140</v>
      </c>
      <c r="E8" s="41">
        <v>60</v>
      </c>
      <c r="F8" s="68">
        <f>D8+E8</f>
        <v>200</v>
      </c>
      <c r="G8" s="27"/>
      <c r="H8" s="50">
        <f>D8*G8</f>
        <v>0</v>
      </c>
      <c r="I8" s="50">
        <f>E8*G8</f>
        <v>0</v>
      </c>
      <c r="J8" s="50">
        <f>F8*G8</f>
        <v>0</v>
      </c>
      <c r="K8" s="51">
        <v>0.05</v>
      </c>
      <c r="L8" s="50">
        <f>G8*1.05</f>
        <v>0</v>
      </c>
      <c r="M8" s="50">
        <f>D8*L8</f>
        <v>0</v>
      </c>
      <c r="N8" s="50">
        <f>F8*L8</f>
        <v>0</v>
      </c>
    </row>
    <row r="9" spans="1:14" ht="16.5" customHeight="1" x14ac:dyDescent="0.25">
      <c r="A9" s="43">
        <v>2</v>
      </c>
      <c r="B9" s="16" t="s">
        <v>33</v>
      </c>
      <c r="C9" s="11" t="s">
        <v>4</v>
      </c>
      <c r="D9" s="9">
        <v>1050</v>
      </c>
      <c r="E9" s="41">
        <v>450</v>
      </c>
      <c r="F9" s="68">
        <f t="shared" ref="F9:F14" si="0">D9+E9</f>
        <v>1500</v>
      </c>
      <c r="G9" s="27"/>
      <c r="H9" s="50">
        <f t="shared" ref="H9:H12" si="1">D9*G9</f>
        <v>0</v>
      </c>
      <c r="I9" s="50">
        <f t="shared" ref="I9:I12" si="2">E9*G9</f>
        <v>0</v>
      </c>
      <c r="J9" s="50">
        <f t="shared" ref="J9:J12" si="3">F9*G9</f>
        <v>0</v>
      </c>
      <c r="K9" s="51">
        <v>0.05</v>
      </c>
      <c r="L9" s="50">
        <f t="shared" ref="L9:L14" si="4">G9*1.05</f>
        <v>0</v>
      </c>
      <c r="M9" s="50">
        <f t="shared" ref="M9:M12" si="5">D9*L9</f>
        <v>0</v>
      </c>
      <c r="N9" s="50">
        <f t="shared" ref="N9:N12" si="6">F9*L9</f>
        <v>0</v>
      </c>
    </row>
    <row r="10" spans="1:14" ht="16.5" customHeight="1" x14ac:dyDescent="0.25">
      <c r="A10" s="43">
        <v>3</v>
      </c>
      <c r="B10" s="17" t="s">
        <v>34</v>
      </c>
      <c r="C10" s="11" t="s">
        <v>4</v>
      </c>
      <c r="D10" s="8">
        <v>70</v>
      </c>
      <c r="E10" s="41">
        <v>30</v>
      </c>
      <c r="F10" s="68">
        <f t="shared" si="0"/>
        <v>100</v>
      </c>
      <c r="G10" s="27"/>
      <c r="H10" s="50">
        <f t="shared" si="1"/>
        <v>0</v>
      </c>
      <c r="I10" s="50">
        <f t="shared" si="2"/>
        <v>0</v>
      </c>
      <c r="J10" s="50">
        <f t="shared" si="3"/>
        <v>0</v>
      </c>
      <c r="K10" s="51">
        <v>0.05</v>
      </c>
      <c r="L10" s="50">
        <f t="shared" si="4"/>
        <v>0</v>
      </c>
      <c r="M10" s="50">
        <f t="shared" si="5"/>
        <v>0</v>
      </c>
      <c r="N10" s="50">
        <f t="shared" si="6"/>
        <v>0</v>
      </c>
    </row>
    <row r="11" spans="1:14" ht="16.5" customHeight="1" x14ac:dyDescent="0.25">
      <c r="A11" s="43">
        <v>4</v>
      </c>
      <c r="B11" s="17" t="s">
        <v>35</v>
      </c>
      <c r="C11" s="11" t="s">
        <v>4</v>
      </c>
      <c r="D11" s="8">
        <v>700</v>
      </c>
      <c r="E11" s="41">
        <v>300</v>
      </c>
      <c r="F11" s="68">
        <f t="shared" si="0"/>
        <v>1000</v>
      </c>
      <c r="G11" s="27"/>
      <c r="H11" s="50">
        <f t="shared" si="1"/>
        <v>0</v>
      </c>
      <c r="I11" s="50">
        <f t="shared" si="2"/>
        <v>0</v>
      </c>
      <c r="J11" s="50">
        <f t="shared" si="3"/>
        <v>0</v>
      </c>
      <c r="K11" s="51">
        <v>0.05</v>
      </c>
      <c r="L11" s="50">
        <f t="shared" si="4"/>
        <v>0</v>
      </c>
      <c r="M11" s="50">
        <f t="shared" si="5"/>
        <v>0</v>
      </c>
      <c r="N11" s="50">
        <f t="shared" si="6"/>
        <v>0</v>
      </c>
    </row>
    <row r="12" spans="1:14" ht="16.5" customHeight="1" x14ac:dyDescent="0.25">
      <c r="A12" s="43">
        <v>7</v>
      </c>
      <c r="B12" s="17" t="s">
        <v>38</v>
      </c>
      <c r="C12" s="11" t="s">
        <v>4</v>
      </c>
      <c r="D12" s="8">
        <v>700</v>
      </c>
      <c r="E12" s="41">
        <v>300</v>
      </c>
      <c r="F12" s="68">
        <f t="shared" si="0"/>
        <v>1000</v>
      </c>
      <c r="G12" s="27"/>
      <c r="H12" s="50">
        <f t="shared" si="1"/>
        <v>0</v>
      </c>
      <c r="I12" s="50">
        <f t="shared" si="2"/>
        <v>0</v>
      </c>
      <c r="J12" s="50">
        <f t="shared" si="3"/>
        <v>0</v>
      </c>
      <c r="K12" s="51">
        <v>0.05</v>
      </c>
      <c r="L12" s="50">
        <f t="shared" si="4"/>
        <v>0</v>
      </c>
      <c r="M12" s="50">
        <f t="shared" si="5"/>
        <v>0</v>
      </c>
      <c r="N12" s="50">
        <f t="shared" si="6"/>
        <v>0</v>
      </c>
    </row>
    <row r="13" spans="1:14" x14ac:dyDescent="0.25">
      <c r="A13" s="43">
        <v>11</v>
      </c>
      <c r="B13" s="17" t="s">
        <v>42</v>
      </c>
      <c r="C13" s="11" t="s">
        <v>4</v>
      </c>
      <c r="D13" s="8">
        <v>140</v>
      </c>
      <c r="E13" s="41">
        <v>60</v>
      </c>
      <c r="F13" s="68">
        <f t="shared" si="0"/>
        <v>200</v>
      </c>
      <c r="G13" s="27"/>
      <c r="H13" s="50">
        <f t="shared" ref="H13:H14" si="7">D13*G13</f>
        <v>0</v>
      </c>
      <c r="I13" s="50">
        <f t="shared" ref="I13:I14" si="8">E13*G13</f>
        <v>0</v>
      </c>
      <c r="J13" s="50">
        <f t="shared" ref="J13:J14" si="9">F13*G13</f>
        <v>0</v>
      </c>
      <c r="K13" s="51">
        <v>0.05</v>
      </c>
      <c r="L13" s="50">
        <f t="shared" si="4"/>
        <v>0</v>
      </c>
      <c r="M13" s="50">
        <f t="shared" ref="M13:M14" si="10">D13*L13</f>
        <v>0</v>
      </c>
      <c r="N13" s="50">
        <f t="shared" ref="N13:N14" si="11">F13*L13</f>
        <v>0</v>
      </c>
    </row>
    <row r="14" spans="1:14" x14ac:dyDescent="0.25">
      <c r="A14" s="43">
        <v>12</v>
      </c>
      <c r="B14" s="17" t="s">
        <v>43</v>
      </c>
      <c r="C14" s="11" t="s">
        <v>4</v>
      </c>
      <c r="D14" s="8">
        <v>140</v>
      </c>
      <c r="E14" s="41">
        <v>60</v>
      </c>
      <c r="F14" s="68">
        <f t="shared" si="0"/>
        <v>200</v>
      </c>
      <c r="G14" s="27"/>
      <c r="H14" s="50">
        <f t="shared" si="7"/>
        <v>0</v>
      </c>
      <c r="I14" s="50">
        <f t="shared" si="8"/>
        <v>0</v>
      </c>
      <c r="J14" s="50">
        <f t="shared" si="9"/>
        <v>0</v>
      </c>
      <c r="K14" s="51">
        <v>0.05</v>
      </c>
      <c r="L14" s="50">
        <f t="shared" si="4"/>
        <v>0</v>
      </c>
      <c r="M14" s="50">
        <f t="shared" si="10"/>
        <v>0</v>
      </c>
      <c r="N14" s="50">
        <f t="shared" si="11"/>
        <v>0</v>
      </c>
    </row>
    <row r="15" spans="1:14" ht="16.5" x14ac:dyDescent="0.3">
      <c r="A15" s="44" t="s">
        <v>12</v>
      </c>
      <c r="B15" s="45" t="s">
        <v>13</v>
      </c>
      <c r="C15" s="44" t="s">
        <v>12</v>
      </c>
      <c r="D15" s="46">
        <f>SUM(D8:D14)</f>
        <v>2940</v>
      </c>
      <c r="E15" s="46">
        <f>SUM(E8:E14)</f>
        <v>1260</v>
      </c>
      <c r="F15" s="69">
        <f>SUM(F8:F14)</f>
        <v>4200</v>
      </c>
      <c r="G15" s="44" t="s">
        <v>12</v>
      </c>
      <c r="H15" s="48">
        <f>SUM(H8:H14)</f>
        <v>0</v>
      </c>
      <c r="I15" s="48">
        <f>SUM(I8:I14)</f>
        <v>0</v>
      </c>
      <c r="J15" s="48">
        <f>SUM(J8:J14)</f>
        <v>0</v>
      </c>
      <c r="K15" s="44" t="s">
        <v>12</v>
      </c>
      <c r="L15" s="44" t="s">
        <v>12</v>
      </c>
      <c r="M15" s="48">
        <f>SUM(M8:M14)</f>
        <v>0</v>
      </c>
      <c r="N15" s="48">
        <f>SUM(N8:N14)</f>
        <v>0</v>
      </c>
    </row>
    <row r="18" spans="1:14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1.75" x14ac:dyDescent="0.25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21.75" x14ac:dyDescent="0.3">
      <c r="A24" s="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</sheetData>
  <sheetProtection algorithmName="SHA-512" hashValue="QcRRsN54/jHTu1qmuse4E9y94teMNbeav/uyMe3kBTiuhPQ9x7XJCBgCltBW/yWajD1WIRTrQcnC6MjlYNTIaQ==" saltValue="vp1Ay7PMVJfHvbZXaCx1pA==" spinCount="100000" sheet="1" objects="1" scenarios="1"/>
  <mergeCells count="15">
    <mergeCell ref="L5:L6"/>
    <mergeCell ref="M5:M6"/>
    <mergeCell ref="N5:N6"/>
    <mergeCell ref="A5:A6"/>
    <mergeCell ref="B5:B6"/>
    <mergeCell ref="C5:C6"/>
    <mergeCell ref="J5:J6"/>
    <mergeCell ref="K5:K6"/>
    <mergeCell ref="H1:I1"/>
    <mergeCell ref="B2:F2"/>
    <mergeCell ref="F5:F6"/>
    <mergeCell ref="G5:G6"/>
    <mergeCell ref="H5:H6"/>
    <mergeCell ref="I5:I6"/>
    <mergeCell ref="D5:E5"/>
  </mergeCells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sqref="A1:O20"/>
    </sheetView>
  </sheetViews>
  <sheetFormatPr defaultRowHeight="15" x14ac:dyDescent="0.25"/>
  <cols>
    <col min="1" max="1" width="3.85546875" style="4" customWidth="1"/>
    <col min="2" max="2" width="47.85546875" style="4" customWidth="1"/>
    <col min="3" max="3" width="4.7109375" style="4" customWidth="1"/>
    <col min="4" max="4" width="6.28515625" style="4" customWidth="1"/>
    <col min="5" max="5" width="6.42578125" style="4" customWidth="1"/>
    <col min="6" max="6" width="7.7109375" style="4" customWidth="1"/>
    <col min="7" max="7" width="15.28515625" style="4" customWidth="1"/>
    <col min="8" max="8" width="17.5703125" style="4" customWidth="1"/>
    <col min="9" max="9" width="17.42578125" style="4" customWidth="1"/>
    <col min="10" max="10" width="16.42578125" style="4" customWidth="1"/>
    <col min="11" max="11" width="9.140625" style="4"/>
    <col min="12" max="12" width="18.28515625" style="4" customWidth="1"/>
    <col min="13" max="13" width="18.7109375" style="4" customWidth="1"/>
    <col min="14" max="14" width="18" style="4" customWidth="1"/>
    <col min="15" max="16384" width="9.140625" style="4"/>
  </cols>
  <sheetData>
    <row r="1" spans="1:14" ht="44.25" customHeight="1" x14ac:dyDescent="0.25">
      <c r="A1" s="29"/>
      <c r="B1" s="28"/>
      <c r="C1" s="29"/>
      <c r="D1" s="29"/>
      <c r="E1" s="29"/>
      <c r="F1" s="29"/>
      <c r="G1" s="29"/>
      <c r="H1" s="30" t="s">
        <v>44</v>
      </c>
      <c r="I1" s="30"/>
      <c r="J1" s="29"/>
      <c r="K1" s="29"/>
      <c r="L1" s="29"/>
      <c r="M1" s="29"/>
      <c r="N1" s="29"/>
    </row>
    <row r="2" spans="1:14" x14ac:dyDescent="0.25">
      <c r="A2" s="29"/>
      <c r="B2" s="31" t="s">
        <v>31</v>
      </c>
      <c r="C2" s="31"/>
      <c r="D2" s="31"/>
      <c r="E2" s="31"/>
      <c r="F2" s="31"/>
      <c r="G2" s="29"/>
      <c r="H2" s="29"/>
      <c r="I2" s="29"/>
      <c r="J2" s="29"/>
      <c r="K2" s="29"/>
      <c r="L2" s="29"/>
      <c r="M2" s="29"/>
      <c r="N2" s="29"/>
    </row>
    <row r="3" spans="1:14" ht="75" x14ac:dyDescent="0.25">
      <c r="A3" s="29"/>
      <c r="B3" s="33" t="s">
        <v>50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67" t="s">
        <v>49</v>
      </c>
      <c r="C4" s="67"/>
      <c r="D4" s="67"/>
      <c r="E4" s="67"/>
      <c r="F4" s="67"/>
      <c r="G4" s="67"/>
      <c r="H4" s="29"/>
      <c r="I4" s="29"/>
      <c r="J4" s="29"/>
      <c r="K4" s="29"/>
      <c r="L4" s="29"/>
      <c r="M4" s="29"/>
      <c r="N4" s="29"/>
    </row>
    <row r="5" spans="1:14" ht="111.75" customHeight="1" x14ac:dyDescent="0.25">
      <c r="A5" s="54" t="s">
        <v>0</v>
      </c>
      <c r="B5" s="54" t="s">
        <v>11</v>
      </c>
      <c r="C5" s="54" t="s">
        <v>1</v>
      </c>
      <c r="D5" s="64" t="s">
        <v>8</v>
      </c>
      <c r="E5" s="64"/>
      <c r="F5" s="57" t="s">
        <v>22</v>
      </c>
      <c r="G5" s="58" t="s">
        <v>23</v>
      </c>
      <c r="H5" s="58" t="s">
        <v>24</v>
      </c>
      <c r="I5" s="58" t="s">
        <v>25</v>
      </c>
      <c r="J5" s="21" t="s">
        <v>28</v>
      </c>
      <c r="K5" s="23" t="s">
        <v>26</v>
      </c>
      <c r="L5" s="23" t="s">
        <v>10</v>
      </c>
      <c r="M5" s="21" t="s">
        <v>27</v>
      </c>
      <c r="N5" s="21" t="s">
        <v>29</v>
      </c>
    </row>
    <row r="6" spans="1:14" ht="57.75" customHeight="1" x14ac:dyDescent="0.25">
      <c r="A6" s="54"/>
      <c r="B6" s="54"/>
      <c r="C6" s="54"/>
      <c r="D6" s="65" t="s">
        <v>2</v>
      </c>
      <c r="E6" s="19" t="s">
        <v>3</v>
      </c>
      <c r="F6" s="59"/>
      <c r="G6" s="60"/>
      <c r="H6" s="60"/>
      <c r="I6" s="60"/>
      <c r="J6" s="22"/>
      <c r="K6" s="24"/>
      <c r="L6" s="24"/>
      <c r="M6" s="22"/>
      <c r="N6" s="22"/>
    </row>
    <row r="7" spans="1:14" ht="12.75" customHeight="1" x14ac:dyDescent="0.25">
      <c r="A7" s="70">
        <v>1</v>
      </c>
      <c r="B7" s="70">
        <v>2</v>
      </c>
      <c r="C7" s="70">
        <v>3</v>
      </c>
      <c r="D7" s="71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16.5" customHeight="1" x14ac:dyDescent="0.25">
      <c r="A8" s="72">
        <v>1</v>
      </c>
      <c r="B8" s="16" t="s">
        <v>32</v>
      </c>
      <c r="C8" s="13" t="s">
        <v>4</v>
      </c>
      <c r="D8" s="8">
        <v>70</v>
      </c>
      <c r="E8" s="41">
        <v>30</v>
      </c>
      <c r="F8" s="68">
        <f>D8+E8</f>
        <v>100</v>
      </c>
      <c r="G8" s="27"/>
      <c r="H8" s="50">
        <f>D8*G8</f>
        <v>0</v>
      </c>
      <c r="I8" s="50">
        <f>E8*G8</f>
        <v>0</v>
      </c>
      <c r="J8" s="50">
        <f>F8*G8</f>
        <v>0</v>
      </c>
      <c r="K8" s="51">
        <v>0.05</v>
      </c>
      <c r="L8" s="73">
        <f>G8*1.05</f>
        <v>0</v>
      </c>
      <c r="M8" s="50">
        <f>D8*L8</f>
        <v>0</v>
      </c>
      <c r="N8" s="50">
        <f>F8*L8</f>
        <v>0</v>
      </c>
    </row>
    <row r="9" spans="1:14" ht="16.5" customHeight="1" x14ac:dyDescent="0.25">
      <c r="A9" s="72">
        <v>2</v>
      </c>
      <c r="B9" s="16" t="s">
        <v>33</v>
      </c>
      <c r="C9" s="14" t="s">
        <v>4</v>
      </c>
      <c r="D9" s="9">
        <v>700</v>
      </c>
      <c r="E9" s="41">
        <v>300</v>
      </c>
      <c r="F9" s="68">
        <f t="shared" ref="F9:F18" si="0">D9+E9</f>
        <v>1000</v>
      </c>
      <c r="G9" s="27"/>
      <c r="H9" s="50">
        <f t="shared" ref="H9:H18" si="1">D9*G9</f>
        <v>0</v>
      </c>
      <c r="I9" s="50">
        <f t="shared" ref="I9:I18" si="2">E9*G9</f>
        <v>0</v>
      </c>
      <c r="J9" s="50">
        <f t="shared" ref="J9:J18" si="3">F9*G9</f>
        <v>0</v>
      </c>
      <c r="K9" s="51">
        <v>0.05</v>
      </c>
      <c r="L9" s="73">
        <f t="shared" ref="L9:L18" si="4">G9*1.05</f>
        <v>0</v>
      </c>
      <c r="M9" s="50">
        <f t="shared" ref="M9:M18" si="5">D9*L9</f>
        <v>0</v>
      </c>
      <c r="N9" s="50">
        <f t="shared" ref="N9:N18" si="6">F9*L9</f>
        <v>0</v>
      </c>
    </row>
    <row r="10" spans="1:14" ht="16.5" customHeight="1" x14ac:dyDescent="0.25">
      <c r="A10" s="72">
        <v>3</v>
      </c>
      <c r="B10" s="17" t="s">
        <v>34</v>
      </c>
      <c r="C10" s="13" t="s">
        <v>4</v>
      </c>
      <c r="D10" s="8">
        <v>70</v>
      </c>
      <c r="E10" s="41">
        <v>30</v>
      </c>
      <c r="F10" s="68">
        <f t="shared" si="0"/>
        <v>100</v>
      </c>
      <c r="G10" s="27"/>
      <c r="H10" s="50">
        <f t="shared" si="1"/>
        <v>0</v>
      </c>
      <c r="I10" s="50">
        <f t="shared" si="2"/>
        <v>0</v>
      </c>
      <c r="J10" s="50">
        <f t="shared" si="3"/>
        <v>0</v>
      </c>
      <c r="K10" s="51">
        <v>0.05</v>
      </c>
      <c r="L10" s="73">
        <f t="shared" si="4"/>
        <v>0</v>
      </c>
      <c r="M10" s="50">
        <f t="shared" si="5"/>
        <v>0</v>
      </c>
      <c r="N10" s="50">
        <f t="shared" si="6"/>
        <v>0</v>
      </c>
    </row>
    <row r="11" spans="1:14" ht="16.5" customHeight="1" x14ac:dyDescent="0.25">
      <c r="A11" s="72">
        <v>4</v>
      </c>
      <c r="B11" s="17" t="s">
        <v>35</v>
      </c>
      <c r="C11" s="13" t="s">
        <v>4</v>
      </c>
      <c r="D11" s="8">
        <v>490</v>
      </c>
      <c r="E11" s="41">
        <v>210</v>
      </c>
      <c r="F11" s="68">
        <f t="shared" si="0"/>
        <v>700</v>
      </c>
      <c r="G11" s="27"/>
      <c r="H11" s="50">
        <f t="shared" si="1"/>
        <v>0</v>
      </c>
      <c r="I11" s="50">
        <f t="shared" si="2"/>
        <v>0</v>
      </c>
      <c r="J11" s="50">
        <f t="shared" si="3"/>
        <v>0</v>
      </c>
      <c r="K11" s="51">
        <v>0.05</v>
      </c>
      <c r="L11" s="73">
        <f t="shared" si="4"/>
        <v>0</v>
      </c>
      <c r="M11" s="50">
        <f t="shared" si="5"/>
        <v>0</v>
      </c>
      <c r="N11" s="50">
        <f t="shared" si="6"/>
        <v>0</v>
      </c>
    </row>
    <row r="12" spans="1:14" ht="16.5" customHeight="1" x14ac:dyDescent="0.25">
      <c r="A12" s="72">
        <v>6</v>
      </c>
      <c r="B12" s="17" t="s">
        <v>37</v>
      </c>
      <c r="C12" s="13" t="s">
        <v>4</v>
      </c>
      <c r="D12" s="8">
        <v>70</v>
      </c>
      <c r="E12" s="41">
        <v>30</v>
      </c>
      <c r="F12" s="68">
        <f t="shared" si="0"/>
        <v>100</v>
      </c>
      <c r="G12" s="27"/>
      <c r="H12" s="50">
        <f t="shared" si="1"/>
        <v>0</v>
      </c>
      <c r="I12" s="50">
        <f t="shared" si="2"/>
        <v>0</v>
      </c>
      <c r="J12" s="50">
        <f t="shared" si="3"/>
        <v>0</v>
      </c>
      <c r="K12" s="51">
        <v>0.05</v>
      </c>
      <c r="L12" s="73">
        <f t="shared" si="4"/>
        <v>0</v>
      </c>
      <c r="M12" s="50">
        <f t="shared" si="5"/>
        <v>0</v>
      </c>
      <c r="N12" s="50">
        <f t="shared" si="6"/>
        <v>0</v>
      </c>
    </row>
    <row r="13" spans="1:14" ht="16.5" customHeight="1" x14ac:dyDescent="0.25">
      <c r="A13" s="72">
        <v>7</v>
      </c>
      <c r="B13" s="17" t="s">
        <v>38</v>
      </c>
      <c r="C13" s="13" t="s">
        <v>4</v>
      </c>
      <c r="D13" s="8">
        <v>350</v>
      </c>
      <c r="E13" s="41">
        <v>150</v>
      </c>
      <c r="F13" s="68">
        <f t="shared" si="0"/>
        <v>500</v>
      </c>
      <c r="G13" s="27"/>
      <c r="H13" s="50">
        <f t="shared" si="1"/>
        <v>0</v>
      </c>
      <c r="I13" s="50">
        <f t="shared" si="2"/>
        <v>0</v>
      </c>
      <c r="J13" s="50">
        <f t="shared" si="3"/>
        <v>0</v>
      </c>
      <c r="K13" s="51">
        <v>0.05</v>
      </c>
      <c r="L13" s="73">
        <f t="shared" si="4"/>
        <v>0</v>
      </c>
      <c r="M13" s="50">
        <f t="shared" si="5"/>
        <v>0</v>
      </c>
      <c r="N13" s="50">
        <f t="shared" si="6"/>
        <v>0</v>
      </c>
    </row>
    <row r="14" spans="1:14" ht="16.5" customHeight="1" x14ac:dyDescent="0.25">
      <c r="A14" s="72">
        <v>8</v>
      </c>
      <c r="B14" s="17" t="s">
        <v>39</v>
      </c>
      <c r="C14" s="14" t="s">
        <v>4</v>
      </c>
      <c r="D14" s="9">
        <v>35</v>
      </c>
      <c r="E14" s="41">
        <v>15</v>
      </c>
      <c r="F14" s="68">
        <f t="shared" si="0"/>
        <v>50</v>
      </c>
      <c r="G14" s="27"/>
      <c r="H14" s="50">
        <f t="shared" si="1"/>
        <v>0</v>
      </c>
      <c r="I14" s="50">
        <f t="shared" si="2"/>
        <v>0</v>
      </c>
      <c r="J14" s="50">
        <f t="shared" si="3"/>
        <v>0</v>
      </c>
      <c r="K14" s="51">
        <v>0.05</v>
      </c>
      <c r="L14" s="73">
        <f t="shared" si="4"/>
        <v>0</v>
      </c>
      <c r="M14" s="50">
        <f t="shared" si="5"/>
        <v>0</v>
      </c>
      <c r="N14" s="50">
        <f t="shared" si="6"/>
        <v>0</v>
      </c>
    </row>
    <row r="15" spans="1:14" ht="16.5" customHeight="1" x14ac:dyDescent="0.25">
      <c r="A15" s="72">
        <v>9</v>
      </c>
      <c r="B15" s="17" t="s">
        <v>40</v>
      </c>
      <c r="C15" s="14" t="s">
        <v>4</v>
      </c>
      <c r="D15" s="9">
        <v>70</v>
      </c>
      <c r="E15" s="41">
        <v>30</v>
      </c>
      <c r="F15" s="68">
        <f t="shared" si="0"/>
        <v>100</v>
      </c>
      <c r="G15" s="27"/>
      <c r="H15" s="50">
        <f t="shared" si="1"/>
        <v>0</v>
      </c>
      <c r="I15" s="50">
        <f t="shared" si="2"/>
        <v>0</v>
      </c>
      <c r="J15" s="50">
        <f t="shared" si="3"/>
        <v>0</v>
      </c>
      <c r="K15" s="51">
        <v>0.05</v>
      </c>
      <c r="L15" s="73">
        <f t="shared" si="4"/>
        <v>0</v>
      </c>
      <c r="M15" s="50">
        <f t="shared" si="5"/>
        <v>0</v>
      </c>
      <c r="N15" s="50">
        <f t="shared" si="6"/>
        <v>0</v>
      </c>
    </row>
    <row r="16" spans="1:14" ht="16.5" customHeight="1" x14ac:dyDescent="0.25">
      <c r="A16" s="72">
        <v>10</v>
      </c>
      <c r="B16" s="17" t="s">
        <v>41</v>
      </c>
      <c r="C16" s="14" t="s">
        <v>4</v>
      </c>
      <c r="D16" s="9">
        <v>84</v>
      </c>
      <c r="E16" s="41">
        <v>36</v>
      </c>
      <c r="F16" s="68">
        <f t="shared" si="0"/>
        <v>120</v>
      </c>
      <c r="G16" s="27"/>
      <c r="H16" s="50">
        <f t="shared" si="1"/>
        <v>0</v>
      </c>
      <c r="I16" s="50">
        <f t="shared" si="2"/>
        <v>0</v>
      </c>
      <c r="J16" s="50">
        <f t="shared" si="3"/>
        <v>0</v>
      </c>
      <c r="K16" s="51">
        <v>0.05</v>
      </c>
      <c r="L16" s="73">
        <f t="shared" si="4"/>
        <v>0</v>
      </c>
      <c r="M16" s="50">
        <f t="shared" si="5"/>
        <v>0</v>
      </c>
      <c r="N16" s="50">
        <f t="shared" si="6"/>
        <v>0</v>
      </c>
    </row>
    <row r="17" spans="1:14" ht="16.5" customHeight="1" x14ac:dyDescent="0.25">
      <c r="A17" s="72">
        <v>11</v>
      </c>
      <c r="B17" s="17" t="s">
        <v>42</v>
      </c>
      <c r="C17" s="13" t="s">
        <v>4</v>
      </c>
      <c r="D17" s="8">
        <v>42</v>
      </c>
      <c r="E17" s="41">
        <v>18</v>
      </c>
      <c r="F17" s="68">
        <f t="shared" si="0"/>
        <v>60</v>
      </c>
      <c r="G17" s="27"/>
      <c r="H17" s="50">
        <f t="shared" si="1"/>
        <v>0</v>
      </c>
      <c r="I17" s="50">
        <f t="shared" si="2"/>
        <v>0</v>
      </c>
      <c r="J17" s="50">
        <f t="shared" si="3"/>
        <v>0</v>
      </c>
      <c r="K17" s="51">
        <v>0.05</v>
      </c>
      <c r="L17" s="73">
        <f t="shared" si="4"/>
        <v>0</v>
      </c>
      <c r="M17" s="50">
        <f t="shared" si="5"/>
        <v>0</v>
      </c>
      <c r="N17" s="50">
        <f t="shared" si="6"/>
        <v>0</v>
      </c>
    </row>
    <row r="18" spans="1:14" ht="16.5" customHeight="1" x14ac:dyDescent="0.25">
      <c r="A18" s="72">
        <v>12</v>
      </c>
      <c r="B18" s="17" t="s">
        <v>43</v>
      </c>
      <c r="C18" s="15" t="s">
        <v>4</v>
      </c>
      <c r="D18" s="10">
        <v>70</v>
      </c>
      <c r="E18" s="41">
        <v>30</v>
      </c>
      <c r="F18" s="68">
        <f t="shared" si="0"/>
        <v>100</v>
      </c>
      <c r="G18" s="27"/>
      <c r="H18" s="50">
        <f t="shared" si="1"/>
        <v>0</v>
      </c>
      <c r="I18" s="50">
        <f t="shared" si="2"/>
        <v>0</v>
      </c>
      <c r="J18" s="50">
        <f t="shared" si="3"/>
        <v>0</v>
      </c>
      <c r="K18" s="51">
        <v>0.05</v>
      </c>
      <c r="L18" s="73">
        <f t="shared" si="4"/>
        <v>0</v>
      </c>
      <c r="M18" s="50">
        <f t="shared" si="5"/>
        <v>0</v>
      </c>
      <c r="N18" s="50">
        <f t="shared" si="6"/>
        <v>0</v>
      </c>
    </row>
    <row r="19" spans="1:14" ht="16.5" customHeight="1" x14ac:dyDescent="0.3">
      <c r="A19" s="44" t="s">
        <v>12</v>
      </c>
      <c r="B19" s="45" t="s">
        <v>13</v>
      </c>
      <c r="C19" s="44" t="s">
        <v>12</v>
      </c>
      <c r="D19" s="46">
        <f>SUM(D8:D18)</f>
        <v>2051</v>
      </c>
      <c r="E19" s="46">
        <f>SUM(E8:E18)</f>
        <v>879</v>
      </c>
      <c r="F19" s="69">
        <f>SUM(F8:F18)</f>
        <v>2930</v>
      </c>
      <c r="G19" s="44" t="s">
        <v>12</v>
      </c>
      <c r="H19" s="48">
        <f>SUM(H8:H18)</f>
        <v>0</v>
      </c>
      <c r="I19" s="48">
        <f>SUM(I8:I18)</f>
        <v>0</v>
      </c>
      <c r="J19" s="48">
        <f>SUM(J8:J18)</f>
        <v>0</v>
      </c>
      <c r="K19" s="44" t="s">
        <v>12</v>
      </c>
      <c r="L19" s="44" t="s">
        <v>12</v>
      </c>
      <c r="M19" s="48">
        <f>SUM(M8:M18)</f>
        <v>0</v>
      </c>
      <c r="N19" s="48">
        <f>SUM(N8:N18)</f>
        <v>0</v>
      </c>
    </row>
    <row r="22" spans="1:14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1.75" x14ac:dyDescent="0.25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21.75" x14ac:dyDescent="0.3">
      <c r="A28" s="5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</sheetData>
  <sheetProtection algorithmName="SHA-512" hashValue="Qb5WFhwsqLAls3vDgeyEJ3recUQN5hDsV/SswAHs/sFwtnIhwbCe2nh5bvuAhNo4hqnVgl0TDyzJLIxMwuTqrQ==" saltValue="D/zgRGaGKNFZowVE9R0/0g==" spinCount="100000" sheet="1" objects="1" scenarios="1"/>
  <mergeCells count="15">
    <mergeCell ref="H1:I1"/>
    <mergeCell ref="B2:F2"/>
    <mergeCell ref="F5:F6"/>
    <mergeCell ref="G5:G6"/>
    <mergeCell ref="H5:H6"/>
    <mergeCell ref="I5:I6"/>
    <mergeCell ref="N5:N6"/>
    <mergeCell ref="D5:E5"/>
    <mergeCell ref="A5:A6"/>
    <mergeCell ref="B5:B6"/>
    <mergeCell ref="C5:C6"/>
    <mergeCell ref="J5:J6"/>
    <mergeCell ref="K5:K6"/>
    <mergeCell ref="L5:L6"/>
    <mergeCell ref="M5:M6"/>
  </mergeCells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7EBB6CE-F8FA-4253-9E20-87C9641A2CC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 1 Olsztyn</vt:lpstr>
      <vt:lpstr>cz 2 Lidzbark Warmiński</vt:lpstr>
      <vt:lpstr>Cz 3 Lipowiec</vt:lpstr>
      <vt:lpstr>cz 4 Ciechanów</vt:lpstr>
      <vt:lpstr>cz 5 Przasnysz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2024-11-05T09:20:22Z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fe822a74-0b3a-4658-aa3a-cb77404e9090</vt:lpwstr>
  </property>
  <property fmtid="{D5CDD505-2E9C-101B-9397-08002B2CF9AE}" pid="3" name="bjSaver">
    <vt:lpwstr>2fbPeEWLVRHzYBE4L5uOF8bII9uIaFkO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10.100.35.218</vt:lpwstr>
  </property>
</Properties>
</file>