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filterPrivacy="1" defaultThemeVersion="124226"/>
  <xr:revisionPtr revIDLastSave="0" documentId="13_ncr:1_{BADC2F23-0616-4DCD-8769-B4BF19D72A2C}" xr6:coauthVersionLast="47" xr6:coauthVersionMax="47" xr10:uidLastSave="{00000000-0000-0000-0000-000000000000}"/>
  <bookViews>
    <workbookView xWindow="4560" yWindow="3540" windowWidth="18000" windowHeight="9360" xr2:uid="{00000000-000D-0000-FFFF-FFFF00000000}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Arkusz1!$A$7:$J$113</definedName>
  </definedNames>
  <calcPr calcId="181029"/>
</workbook>
</file>

<file path=xl/calcChain.xml><?xml version="1.0" encoding="utf-8"?>
<calcChain xmlns="http://schemas.openxmlformats.org/spreadsheetml/2006/main">
  <c r="I112" i="1" l="1"/>
  <c r="J112" i="1" s="1"/>
  <c r="I84" i="1"/>
  <c r="J84" i="1" s="1"/>
  <c r="I65" i="1"/>
  <c r="J65" i="1" s="1"/>
  <c r="I105" i="1"/>
  <c r="J105" i="1" s="1"/>
  <c r="I10" i="1"/>
  <c r="J10" i="1" s="1"/>
  <c r="I11" i="1"/>
  <c r="J11" i="1" s="1"/>
  <c r="I12" i="1"/>
  <c r="J12" i="1" s="1"/>
  <c r="I13" i="1"/>
  <c r="J13" i="1" s="1"/>
  <c r="I14" i="1"/>
  <c r="J14" i="1" s="1"/>
  <c r="I15" i="1"/>
  <c r="J15" i="1" s="1"/>
  <c r="I16" i="1"/>
  <c r="J16" i="1" s="1"/>
  <c r="I17" i="1"/>
  <c r="J17" i="1" s="1"/>
  <c r="I18" i="1"/>
  <c r="J18" i="1" s="1"/>
  <c r="I19" i="1"/>
  <c r="J19" i="1" s="1"/>
  <c r="I20" i="1"/>
  <c r="J20" i="1" s="1"/>
  <c r="I21" i="1"/>
  <c r="J21" i="1" s="1"/>
  <c r="I22" i="1"/>
  <c r="J22" i="1" s="1"/>
  <c r="I23" i="1"/>
  <c r="J23" i="1" s="1"/>
  <c r="I24" i="1"/>
  <c r="J24" i="1" s="1"/>
  <c r="I25" i="1"/>
  <c r="J25" i="1" s="1"/>
  <c r="I26" i="1"/>
  <c r="J26" i="1" s="1"/>
  <c r="I27" i="1"/>
  <c r="J27" i="1" s="1"/>
  <c r="I28" i="1"/>
  <c r="J28" i="1" s="1"/>
  <c r="I29" i="1"/>
  <c r="J29" i="1" s="1"/>
  <c r="I30" i="1"/>
  <c r="J30" i="1" s="1"/>
  <c r="I31" i="1"/>
  <c r="J31" i="1" s="1"/>
  <c r="I32" i="1"/>
  <c r="J32" i="1" s="1"/>
  <c r="I33" i="1"/>
  <c r="J33" i="1" s="1"/>
  <c r="I34" i="1"/>
  <c r="J34" i="1" s="1"/>
  <c r="I35" i="1"/>
  <c r="J35" i="1" s="1"/>
  <c r="I36" i="1"/>
  <c r="J36" i="1" s="1"/>
  <c r="I37" i="1"/>
  <c r="J37" i="1" s="1"/>
  <c r="I38" i="1"/>
  <c r="J38" i="1" s="1"/>
  <c r="I39" i="1"/>
  <c r="J39" i="1" s="1"/>
  <c r="I40" i="1"/>
  <c r="J40" i="1" s="1"/>
  <c r="I41" i="1"/>
  <c r="J41" i="1" s="1"/>
  <c r="I42" i="1"/>
  <c r="J42" i="1" s="1"/>
  <c r="I43" i="1"/>
  <c r="J43" i="1" s="1"/>
  <c r="I44" i="1"/>
  <c r="J44" i="1" s="1"/>
  <c r="I45" i="1"/>
  <c r="J45" i="1" s="1"/>
  <c r="I46" i="1"/>
  <c r="J46" i="1" s="1"/>
  <c r="I47" i="1"/>
  <c r="J47" i="1" s="1"/>
  <c r="I48" i="1"/>
  <c r="J48" i="1" s="1"/>
  <c r="I49" i="1"/>
  <c r="J49" i="1" s="1"/>
  <c r="I50" i="1"/>
  <c r="J50" i="1" s="1"/>
  <c r="I51" i="1"/>
  <c r="J51" i="1" s="1"/>
  <c r="I52" i="1"/>
  <c r="J52" i="1" s="1"/>
  <c r="I53" i="1"/>
  <c r="J53" i="1" s="1"/>
  <c r="I54" i="1"/>
  <c r="J54" i="1" s="1"/>
  <c r="I55" i="1"/>
  <c r="J55" i="1" s="1"/>
  <c r="I56" i="1"/>
  <c r="J56" i="1" s="1"/>
  <c r="I57" i="1"/>
  <c r="J57" i="1" s="1"/>
  <c r="I58" i="1"/>
  <c r="J58" i="1" s="1"/>
  <c r="I59" i="1"/>
  <c r="J59" i="1" s="1"/>
  <c r="I60" i="1"/>
  <c r="J60" i="1" s="1"/>
  <c r="I61" i="1"/>
  <c r="J61" i="1" s="1"/>
  <c r="I62" i="1"/>
  <c r="J62" i="1" s="1"/>
  <c r="I63" i="1"/>
  <c r="J63" i="1" s="1"/>
  <c r="I64" i="1"/>
  <c r="J64" i="1" s="1"/>
  <c r="I66" i="1"/>
  <c r="J66" i="1" s="1"/>
  <c r="I67" i="1"/>
  <c r="J67" i="1" s="1"/>
  <c r="I68" i="1"/>
  <c r="J68" i="1" s="1"/>
  <c r="I69" i="1"/>
  <c r="J69" i="1" s="1"/>
  <c r="I70" i="1"/>
  <c r="J70" i="1" s="1"/>
  <c r="I71" i="1"/>
  <c r="J71" i="1" s="1"/>
  <c r="I72" i="1"/>
  <c r="J72" i="1" s="1"/>
  <c r="I73" i="1"/>
  <c r="J73" i="1" s="1"/>
  <c r="I74" i="1"/>
  <c r="J74" i="1" s="1"/>
  <c r="I75" i="1"/>
  <c r="J75" i="1" s="1"/>
  <c r="I76" i="1"/>
  <c r="J76" i="1" s="1"/>
  <c r="I77" i="1"/>
  <c r="J77" i="1" s="1"/>
  <c r="I78" i="1"/>
  <c r="J78" i="1" s="1"/>
  <c r="I79" i="1"/>
  <c r="J79" i="1" s="1"/>
  <c r="I80" i="1"/>
  <c r="J80" i="1" s="1"/>
  <c r="I81" i="1"/>
  <c r="J81" i="1" s="1"/>
  <c r="I82" i="1"/>
  <c r="J82" i="1" s="1"/>
  <c r="I83" i="1"/>
  <c r="J83" i="1" s="1"/>
  <c r="I85" i="1"/>
  <c r="J85" i="1" s="1"/>
  <c r="I86" i="1"/>
  <c r="J86" i="1" s="1"/>
  <c r="I87" i="1"/>
  <c r="J87" i="1" s="1"/>
  <c r="I88" i="1"/>
  <c r="J88" i="1" s="1"/>
  <c r="I89" i="1"/>
  <c r="J89" i="1" s="1"/>
  <c r="I90" i="1"/>
  <c r="J90" i="1" s="1"/>
  <c r="I91" i="1"/>
  <c r="J91" i="1" s="1"/>
  <c r="I92" i="1"/>
  <c r="J92" i="1" s="1"/>
  <c r="I93" i="1"/>
  <c r="J93" i="1" s="1"/>
  <c r="I94" i="1"/>
  <c r="J94" i="1" s="1"/>
  <c r="I95" i="1"/>
  <c r="J95" i="1" s="1"/>
  <c r="I96" i="1"/>
  <c r="J96" i="1" s="1"/>
  <c r="I97" i="1"/>
  <c r="J97" i="1" s="1"/>
  <c r="I98" i="1"/>
  <c r="J98" i="1" s="1"/>
  <c r="I99" i="1"/>
  <c r="J99" i="1" s="1"/>
  <c r="I100" i="1"/>
  <c r="J100" i="1" s="1"/>
  <c r="I101" i="1"/>
  <c r="J101" i="1" s="1"/>
  <c r="I103" i="1"/>
  <c r="J103" i="1" s="1"/>
  <c r="I104" i="1"/>
  <c r="J104" i="1" s="1"/>
  <c r="I106" i="1"/>
  <c r="J106" i="1" s="1"/>
  <c r="I107" i="1"/>
  <c r="J107" i="1" s="1"/>
  <c r="I108" i="1"/>
  <c r="J108" i="1" s="1"/>
  <c r="I109" i="1"/>
  <c r="J109" i="1" s="1"/>
  <c r="I110" i="1"/>
  <c r="J110" i="1" s="1"/>
  <c r="I111" i="1"/>
  <c r="J111" i="1" s="1"/>
  <c r="I9" i="1"/>
  <c r="J9" i="1" s="1"/>
  <c r="J113" i="1" l="1"/>
</calcChain>
</file>

<file path=xl/sharedStrings.xml><?xml version="1.0" encoding="utf-8"?>
<sst xmlns="http://schemas.openxmlformats.org/spreadsheetml/2006/main" count="334" uniqueCount="171">
  <si>
    <t>L.p.</t>
  </si>
  <si>
    <t>Nazwa asortymentu</t>
  </si>
  <si>
    <t>SAE- lepkość</t>
  </si>
  <si>
    <t>Specyfikacja / norma /
aprobata</t>
  </si>
  <si>
    <t>Ilość litrów / kg</t>
  </si>
  <si>
    <t>Cena jedn. netto za 1 litr</t>
  </si>
  <si>
    <t>Vat</t>
  </si>
  <si>
    <t>Cena jedn. brutto za 1 litr</t>
  </si>
  <si>
    <t>1.</t>
  </si>
  <si>
    <t>Olej silnikowy</t>
  </si>
  <si>
    <t>SAE 0W-16</t>
  </si>
  <si>
    <t>API SN</t>
  </si>
  <si>
    <t>2.</t>
  </si>
  <si>
    <t>SAE 0W-20</t>
  </si>
  <si>
    <t>API SN+</t>
  </si>
  <si>
    <t>3.</t>
  </si>
  <si>
    <t xml:space="preserve">SAE 0W-20
</t>
  </si>
  <si>
    <t>ACEA C5 
API  SN/RC
ILSAG  GF-5
BMW Longlife 17 FE+</t>
  </si>
  <si>
    <t>4.</t>
  </si>
  <si>
    <t>PSA B71 2010</t>
  </si>
  <si>
    <t>ACEA A5/B5</t>
  </si>
  <si>
    <t>6.</t>
  </si>
  <si>
    <t xml:space="preserve">SAE 0W-20 
</t>
  </si>
  <si>
    <t xml:space="preserve">API SP 
ILSAC GF-6
</t>
  </si>
  <si>
    <t>7.</t>
  </si>
  <si>
    <t>MB 229.71</t>
  </si>
  <si>
    <t>8.</t>
  </si>
  <si>
    <t>VW 508 00</t>
  </si>
  <si>
    <t>9.</t>
  </si>
  <si>
    <t xml:space="preserve">SAE 0W-30
</t>
  </si>
  <si>
    <t>ACEA C2 
BMW Longlife-12 FE</t>
  </si>
  <si>
    <t>10.</t>
  </si>
  <si>
    <t>ACEA C3 
API SP 
BMW Longlife-19 FE</t>
  </si>
  <si>
    <t>11.</t>
  </si>
  <si>
    <t xml:space="preserve">SAE 0W-30 
</t>
  </si>
  <si>
    <t xml:space="preserve">Ford WSS-M2C950-A </t>
  </si>
  <si>
    <t>12.</t>
  </si>
  <si>
    <t>13.</t>
  </si>
  <si>
    <t>SAE 0W-30</t>
  </si>
  <si>
    <t>ACEA C2 
PSA  B71 2312</t>
  </si>
  <si>
    <t>15.</t>
  </si>
  <si>
    <t>17.</t>
  </si>
  <si>
    <t>18.</t>
  </si>
  <si>
    <t xml:space="preserve">SAE 0W-40 </t>
  </si>
  <si>
    <t>RN 0710</t>
  </si>
  <si>
    <t>19.</t>
  </si>
  <si>
    <t xml:space="preserve">SAE 0W-40 
</t>
  </si>
  <si>
    <t>20.</t>
  </si>
  <si>
    <t xml:space="preserve">SAE 5W-20  
</t>
  </si>
  <si>
    <t>21.</t>
  </si>
  <si>
    <t xml:space="preserve">SAE 5W-30 
</t>
  </si>
  <si>
    <t>PSA B71 2290</t>
  </si>
  <si>
    <t xml:space="preserve">SAE 5W-30
</t>
  </si>
  <si>
    <t>23.</t>
  </si>
  <si>
    <t>RN 0700</t>
  </si>
  <si>
    <t>24.</t>
  </si>
  <si>
    <t>ACEA C2 
API SN 
Fiat 9.55535-S1</t>
  </si>
  <si>
    <t>26.</t>
  </si>
  <si>
    <t xml:space="preserve">SAE 5W-30 
</t>
  </si>
  <si>
    <t>27.</t>
  </si>
  <si>
    <t xml:space="preserve">SAE 5W-30  
</t>
  </si>
  <si>
    <t>30.</t>
  </si>
  <si>
    <t>31.</t>
  </si>
  <si>
    <t>33.</t>
  </si>
  <si>
    <t>35.</t>
  </si>
  <si>
    <t>38.</t>
  </si>
  <si>
    <t>39.</t>
  </si>
  <si>
    <t>MB 229.52</t>
  </si>
  <si>
    <t>40.</t>
  </si>
  <si>
    <t>SAE 5W-30</t>
  </si>
  <si>
    <t>41.</t>
  </si>
  <si>
    <t>42.</t>
  </si>
  <si>
    <t>Dexos 2</t>
  </si>
  <si>
    <t>44.</t>
  </si>
  <si>
    <t>ACEA C3 
API SN 
RN 0710</t>
  </si>
  <si>
    <t>45.</t>
  </si>
  <si>
    <t>ACEA C3 
RN 17</t>
  </si>
  <si>
    <t>46.</t>
  </si>
  <si>
    <t>VW 502 00</t>
  </si>
  <si>
    <t>48.</t>
  </si>
  <si>
    <t>VW 505 01</t>
  </si>
  <si>
    <t>VW 505 00</t>
  </si>
  <si>
    <t xml:space="preserve">SAE 5W-40
</t>
  </si>
  <si>
    <t>Fiat 9.55535-S2</t>
  </si>
  <si>
    <t xml:space="preserve">SAE 5W-40 
</t>
  </si>
  <si>
    <t>ACEA A3/B4</t>
  </si>
  <si>
    <t>SAE 5W-40</t>
  </si>
  <si>
    <t>SAE 5W-50</t>
  </si>
  <si>
    <t xml:space="preserve">SAE 10W-40 
</t>
  </si>
  <si>
    <t>ACEA E4/E7</t>
  </si>
  <si>
    <t>SAE 15W-40</t>
  </si>
  <si>
    <t xml:space="preserve">Olej przekładniowy </t>
  </si>
  <si>
    <t>ATF III</t>
  </si>
  <si>
    <t>Olej półsyntetyczny do silników 4T</t>
  </si>
  <si>
    <t xml:space="preserve">Wodny roztwór mocznika </t>
  </si>
  <si>
    <t>ISO 22241
Euro IV , Euro V, Euro VI</t>
  </si>
  <si>
    <t>Uniwersalny płyn hamulcowy 5.1</t>
  </si>
  <si>
    <t>SAE J 1703</t>
  </si>
  <si>
    <t>G12+</t>
  </si>
  <si>
    <t>Płyn chłodniczy</t>
  </si>
  <si>
    <t>5 L</t>
  </si>
  <si>
    <t>1 L</t>
  </si>
  <si>
    <t>200 L</t>
  </si>
  <si>
    <t>20 L</t>
  </si>
  <si>
    <t>4 L</t>
  </si>
  <si>
    <t>Op. w litrach</t>
  </si>
  <si>
    <t>Wartość brutto</t>
  </si>
  <si>
    <t>NMMA TC-W3</t>
  </si>
  <si>
    <t>4L</t>
  </si>
  <si>
    <t>210 L</t>
  </si>
  <si>
    <t>208 L</t>
  </si>
  <si>
    <t>SAE 10W-40</t>
  </si>
  <si>
    <t>SAE 75W-90</t>
  </si>
  <si>
    <t>mocznik 
min.  31,8%
max. 33,2%</t>
  </si>
  <si>
    <t>ACEA C4 
RN 0720</t>
  </si>
  <si>
    <t xml:space="preserve">ACEA A5/B5 
API SN 
Ford WSS-M2C913-C 
Ford WSS-M2C913-D 
</t>
  </si>
  <si>
    <t>ACEA A5/B5 
Ford WSS-M2C913-A</t>
  </si>
  <si>
    <t>ACEA C2/C3 
VW 504 00 
VW 507 00</t>
  </si>
  <si>
    <t>API SM 
JASO MA-2</t>
  </si>
  <si>
    <t>MB 229.3 
MB 229.5</t>
  </si>
  <si>
    <t>ACEA C3  
VW 504 00
VW 507 00</t>
  </si>
  <si>
    <t>ACEA A5/B5 
API SN
ILSAC GF-5</t>
  </si>
  <si>
    <t>Dexos 1 Gen 3</t>
  </si>
  <si>
    <t xml:space="preserve">ACEA E9 
API CI-4 
</t>
  </si>
  <si>
    <t>VW 502 00 
VW 505 00</t>
  </si>
  <si>
    <t>API CI- 4</t>
  </si>
  <si>
    <t>ACEA  E7
API CI-4
MB 228.3
MAN M 3275-1
VOLVO VDS-3
RENAULT VI RLD-2</t>
  </si>
  <si>
    <t>GM Dexron III H 
ALLISON C4 
TES 389</t>
  </si>
  <si>
    <t>API GL-4 
VW 501.50</t>
  </si>
  <si>
    <t>Olej syntetyczny do silników zaburtowych 2T z bezpośrednim wtryskiem i  silników E-TEC</t>
  </si>
  <si>
    <r>
      <t>FMV SS 116
ISO 4925
temperatura wrzenia min. 260</t>
    </r>
    <r>
      <rPr>
        <sz val="8"/>
        <color indexed="8"/>
        <rFont val="Czcionka tekstu podstawowego"/>
        <charset val="238"/>
      </rPr>
      <t>°</t>
    </r>
    <r>
      <rPr>
        <sz val="8"/>
        <color indexed="8"/>
        <rFont val="Arial"/>
        <family val="2"/>
        <charset val="238"/>
      </rPr>
      <t>C</t>
    </r>
  </si>
  <si>
    <t xml:space="preserve">SAE J1034
G11
</t>
  </si>
  <si>
    <t>ACEA C3
API SN</t>
  </si>
  <si>
    <t>5.</t>
  </si>
  <si>
    <t>14.</t>
  </si>
  <si>
    <t>16.</t>
  </si>
  <si>
    <t>22.</t>
  </si>
  <si>
    <t>25.</t>
  </si>
  <si>
    <t>28.</t>
  </si>
  <si>
    <t>29.</t>
  </si>
  <si>
    <t>32.</t>
  </si>
  <si>
    <t>34.</t>
  </si>
  <si>
    <t>36.</t>
  </si>
  <si>
    <t>37.</t>
  </si>
  <si>
    <t>43.</t>
  </si>
  <si>
    <t>47.</t>
  </si>
  <si>
    <t>49.</t>
  </si>
  <si>
    <t>50.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</si>
  <si>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</si>
  <si>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</si>
  <si>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</si>
  <si>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</si>
  <si>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</si>
  <si>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</si>
  <si>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</si>
  <si>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</si>
  <si>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</si>
  <si>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</si>
  <si>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</si>
  <si>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Oleje i inne płyny eksploatacyjne</t>
  </si>
  <si>
    <t>Producenci rekomendowani olejów silnikowych*</t>
  </si>
  <si>
    <r>
      <rPr>
        <b/>
        <sz val="8"/>
        <rFont val="David CLM"/>
        <charset val="177"/>
      </rPr>
      <t>**</t>
    </r>
    <r>
      <rPr>
        <b/>
        <sz val="8"/>
        <rFont val="Arial"/>
        <family val="2"/>
        <charset val="238"/>
      </rPr>
      <t>Zamawiający wymaga wypełnienia kolumny " K" poprzez wpisanie producentów oferowanych przez Wykonawcę.</t>
    </r>
  </si>
  <si>
    <r>
      <rPr>
        <b/>
        <sz val="8"/>
        <rFont val="David CLM"/>
        <charset val="177"/>
      </rPr>
      <t>**</t>
    </r>
    <r>
      <rPr>
        <b/>
        <sz val="8"/>
        <rFont val="Arial"/>
        <family val="2"/>
        <charset val="238"/>
      </rPr>
      <t>Proponowani producenci</t>
    </r>
  </si>
  <si>
    <r>
      <t>ASTM D3306, D4340, D4985 
Audi, BMW 81 22 9 407 454, 83 19 2 211 191, DAF, Ford AF Plus, ESE-M978B4H-A, GM 1825M, 1899M, 93740140, 93740141, Honda OL999-9011, Jaguar, John Deere, MAN 324 NF MB (A 000 989 08 25 10), 325.0 (koncentrat), 326.0 (Premix)
NATO S-759, Opel/GM QL130100, Porsche, Renault Glaceol RX Type D, ROVER, SAAB, VW TL 774-C 
Temperatura krzepnięcia min. -38</t>
    </r>
    <r>
      <rPr>
        <sz val="8"/>
        <rFont val="Czcionka tekstu podstawowego"/>
        <charset val="238"/>
      </rPr>
      <t>º</t>
    </r>
    <r>
      <rPr>
        <sz val="8"/>
        <rFont val="Arial"/>
        <family val="2"/>
        <charset val="238"/>
      </rPr>
      <t>C
- zawartość krzemianów na poziomie 500-680 miligramów na litr</t>
    </r>
  </si>
  <si>
    <r>
      <t>DAF 74002 , Deutz DQC CB-14, Ford 1336797, 1336807, 1365305, WSS-M97B44-D (dla modeli od 1999)
Jaguar Land Rover JLM 209722, STJLR 651.5003, STC50529, MAN 324 SNF, MB 325.3, 326.3 (Premix), Mitsubishi 0103044, 0103045, MZ311986
Opel/GM 6277 M, B0401065, Porsche, Toyota 00272-1LLAC, 08889-00115, 08889-01005, 08889-80014, 08889-80015, Volvo 9437650, 9437651, VCS
VW G 012 A8F M1, G 012 A8F M8, G 012 A8F M9, TL 774-F (zgodna z G12+), TL 774-D (zgodna z G12+)
Temperatura wrzenia min. 110</t>
    </r>
    <r>
      <rPr>
        <sz val="8"/>
        <rFont val="Czcionka tekstu podstawowego"/>
        <charset val="238"/>
      </rPr>
      <t>º</t>
    </r>
    <r>
      <rPr>
        <sz val="8"/>
        <rFont val="Arial"/>
        <family val="2"/>
        <charset val="238"/>
      </rPr>
      <t>C
temperatura krystalizacji max. -37</t>
    </r>
    <r>
      <rPr>
        <sz val="8"/>
        <rFont val="Czcionka tekstu podstawowego"/>
        <charset val="238"/>
      </rPr>
      <t>ºC
- płyn bez krzemianów</t>
    </r>
  </si>
  <si>
    <t>Zamawiający wymaga złożenia wraz z ofertą kart katalogowych dla każdego wymienionego powyżej produktu w celu sprawdzenia czy zaoferowane przez Wykonawcę produkty spełniają minimalne parametry jakościowe wymagane przez Zamawiającego, które zostały uwidocznione w kolumnie " D "  : specyfikacje, normy i  aprobaty.
Zaoferowanie produktów nie spełniających minimalnych wymagań wymienionych w kolumnie " D " spowoduje odrzucenie oferty jako nie zgodnej z SWZ.</t>
  </si>
  <si>
    <r>
      <rPr>
        <b/>
        <sz val="8"/>
        <rFont val="David CLM"/>
        <charset val="177"/>
      </rPr>
      <t xml:space="preserve">* </t>
    </r>
    <r>
      <rPr>
        <b/>
        <sz val="8"/>
        <rFont val="Arial"/>
        <family val="2"/>
        <charset val="238"/>
      </rPr>
      <t>Dla olei silnikowych Zamawiający dopuszcza tylko rekomendowanych producentów  tj. CASTROL, SHELL, MOBIL,  RAVENOL, TOTAL,  ELF, MOTUL</t>
    </r>
  </si>
  <si>
    <t>Oleje silnikowe i inne płyny eksploatacyjne</t>
  </si>
  <si>
    <t>Formularz cenowy</t>
  </si>
  <si>
    <t>załącznik nr 2 do SWZ/ załącznik nr 2 do umowy</t>
  </si>
  <si>
    <t>sygn. postęp. ZZ - 2380 -  86/23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</si>
</sst>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indexed="8"/>
      <name val="Czcionka tekstu podstawowego"/>
      <charset val="238"/>
    </font>
    <font>
      <sz val="8"/>
      <name val="Czcionka tekstu podstawowego"/>
      <charset val="238"/>
    </font>
    <font>
      <sz val="8"/>
      <color theme="1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b/>
      <sz val="8"/>
      <name val="David CLM"/>
      <charset val="177"/>
    </font>
    <font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1" fillId="0" borderId="0" xfId="0" applyFont="1"/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4" fontId="3" fillId="0" borderId="0" xfId="0" applyNumberFormat="1" applyFont="1" applyAlignment="1">
      <alignment vertical="top"/>
    </xf>
    <xf numFmtId="0" fontId="5" fillId="0" borderId="0" xfId="0" applyFont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4" fontId="5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4" fontId="3" fillId="0" borderId="1" xfId="0" applyNumberFormat="1" applyFont="1" applyBorder="1" applyAlignment="1">
      <alignment vertical="top" wrapText="1"/>
    </xf>
    <xf numFmtId="9" fontId="3" fillId="0" borderId="1" xfId="0" applyNumberFormat="1" applyFont="1" applyBorder="1" applyAlignment="1">
      <alignment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vertical="top" wrapText="1"/>
    </xf>
    <xf numFmtId="4" fontId="3" fillId="0" borderId="3" xfId="0" applyNumberFormat="1" applyFont="1" applyBorder="1" applyAlignment="1">
      <alignment vertical="top" wrapText="1"/>
    </xf>
    <xf numFmtId="9" fontId="3" fillId="0" borderId="3" xfId="0" applyNumberFormat="1" applyFont="1" applyBorder="1" applyAlignment="1">
      <alignment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2" xfId="0" applyFont="1" applyBorder="1" applyAlignment="1">
      <alignment vertical="top" wrapText="1"/>
    </xf>
    <xf numFmtId="4" fontId="3" fillId="0" borderId="12" xfId="0" applyNumberFormat="1" applyFont="1" applyBorder="1" applyAlignment="1">
      <alignment vertical="top" wrapText="1"/>
    </xf>
    <xf numFmtId="9" fontId="3" fillId="0" borderId="12" xfId="0" applyNumberFormat="1" applyFont="1" applyBorder="1" applyAlignment="1">
      <alignment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5" xfId="0" applyFont="1" applyBorder="1" applyAlignment="1">
      <alignment vertical="top" wrapText="1"/>
    </xf>
    <xf numFmtId="4" fontId="3" fillId="0" borderId="5" xfId="0" applyNumberFormat="1" applyFont="1" applyBorder="1" applyAlignment="1">
      <alignment vertical="top" wrapText="1"/>
    </xf>
    <xf numFmtId="9" fontId="3" fillId="0" borderId="5" xfId="0" applyNumberFormat="1" applyFont="1" applyBorder="1" applyAlignment="1">
      <alignment vertical="top" wrapText="1"/>
    </xf>
    <xf numFmtId="0" fontId="3" fillId="0" borderId="5" xfId="0" applyFont="1" applyBorder="1" applyAlignment="1">
      <alignment horizontal="left" vertical="top"/>
    </xf>
    <xf numFmtId="0" fontId="3" fillId="0" borderId="9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vertical="top" wrapText="1"/>
    </xf>
    <xf numFmtId="4" fontId="3" fillId="0" borderId="2" xfId="0" applyNumberFormat="1" applyFont="1" applyBorder="1" applyAlignment="1">
      <alignment vertical="top" wrapText="1"/>
    </xf>
    <xf numFmtId="9" fontId="3" fillId="0" borderId="2" xfId="0" applyNumberFormat="1" applyFont="1" applyBorder="1" applyAlignment="1">
      <alignment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/>
    </xf>
    <xf numFmtId="0" fontId="3" fillId="0" borderId="4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4" fontId="3" fillId="0" borderId="4" xfId="0" applyNumberFormat="1" applyFont="1" applyBorder="1" applyAlignment="1">
      <alignment vertical="top" wrapText="1"/>
    </xf>
    <xf numFmtId="9" fontId="3" fillId="0" borderId="4" xfId="0" applyNumberFormat="1" applyFont="1" applyBorder="1" applyAlignment="1">
      <alignment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top" wrapText="1"/>
    </xf>
    <xf numFmtId="0" fontId="3" fillId="0" borderId="3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3" fillId="0" borderId="4" xfId="0" applyFont="1" applyBorder="1" applyAlignment="1">
      <alignment vertical="top"/>
    </xf>
    <xf numFmtId="0" fontId="3" fillId="0" borderId="5" xfId="0" applyFont="1" applyBorder="1" applyAlignment="1">
      <alignment vertical="top"/>
    </xf>
    <xf numFmtId="0" fontId="3" fillId="0" borderId="3" xfId="0" applyFont="1" applyBorder="1" applyAlignment="1">
      <alignment vertical="top"/>
    </xf>
    <xf numFmtId="4" fontId="4" fillId="0" borderId="0" xfId="0" applyNumberFormat="1" applyFont="1" applyAlignment="1">
      <alignment vertical="top"/>
    </xf>
    <xf numFmtId="4" fontId="4" fillId="0" borderId="1" xfId="0" applyNumberFormat="1" applyFont="1" applyBorder="1" applyAlignment="1">
      <alignment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9" fillId="0" borderId="0" xfId="0" applyFont="1"/>
    <xf numFmtId="4" fontId="9" fillId="0" borderId="0" xfId="0" applyNumberFormat="1" applyFont="1"/>
    <xf numFmtId="4" fontId="4" fillId="0" borderId="3" xfId="0" applyNumberFormat="1" applyFont="1" applyBorder="1" applyAlignment="1">
      <alignment vertical="top"/>
    </xf>
    <xf numFmtId="4" fontId="4" fillId="0" borderId="6" xfId="0" applyNumberFormat="1" applyFont="1" applyBorder="1" applyAlignment="1">
      <alignment vertical="top"/>
    </xf>
    <xf numFmtId="4" fontId="4" fillId="0" borderId="5" xfId="0" applyNumberFormat="1" applyFont="1" applyBorder="1" applyAlignment="1">
      <alignment vertical="top"/>
    </xf>
    <xf numFmtId="4" fontId="4" fillId="0" borderId="12" xfId="0" applyNumberFormat="1" applyFont="1" applyBorder="1" applyAlignment="1">
      <alignment vertical="top"/>
    </xf>
    <xf numFmtId="4" fontId="4" fillId="0" borderId="7" xfId="0" applyNumberFormat="1" applyFont="1" applyBorder="1" applyAlignment="1">
      <alignment vertical="top"/>
    </xf>
    <xf numFmtId="4" fontId="4" fillId="0" borderId="4" xfId="0" applyNumberFormat="1" applyFont="1" applyBorder="1" applyAlignment="1">
      <alignment vertical="top"/>
    </xf>
    <xf numFmtId="4" fontId="4" fillId="0" borderId="2" xfId="0" applyNumberFormat="1" applyFont="1" applyBorder="1" applyAlignment="1">
      <alignment vertical="top"/>
    </xf>
    <xf numFmtId="0" fontId="3" fillId="0" borderId="6" xfId="0" applyFont="1" applyBorder="1" applyAlignment="1">
      <alignment vertical="top" wrapText="1"/>
    </xf>
    <xf numFmtId="4" fontId="3" fillId="0" borderId="6" xfId="0" applyNumberFormat="1" applyFont="1" applyBorder="1" applyAlignment="1">
      <alignment vertical="top" wrapText="1"/>
    </xf>
    <xf numFmtId="9" fontId="3" fillId="0" borderId="6" xfId="0" applyNumberFormat="1" applyFont="1" applyBorder="1" applyAlignment="1">
      <alignment vertical="top" wrapText="1"/>
    </xf>
    <xf numFmtId="4" fontId="10" fillId="0" borderId="13" xfId="0" applyNumberFormat="1" applyFont="1" applyBorder="1" applyAlignment="1">
      <alignment vertical="top"/>
    </xf>
    <xf numFmtId="0" fontId="3" fillId="0" borderId="6" xfId="0" applyFont="1" applyBorder="1" applyAlignment="1">
      <alignment horizontal="center" vertical="top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10" fillId="0" borderId="1" xfId="0" applyFont="1" applyBorder="1" applyAlignment="1">
      <alignment vertical="top" wrapText="1"/>
    </xf>
    <xf numFmtId="0" fontId="1" fillId="0" borderId="5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0" fontId="1" fillId="0" borderId="4" xfId="0" applyFont="1" applyBorder="1" applyAlignment="1">
      <alignment vertical="top"/>
    </xf>
    <xf numFmtId="0" fontId="10" fillId="0" borderId="14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5" xfId="0" applyFont="1" applyBorder="1" applyAlignment="1">
      <alignment horizontal="right" vertical="top" wrapText="1"/>
    </xf>
    <xf numFmtId="0" fontId="6" fillId="0" borderId="3" xfId="0" applyFont="1" applyBorder="1" applyAlignment="1">
      <alignment horizontal="right" vertical="top" wrapText="1"/>
    </xf>
    <xf numFmtId="0" fontId="1" fillId="0" borderId="7" xfId="0" applyFont="1" applyBorder="1" applyAlignment="1">
      <alignment vertical="top"/>
    </xf>
    <xf numFmtId="9" fontId="3" fillId="0" borderId="17" xfId="0" applyNumberFormat="1" applyFont="1" applyBorder="1" applyAlignment="1">
      <alignment vertical="top"/>
    </xf>
    <xf numFmtId="4" fontId="4" fillId="0" borderId="11" xfId="0" applyNumberFormat="1" applyFont="1" applyBorder="1" applyAlignment="1">
      <alignment vertical="top"/>
    </xf>
    <xf numFmtId="4" fontId="5" fillId="0" borderId="18" xfId="0" applyNumberFormat="1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9" fillId="0" borderId="0" xfId="0" applyFont="1" applyAlignment="1">
      <alignment horizontal="left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5" fillId="0" borderId="0" xfId="0" applyFont="1" applyAlignment="1">
      <alignment horizontal="left" vertical="top" wrapText="1"/>
    </xf>
    <xf numFmtId="0" fontId="2" fillId="0" borderId="15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top" wrapText="1"/>
    </xf>
    <xf numFmtId="1" fontId="3" fillId="0" borderId="6" xfId="0" applyNumberFormat="1" applyFont="1" applyBorder="1" applyAlignment="1">
      <alignment horizontal="center" vertical="top" wrapText="1"/>
    </xf>
    <xf numFmtId="1" fontId="3" fillId="0" borderId="2" xfId="0" applyNumberFormat="1" applyFont="1" applyBorder="1" applyAlignment="1">
      <alignment horizontal="center" vertical="top" wrapText="1"/>
    </xf>
    <xf numFmtId="1" fontId="3" fillId="0" borderId="7" xfId="0" applyNumberFormat="1" applyFont="1" applyBorder="1" applyAlignment="1">
      <alignment horizontal="center" vertical="top" wrapText="1"/>
    </xf>
    <xf numFmtId="1" fontId="3" fillId="0" borderId="6" xfId="0" applyNumberFormat="1" applyFont="1" applyBorder="1" applyAlignment="1">
      <alignment horizontal="left" vertical="top" wrapText="1"/>
    </xf>
    <xf numFmtId="1" fontId="3" fillId="0" borderId="2" xfId="0" applyNumberFormat="1" applyFont="1" applyBorder="1" applyAlignment="1">
      <alignment horizontal="left" vertical="top" wrapText="1"/>
    </xf>
    <xf numFmtId="1" fontId="3" fillId="0" borderId="7" xfId="0" applyNumberFormat="1" applyFont="1" applyBorder="1" applyAlignment="1">
      <alignment horizontal="left" vertical="top" wrapText="1"/>
    </xf>
    <xf numFmtId="0" fontId="3" fillId="0" borderId="8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5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12" fillId="0" borderId="0" xfId="0" applyFont="1" applyAlignment="1">
      <alignment horizontal="center"/>
    </xf>
    <xf numFmtId="4" fontId="9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left" vertical="top"/>
    </xf>
    <xf numFmtId="0" fontId="5" fillId="0" borderId="0" xfId="0" applyFont="1" applyAlignment="1">
      <alignment horizontal="center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top"/>
    </xf>
    <xf numFmtId="0" fontId="3" fillId="0" borderId="12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top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119"/>
  <sheetViews>
    <sheetView tabSelected="1" zoomScaleNormal="100" workbookViewId="0">
      <selection activeCell="A2" sqref="A2:C2"/>
    </sheetView>
  </sheetViews>
  <sheetFormatPr defaultRowHeight="15"/>
  <cols>
    <col min="1" max="1" width="6.140625" style="54" customWidth="1"/>
    <col min="2" max="2" width="14.7109375" style="84" customWidth="1"/>
    <col min="3" max="3" width="12" style="54" customWidth="1"/>
    <col min="4" max="4" width="25.7109375" style="54" customWidth="1"/>
    <col min="5" max="5" width="8" style="54" customWidth="1"/>
    <col min="6" max="6" width="10.28515625" style="54" customWidth="1"/>
    <col min="7" max="7" width="9.28515625" style="55" customWidth="1"/>
    <col min="8" max="8" width="6.85546875" style="54" customWidth="1"/>
    <col min="9" max="9" width="10.140625" style="55" customWidth="1"/>
    <col min="10" max="10" width="13.140625" style="50" customWidth="1"/>
    <col min="11" max="11" width="13.140625" style="69" customWidth="1"/>
    <col min="12" max="13" width="13.140625" style="1" customWidth="1"/>
  </cols>
  <sheetData>
    <row r="2" spans="1:13">
      <c r="A2" s="122" t="s">
        <v>170</v>
      </c>
      <c r="B2" s="122"/>
      <c r="C2" s="122"/>
      <c r="I2" s="123"/>
      <c r="J2" s="123"/>
      <c r="K2" s="123"/>
    </row>
    <row r="4" spans="1:13" ht="30.6" customHeight="1">
      <c r="A4" s="2"/>
      <c r="B4" s="87" t="s">
        <v>167</v>
      </c>
      <c r="C4" s="87"/>
      <c r="D4" s="3"/>
      <c r="E4" s="4"/>
      <c r="F4" s="2"/>
      <c r="G4" s="5"/>
      <c r="H4" s="2"/>
      <c r="I4" s="5"/>
    </row>
    <row r="5" spans="1:13" ht="16.899999999999999" customHeight="1">
      <c r="A5" s="2"/>
      <c r="B5" s="6"/>
      <c r="C5" s="125" t="s">
        <v>168</v>
      </c>
      <c r="D5" s="125"/>
      <c r="E5" s="125"/>
      <c r="F5" s="125"/>
      <c r="G5" s="125"/>
      <c r="H5" s="125"/>
      <c r="I5" s="124" t="s">
        <v>169</v>
      </c>
      <c r="J5" s="124"/>
      <c r="K5" s="124"/>
      <c r="L5" s="124"/>
    </row>
    <row r="6" spans="1:13">
      <c r="A6" s="2"/>
      <c r="B6" s="3"/>
      <c r="C6" s="3"/>
      <c r="D6" s="3"/>
      <c r="E6" s="4"/>
      <c r="F6" s="2"/>
      <c r="G6" s="5"/>
      <c r="H6" s="2"/>
      <c r="I6" s="5"/>
    </row>
    <row r="7" spans="1:13" ht="45">
      <c r="A7" s="7" t="s">
        <v>0</v>
      </c>
      <c r="B7" s="7" t="s">
        <v>1</v>
      </c>
      <c r="C7" s="7" t="s">
        <v>2</v>
      </c>
      <c r="D7" s="7" t="s">
        <v>3</v>
      </c>
      <c r="E7" s="8" t="s">
        <v>105</v>
      </c>
      <c r="F7" s="7" t="s">
        <v>4</v>
      </c>
      <c r="G7" s="9" t="s">
        <v>5</v>
      </c>
      <c r="H7" s="7" t="s">
        <v>6</v>
      </c>
      <c r="I7" s="9" t="s">
        <v>7</v>
      </c>
      <c r="J7" s="9" t="s">
        <v>106</v>
      </c>
      <c r="K7" s="70" t="s">
        <v>160</v>
      </c>
    </row>
    <row r="8" spans="1:13" s="76" customFormat="1">
      <c r="A8" s="7" t="s">
        <v>148</v>
      </c>
      <c r="B8" s="7" t="s">
        <v>149</v>
      </c>
      <c r="C8" s="7" t="s">
        <v>150</v>
      </c>
      <c r="D8" s="7" t="s">
        <v>151</v>
      </c>
      <c r="E8" s="7" t="s">
        <v>152</v>
      </c>
      <c r="F8" s="7" t="s">
        <v>153</v>
      </c>
      <c r="G8" s="9" t="s">
        <v>154</v>
      </c>
      <c r="H8" s="7" t="s">
        <v>155</v>
      </c>
      <c r="I8" s="9" t="s">
        <v>156</v>
      </c>
      <c r="J8" s="9" t="s">
        <v>157</v>
      </c>
      <c r="K8" s="74" t="s">
        <v>158</v>
      </c>
      <c r="L8" s="75"/>
      <c r="M8" s="75"/>
    </row>
    <row r="9" spans="1:13">
      <c r="A9" s="119" t="s">
        <v>8</v>
      </c>
      <c r="B9" s="120" t="s">
        <v>9</v>
      </c>
      <c r="C9" s="121" t="s">
        <v>10</v>
      </c>
      <c r="D9" s="120" t="s">
        <v>11</v>
      </c>
      <c r="E9" s="10" t="s">
        <v>104</v>
      </c>
      <c r="F9" s="11">
        <v>92</v>
      </c>
      <c r="G9" s="12">
        <v>0</v>
      </c>
      <c r="H9" s="13">
        <v>0.23</v>
      </c>
      <c r="I9" s="12">
        <f>G9*1.23</f>
        <v>0</v>
      </c>
      <c r="J9" s="51">
        <f t="shared" ref="J9:J40" si="0">F9*I9</f>
        <v>0</v>
      </c>
      <c r="K9" s="97"/>
    </row>
    <row r="10" spans="1:13" ht="13.15" customHeight="1" thickBot="1">
      <c r="A10" s="103"/>
      <c r="B10" s="118"/>
      <c r="C10" s="105"/>
      <c r="D10" s="118"/>
      <c r="E10" s="14" t="s">
        <v>101</v>
      </c>
      <c r="F10" s="15">
        <v>18</v>
      </c>
      <c r="G10" s="12">
        <v>0</v>
      </c>
      <c r="H10" s="17">
        <v>0.23</v>
      </c>
      <c r="I10" s="16">
        <f t="shared" ref="I10:I57" si="1">G10*1.23</f>
        <v>0</v>
      </c>
      <c r="J10" s="56">
        <f t="shared" si="0"/>
        <v>0</v>
      </c>
      <c r="K10" s="86"/>
    </row>
    <row r="11" spans="1:13">
      <c r="A11" s="128" t="s">
        <v>12</v>
      </c>
      <c r="B11" s="129" t="s">
        <v>9</v>
      </c>
      <c r="C11" s="130" t="s">
        <v>13</v>
      </c>
      <c r="D11" s="129" t="s">
        <v>14</v>
      </c>
      <c r="E11" s="18" t="s">
        <v>100</v>
      </c>
      <c r="F11" s="19">
        <v>70</v>
      </c>
      <c r="G11" s="20">
        <v>0</v>
      </c>
      <c r="H11" s="21">
        <v>0.23</v>
      </c>
      <c r="I11" s="20">
        <f t="shared" si="1"/>
        <v>0</v>
      </c>
      <c r="J11" s="57">
        <f t="shared" si="0"/>
        <v>0</v>
      </c>
      <c r="K11" s="85"/>
    </row>
    <row r="12" spans="1:13" ht="15.6" customHeight="1" thickBot="1">
      <c r="A12" s="103"/>
      <c r="B12" s="118"/>
      <c r="C12" s="105"/>
      <c r="D12" s="118"/>
      <c r="E12" s="14" t="s">
        <v>101</v>
      </c>
      <c r="F12" s="15">
        <v>21</v>
      </c>
      <c r="G12" s="16">
        <v>0</v>
      </c>
      <c r="H12" s="17">
        <v>0.23</v>
      </c>
      <c r="I12" s="16">
        <f t="shared" si="1"/>
        <v>0</v>
      </c>
      <c r="J12" s="56">
        <f t="shared" si="0"/>
        <v>0</v>
      </c>
      <c r="K12" s="86"/>
    </row>
    <row r="13" spans="1:13">
      <c r="A13" s="102" t="s">
        <v>15</v>
      </c>
      <c r="B13" s="117" t="s">
        <v>9</v>
      </c>
      <c r="C13" s="104" t="s">
        <v>16</v>
      </c>
      <c r="D13" s="117" t="s">
        <v>17</v>
      </c>
      <c r="E13" s="22" t="s">
        <v>100</v>
      </c>
      <c r="F13" s="23">
        <v>160</v>
      </c>
      <c r="G13" s="24">
        <v>0</v>
      </c>
      <c r="H13" s="25">
        <v>0.23</v>
      </c>
      <c r="I13" s="24">
        <f t="shared" si="1"/>
        <v>0</v>
      </c>
      <c r="J13" s="58">
        <f t="shared" si="0"/>
        <v>0</v>
      </c>
      <c r="K13" s="85"/>
    </row>
    <row r="14" spans="1:13" ht="31.15" customHeight="1" thickBot="1">
      <c r="A14" s="103"/>
      <c r="B14" s="118"/>
      <c r="C14" s="105"/>
      <c r="D14" s="118"/>
      <c r="E14" s="14" t="s">
        <v>101</v>
      </c>
      <c r="F14" s="15">
        <v>40</v>
      </c>
      <c r="G14" s="16">
        <v>0</v>
      </c>
      <c r="H14" s="17">
        <v>0.23</v>
      </c>
      <c r="I14" s="16">
        <f t="shared" si="1"/>
        <v>0</v>
      </c>
      <c r="J14" s="56">
        <f t="shared" si="0"/>
        <v>0</v>
      </c>
      <c r="K14" s="86"/>
    </row>
    <row r="15" spans="1:13">
      <c r="A15" s="102" t="s">
        <v>18</v>
      </c>
      <c r="B15" s="117" t="s">
        <v>9</v>
      </c>
      <c r="C15" s="104" t="s">
        <v>16</v>
      </c>
      <c r="D15" s="117" t="s">
        <v>19</v>
      </c>
      <c r="E15" s="22" t="s">
        <v>100</v>
      </c>
      <c r="F15" s="23">
        <v>10</v>
      </c>
      <c r="G15" s="24">
        <v>0</v>
      </c>
      <c r="H15" s="25">
        <v>0.23</v>
      </c>
      <c r="I15" s="24">
        <f t="shared" si="1"/>
        <v>0</v>
      </c>
      <c r="J15" s="58">
        <f t="shared" si="0"/>
        <v>0</v>
      </c>
      <c r="K15" s="85"/>
    </row>
    <row r="16" spans="1:13" ht="15.75" thickBot="1">
      <c r="A16" s="103"/>
      <c r="B16" s="118"/>
      <c r="C16" s="105"/>
      <c r="D16" s="118"/>
      <c r="E16" s="14" t="s">
        <v>101</v>
      </c>
      <c r="F16" s="15">
        <v>2</v>
      </c>
      <c r="G16" s="16">
        <v>0</v>
      </c>
      <c r="H16" s="17">
        <v>0.23</v>
      </c>
      <c r="I16" s="16">
        <f t="shared" si="1"/>
        <v>0</v>
      </c>
      <c r="J16" s="56">
        <f t="shared" si="0"/>
        <v>0</v>
      </c>
      <c r="K16" s="86"/>
    </row>
    <row r="17" spans="1:11">
      <c r="A17" s="102" t="s">
        <v>133</v>
      </c>
      <c r="B17" s="117" t="s">
        <v>9</v>
      </c>
      <c r="C17" s="104" t="s">
        <v>22</v>
      </c>
      <c r="D17" s="117" t="s">
        <v>23</v>
      </c>
      <c r="E17" s="22" t="s">
        <v>102</v>
      </c>
      <c r="F17" s="23">
        <v>400</v>
      </c>
      <c r="G17" s="24">
        <v>0</v>
      </c>
      <c r="H17" s="25">
        <v>0.23</v>
      </c>
      <c r="I17" s="24">
        <f t="shared" si="1"/>
        <v>0</v>
      </c>
      <c r="J17" s="58">
        <f t="shared" si="0"/>
        <v>0</v>
      </c>
      <c r="K17" s="85"/>
    </row>
    <row r="18" spans="1:11">
      <c r="A18" s="119"/>
      <c r="B18" s="120"/>
      <c r="C18" s="121"/>
      <c r="D18" s="120"/>
      <c r="E18" s="10" t="s">
        <v>100</v>
      </c>
      <c r="F18" s="11">
        <v>50</v>
      </c>
      <c r="G18" s="12">
        <v>0</v>
      </c>
      <c r="H18" s="13">
        <v>0.23</v>
      </c>
      <c r="I18" s="12">
        <f t="shared" si="1"/>
        <v>0</v>
      </c>
      <c r="J18" s="51">
        <f t="shared" si="0"/>
        <v>0</v>
      </c>
      <c r="K18" s="90"/>
    </row>
    <row r="19" spans="1:11" ht="15.75" thickBot="1">
      <c r="A19" s="103"/>
      <c r="B19" s="118"/>
      <c r="C19" s="105"/>
      <c r="D19" s="118"/>
      <c r="E19" s="14" t="s">
        <v>101</v>
      </c>
      <c r="F19" s="15">
        <v>30</v>
      </c>
      <c r="G19" s="16">
        <v>0</v>
      </c>
      <c r="H19" s="17">
        <v>0.23</v>
      </c>
      <c r="I19" s="16">
        <f t="shared" si="1"/>
        <v>0</v>
      </c>
      <c r="J19" s="56">
        <f t="shared" si="0"/>
        <v>0</v>
      </c>
      <c r="K19" s="86"/>
    </row>
    <row r="20" spans="1:11">
      <c r="A20" s="102" t="s">
        <v>21</v>
      </c>
      <c r="B20" s="117" t="s">
        <v>9</v>
      </c>
      <c r="C20" s="104" t="s">
        <v>16</v>
      </c>
      <c r="D20" s="117" t="s">
        <v>25</v>
      </c>
      <c r="E20" s="22" t="s">
        <v>100</v>
      </c>
      <c r="F20" s="23">
        <v>15</v>
      </c>
      <c r="G20" s="24">
        <v>0</v>
      </c>
      <c r="H20" s="25">
        <v>0.23</v>
      </c>
      <c r="I20" s="24">
        <f t="shared" si="1"/>
        <v>0</v>
      </c>
      <c r="J20" s="58">
        <f t="shared" si="0"/>
        <v>0</v>
      </c>
      <c r="K20" s="85"/>
    </row>
    <row r="21" spans="1:11" ht="15.75" thickBot="1">
      <c r="A21" s="103"/>
      <c r="B21" s="118"/>
      <c r="C21" s="105"/>
      <c r="D21" s="118"/>
      <c r="E21" s="14" t="s">
        <v>101</v>
      </c>
      <c r="F21" s="15">
        <v>4</v>
      </c>
      <c r="G21" s="16">
        <v>0</v>
      </c>
      <c r="H21" s="17">
        <v>0.23</v>
      </c>
      <c r="I21" s="16">
        <f t="shared" si="1"/>
        <v>0</v>
      </c>
      <c r="J21" s="56">
        <f t="shared" si="0"/>
        <v>0</v>
      </c>
      <c r="K21" s="86"/>
    </row>
    <row r="22" spans="1:11">
      <c r="A22" s="102" t="s">
        <v>24</v>
      </c>
      <c r="B22" s="117" t="s">
        <v>9</v>
      </c>
      <c r="C22" s="104" t="s">
        <v>13</v>
      </c>
      <c r="D22" s="117" t="s">
        <v>27</v>
      </c>
      <c r="E22" s="22" t="s">
        <v>100</v>
      </c>
      <c r="F22" s="23">
        <v>120</v>
      </c>
      <c r="G22" s="24">
        <v>0</v>
      </c>
      <c r="H22" s="25">
        <v>0.23</v>
      </c>
      <c r="I22" s="24">
        <f t="shared" si="1"/>
        <v>0</v>
      </c>
      <c r="J22" s="58">
        <f t="shared" si="0"/>
        <v>0</v>
      </c>
      <c r="K22" s="85"/>
    </row>
    <row r="23" spans="1:11" ht="15.75" thickBot="1">
      <c r="A23" s="103"/>
      <c r="B23" s="118"/>
      <c r="C23" s="105"/>
      <c r="D23" s="118"/>
      <c r="E23" s="14" t="s">
        <v>101</v>
      </c>
      <c r="F23" s="15">
        <v>40</v>
      </c>
      <c r="G23" s="16">
        <v>0</v>
      </c>
      <c r="H23" s="17">
        <v>0.23</v>
      </c>
      <c r="I23" s="16">
        <f t="shared" si="1"/>
        <v>0</v>
      </c>
      <c r="J23" s="56">
        <f t="shared" si="0"/>
        <v>0</v>
      </c>
      <c r="K23" s="86"/>
    </row>
    <row r="24" spans="1:11">
      <c r="A24" s="102" t="s">
        <v>26</v>
      </c>
      <c r="B24" s="117" t="s">
        <v>9</v>
      </c>
      <c r="C24" s="104" t="s">
        <v>29</v>
      </c>
      <c r="D24" s="117" t="s">
        <v>30</v>
      </c>
      <c r="E24" s="22" t="s">
        <v>100</v>
      </c>
      <c r="F24" s="23">
        <v>15</v>
      </c>
      <c r="G24" s="24">
        <v>0</v>
      </c>
      <c r="H24" s="25">
        <v>0.23</v>
      </c>
      <c r="I24" s="24">
        <f t="shared" si="1"/>
        <v>0</v>
      </c>
      <c r="J24" s="58">
        <f t="shared" si="0"/>
        <v>0</v>
      </c>
      <c r="K24" s="85"/>
    </row>
    <row r="25" spans="1:11" ht="10.9" customHeight="1" thickBot="1">
      <c r="A25" s="103"/>
      <c r="B25" s="118"/>
      <c r="C25" s="105"/>
      <c r="D25" s="118"/>
      <c r="E25" s="14" t="s">
        <v>101</v>
      </c>
      <c r="F25" s="15">
        <v>4</v>
      </c>
      <c r="G25" s="16">
        <v>0</v>
      </c>
      <c r="H25" s="17">
        <v>0.23</v>
      </c>
      <c r="I25" s="16">
        <f t="shared" si="1"/>
        <v>0</v>
      </c>
      <c r="J25" s="56">
        <f t="shared" si="0"/>
        <v>0</v>
      </c>
      <c r="K25" s="86"/>
    </row>
    <row r="26" spans="1:11">
      <c r="A26" s="102" t="s">
        <v>28</v>
      </c>
      <c r="B26" s="117" t="s">
        <v>9</v>
      </c>
      <c r="C26" s="104" t="s">
        <v>29</v>
      </c>
      <c r="D26" s="117" t="s">
        <v>32</v>
      </c>
      <c r="E26" s="22" t="s">
        <v>100</v>
      </c>
      <c r="F26" s="23">
        <v>15</v>
      </c>
      <c r="G26" s="24">
        <v>0</v>
      </c>
      <c r="H26" s="25">
        <v>0.23</v>
      </c>
      <c r="I26" s="24">
        <f t="shared" si="1"/>
        <v>0</v>
      </c>
      <c r="J26" s="58">
        <f t="shared" si="0"/>
        <v>0</v>
      </c>
      <c r="K26" s="85"/>
    </row>
    <row r="27" spans="1:11" ht="20.45" customHeight="1" thickBot="1">
      <c r="A27" s="103"/>
      <c r="B27" s="118"/>
      <c r="C27" s="105"/>
      <c r="D27" s="118"/>
      <c r="E27" s="14" t="s">
        <v>101</v>
      </c>
      <c r="F27" s="15">
        <v>4</v>
      </c>
      <c r="G27" s="16">
        <v>0</v>
      </c>
      <c r="H27" s="17">
        <v>0.23</v>
      </c>
      <c r="I27" s="16">
        <f t="shared" si="1"/>
        <v>0</v>
      </c>
      <c r="J27" s="56">
        <f t="shared" si="0"/>
        <v>0</v>
      </c>
      <c r="K27" s="86"/>
    </row>
    <row r="28" spans="1:11">
      <c r="A28" s="102" t="s">
        <v>31</v>
      </c>
      <c r="B28" s="117" t="s">
        <v>9</v>
      </c>
      <c r="C28" s="104" t="s">
        <v>34</v>
      </c>
      <c r="D28" s="117" t="s">
        <v>35</v>
      </c>
      <c r="E28" s="26" t="s">
        <v>102</v>
      </c>
      <c r="F28" s="23">
        <v>200</v>
      </c>
      <c r="G28" s="24">
        <v>0</v>
      </c>
      <c r="H28" s="25">
        <v>0.23</v>
      </c>
      <c r="I28" s="24">
        <f t="shared" si="1"/>
        <v>0</v>
      </c>
      <c r="J28" s="58">
        <f t="shared" si="0"/>
        <v>0</v>
      </c>
      <c r="K28" s="85"/>
    </row>
    <row r="29" spans="1:11">
      <c r="A29" s="119"/>
      <c r="B29" s="120"/>
      <c r="C29" s="121"/>
      <c r="D29" s="120"/>
      <c r="E29" s="10" t="s">
        <v>100</v>
      </c>
      <c r="F29" s="11">
        <v>60</v>
      </c>
      <c r="G29" s="12">
        <v>0</v>
      </c>
      <c r="H29" s="13">
        <v>0.23</v>
      </c>
      <c r="I29" s="12">
        <f t="shared" si="1"/>
        <v>0</v>
      </c>
      <c r="J29" s="51">
        <f t="shared" si="0"/>
        <v>0</v>
      </c>
      <c r="K29" s="90"/>
    </row>
    <row r="30" spans="1:11" ht="15.75" thickBot="1">
      <c r="A30" s="103"/>
      <c r="B30" s="118"/>
      <c r="C30" s="105"/>
      <c r="D30" s="118"/>
      <c r="E30" s="14" t="s">
        <v>101</v>
      </c>
      <c r="F30" s="15">
        <v>40</v>
      </c>
      <c r="G30" s="16">
        <v>0</v>
      </c>
      <c r="H30" s="17">
        <v>0.23</v>
      </c>
      <c r="I30" s="16">
        <f t="shared" si="1"/>
        <v>0</v>
      </c>
      <c r="J30" s="56">
        <f t="shared" si="0"/>
        <v>0</v>
      </c>
      <c r="K30" s="86"/>
    </row>
    <row r="31" spans="1:11">
      <c r="A31" s="91" t="s">
        <v>33</v>
      </c>
      <c r="B31" s="93" t="s">
        <v>9</v>
      </c>
      <c r="C31" s="95" t="s">
        <v>29</v>
      </c>
      <c r="D31" s="93" t="s">
        <v>85</v>
      </c>
      <c r="E31" s="22" t="s">
        <v>104</v>
      </c>
      <c r="F31" s="23">
        <v>40</v>
      </c>
      <c r="G31" s="24">
        <v>0</v>
      </c>
      <c r="H31" s="25">
        <v>0.23</v>
      </c>
      <c r="I31" s="24">
        <f t="shared" si="1"/>
        <v>0</v>
      </c>
      <c r="J31" s="58">
        <f t="shared" si="0"/>
        <v>0</v>
      </c>
      <c r="K31" s="85"/>
    </row>
    <row r="32" spans="1:11" ht="15.75" thickBot="1">
      <c r="A32" s="92"/>
      <c r="B32" s="94"/>
      <c r="C32" s="96"/>
      <c r="D32" s="94"/>
      <c r="E32" s="14" t="s">
        <v>101</v>
      </c>
      <c r="F32" s="15">
        <v>20</v>
      </c>
      <c r="G32" s="16">
        <v>0</v>
      </c>
      <c r="H32" s="17">
        <v>0.23</v>
      </c>
      <c r="I32" s="16">
        <f t="shared" si="1"/>
        <v>0</v>
      </c>
      <c r="J32" s="56">
        <f t="shared" si="0"/>
        <v>0</v>
      </c>
      <c r="K32" s="86"/>
    </row>
    <row r="33" spans="1:11">
      <c r="A33" s="115" t="s">
        <v>36</v>
      </c>
      <c r="B33" s="117" t="s">
        <v>9</v>
      </c>
      <c r="C33" s="104" t="s">
        <v>38</v>
      </c>
      <c r="D33" s="117" t="s">
        <v>39</v>
      </c>
      <c r="E33" s="22" t="s">
        <v>100</v>
      </c>
      <c r="F33" s="27">
        <v>100</v>
      </c>
      <c r="G33" s="24">
        <v>0</v>
      </c>
      <c r="H33" s="25">
        <v>0.23</v>
      </c>
      <c r="I33" s="24">
        <f t="shared" si="1"/>
        <v>0</v>
      </c>
      <c r="J33" s="58">
        <f t="shared" si="0"/>
        <v>0</v>
      </c>
      <c r="K33" s="85"/>
    </row>
    <row r="34" spans="1:11" ht="15.75" thickBot="1">
      <c r="A34" s="116"/>
      <c r="B34" s="118"/>
      <c r="C34" s="105"/>
      <c r="D34" s="118"/>
      <c r="E34" s="14" t="s">
        <v>101</v>
      </c>
      <c r="F34" s="28">
        <v>50</v>
      </c>
      <c r="G34" s="16">
        <v>0</v>
      </c>
      <c r="H34" s="17">
        <v>0.23</v>
      </c>
      <c r="I34" s="16">
        <f t="shared" si="1"/>
        <v>0</v>
      </c>
      <c r="J34" s="56">
        <f t="shared" si="0"/>
        <v>0</v>
      </c>
      <c r="K34" s="86"/>
    </row>
    <row r="35" spans="1:11">
      <c r="A35" s="91" t="s">
        <v>37</v>
      </c>
      <c r="B35" s="93" t="s">
        <v>9</v>
      </c>
      <c r="C35" s="109" t="s">
        <v>38</v>
      </c>
      <c r="D35" s="112" t="s">
        <v>117</v>
      </c>
      <c r="E35" s="26" t="s">
        <v>102</v>
      </c>
      <c r="F35" s="23">
        <v>200</v>
      </c>
      <c r="G35" s="24">
        <v>0</v>
      </c>
      <c r="H35" s="25">
        <v>0.23</v>
      </c>
      <c r="I35" s="24">
        <f t="shared" si="1"/>
        <v>0</v>
      </c>
      <c r="J35" s="58">
        <f t="shared" si="0"/>
        <v>0</v>
      </c>
      <c r="K35" s="85"/>
    </row>
    <row r="36" spans="1:11">
      <c r="A36" s="106"/>
      <c r="B36" s="107"/>
      <c r="C36" s="110"/>
      <c r="D36" s="113"/>
      <c r="E36" s="29" t="s">
        <v>100</v>
      </c>
      <c r="F36" s="11">
        <v>120</v>
      </c>
      <c r="G36" s="12">
        <v>0</v>
      </c>
      <c r="H36" s="13">
        <v>0.23</v>
      </c>
      <c r="I36" s="12">
        <f t="shared" si="1"/>
        <v>0</v>
      </c>
      <c r="J36" s="51">
        <f t="shared" si="0"/>
        <v>0</v>
      </c>
      <c r="K36" s="90"/>
    </row>
    <row r="37" spans="1:11" ht="15.75" thickBot="1">
      <c r="A37" s="92"/>
      <c r="B37" s="94"/>
      <c r="C37" s="111"/>
      <c r="D37" s="114"/>
      <c r="E37" s="14" t="s">
        <v>101</v>
      </c>
      <c r="F37" s="15">
        <v>60</v>
      </c>
      <c r="G37" s="16">
        <v>0</v>
      </c>
      <c r="H37" s="17">
        <v>0.23</v>
      </c>
      <c r="I37" s="16">
        <f t="shared" si="1"/>
        <v>0</v>
      </c>
      <c r="J37" s="56">
        <f t="shared" si="0"/>
        <v>0</v>
      </c>
      <c r="K37" s="86"/>
    </row>
    <row r="38" spans="1:11">
      <c r="A38" s="91" t="s">
        <v>134</v>
      </c>
      <c r="B38" s="93" t="s">
        <v>9</v>
      </c>
      <c r="C38" s="95" t="s">
        <v>38</v>
      </c>
      <c r="D38" s="93" t="s">
        <v>20</v>
      </c>
      <c r="E38" s="22" t="s">
        <v>100</v>
      </c>
      <c r="F38" s="23">
        <v>20</v>
      </c>
      <c r="G38" s="24">
        <v>0</v>
      </c>
      <c r="H38" s="25">
        <v>0.23</v>
      </c>
      <c r="I38" s="24">
        <f t="shared" si="1"/>
        <v>0</v>
      </c>
      <c r="J38" s="58">
        <f t="shared" si="0"/>
        <v>0</v>
      </c>
      <c r="K38" s="85"/>
    </row>
    <row r="39" spans="1:11" ht="15.75" thickBot="1">
      <c r="A39" s="92"/>
      <c r="B39" s="94"/>
      <c r="C39" s="96"/>
      <c r="D39" s="94"/>
      <c r="E39" s="14" t="s">
        <v>101</v>
      </c>
      <c r="F39" s="15">
        <v>6</v>
      </c>
      <c r="G39" s="16">
        <v>0</v>
      </c>
      <c r="H39" s="17">
        <v>0.23</v>
      </c>
      <c r="I39" s="16">
        <f t="shared" si="1"/>
        <v>0</v>
      </c>
      <c r="J39" s="56">
        <f t="shared" si="0"/>
        <v>0</v>
      </c>
      <c r="K39" s="86"/>
    </row>
    <row r="40" spans="1:11">
      <c r="A40" s="91" t="s">
        <v>40</v>
      </c>
      <c r="B40" s="93" t="s">
        <v>9</v>
      </c>
      <c r="C40" s="95" t="s">
        <v>43</v>
      </c>
      <c r="D40" s="93" t="s">
        <v>44</v>
      </c>
      <c r="E40" s="22" t="s">
        <v>100</v>
      </c>
      <c r="F40" s="23">
        <v>10</v>
      </c>
      <c r="G40" s="24">
        <v>0</v>
      </c>
      <c r="H40" s="25">
        <v>0.23</v>
      </c>
      <c r="I40" s="24">
        <f t="shared" si="1"/>
        <v>0</v>
      </c>
      <c r="J40" s="59">
        <f t="shared" si="0"/>
        <v>0</v>
      </c>
      <c r="K40" s="85"/>
    </row>
    <row r="41" spans="1:11" ht="15.75" thickBot="1">
      <c r="A41" s="92"/>
      <c r="B41" s="94"/>
      <c r="C41" s="96"/>
      <c r="D41" s="94"/>
      <c r="E41" s="14" t="s">
        <v>101</v>
      </c>
      <c r="F41" s="15">
        <v>2</v>
      </c>
      <c r="G41" s="16">
        <v>0</v>
      </c>
      <c r="H41" s="17">
        <v>0.23</v>
      </c>
      <c r="I41" s="16">
        <f t="shared" si="1"/>
        <v>0</v>
      </c>
      <c r="J41" s="56">
        <f t="shared" ref="J41:J57" si="2">F41*I41</f>
        <v>0</v>
      </c>
      <c r="K41" s="86"/>
    </row>
    <row r="42" spans="1:11">
      <c r="A42" s="91" t="s">
        <v>135</v>
      </c>
      <c r="B42" s="93" t="s">
        <v>9</v>
      </c>
      <c r="C42" s="95" t="s">
        <v>46</v>
      </c>
      <c r="D42" s="93" t="s">
        <v>119</v>
      </c>
      <c r="E42" s="22" t="s">
        <v>100</v>
      </c>
      <c r="F42" s="23">
        <v>10</v>
      </c>
      <c r="G42" s="24">
        <v>0</v>
      </c>
      <c r="H42" s="25">
        <v>0.23</v>
      </c>
      <c r="I42" s="24">
        <f t="shared" si="1"/>
        <v>0</v>
      </c>
      <c r="J42" s="59">
        <f t="shared" si="2"/>
        <v>0</v>
      </c>
      <c r="K42" s="85"/>
    </row>
    <row r="43" spans="1:11" ht="15.75" thickBot="1">
      <c r="A43" s="92"/>
      <c r="B43" s="94"/>
      <c r="C43" s="96"/>
      <c r="D43" s="94"/>
      <c r="E43" s="14" t="s">
        <v>101</v>
      </c>
      <c r="F43" s="15">
        <v>2</v>
      </c>
      <c r="G43" s="16">
        <v>0</v>
      </c>
      <c r="H43" s="17">
        <v>0.23</v>
      </c>
      <c r="I43" s="16">
        <f t="shared" si="1"/>
        <v>0</v>
      </c>
      <c r="J43" s="56">
        <f t="shared" si="2"/>
        <v>0</v>
      </c>
      <c r="K43" s="86"/>
    </row>
    <row r="44" spans="1:11">
      <c r="A44" s="91" t="s">
        <v>41</v>
      </c>
      <c r="B44" s="93" t="s">
        <v>9</v>
      </c>
      <c r="C44" s="95" t="s">
        <v>48</v>
      </c>
      <c r="D44" s="93" t="s">
        <v>11</v>
      </c>
      <c r="E44" s="22" t="s">
        <v>100</v>
      </c>
      <c r="F44" s="23">
        <v>100</v>
      </c>
      <c r="G44" s="24">
        <v>0</v>
      </c>
      <c r="H44" s="25">
        <v>0.23</v>
      </c>
      <c r="I44" s="24">
        <f t="shared" si="1"/>
        <v>0</v>
      </c>
      <c r="J44" s="59">
        <f t="shared" si="2"/>
        <v>0</v>
      </c>
      <c r="K44" s="85"/>
    </row>
    <row r="45" spans="1:11" ht="15.75" thickBot="1">
      <c r="A45" s="92"/>
      <c r="B45" s="94"/>
      <c r="C45" s="96"/>
      <c r="D45" s="94"/>
      <c r="E45" s="14" t="s">
        <v>101</v>
      </c>
      <c r="F45" s="15">
        <v>50</v>
      </c>
      <c r="G45" s="16">
        <v>0</v>
      </c>
      <c r="H45" s="17">
        <v>0.23</v>
      </c>
      <c r="I45" s="16">
        <f t="shared" si="1"/>
        <v>0</v>
      </c>
      <c r="J45" s="56">
        <f t="shared" si="2"/>
        <v>0</v>
      </c>
      <c r="K45" s="86"/>
    </row>
    <row r="46" spans="1:11">
      <c r="A46" s="91" t="s">
        <v>42</v>
      </c>
      <c r="B46" s="93" t="s">
        <v>9</v>
      </c>
      <c r="C46" s="95" t="s">
        <v>50</v>
      </c>
      <c r="D46" s="93" t="s">
        <v>51</v>
      </c>
      <c r="E46" s="22" t="s">
        <v>100</v>
      </c>
      <c r="F46" s="23">
        <v>30</v>
      </c>
      <c r="G46" s="24">
        <v>0</v>
      </c>
      <c r="H46" s="25">
        <v>0.23</v>
      </c>
      <c r="I46" s="24">
        <f t="shared" si="1"/>
        <v>0</v>
      </c>
      <c r="J46" s="59">
        <f t="shared" si="2"/>
        <v>0</v>
      </c>
      <c r="K46" s="85"/>
    </row>
    <row r="47" spans="1:11" ht="15.75" thickBot="1">
      <c r="A47" s="92"/>
      <c r="B47" s="94"/>
      <c r="C47" s="96"/>
      <c r="D47" s="94"/>
      <c r="E47" s="14" t="s">
        <v>101</v>
      </c>
      <c r="F47" s="15">
        <v>8</v>
      </c>
      <c r="G47" s="16">
        <v>0</v>
      </c>
      <c r="H47" s="17">
        <v>0.23</v>
      </c>
      <c r="I47" s="16">
        <f t="shared" si="1"/>
        <v>0</v>
      </c>
      <c r="J47" s="56">
        <f t="shared" si="2"/>
        <v>0</v>
      </c>
      <c r="K47" s="86"/>
    </row>
    <row r="48" spans="1:11">
      <c r="A48" s="91" t="s">
        <v>45</v>
      </c>
      <c r="B48" s="93" t="s">
        <v>9</v>
      </c>
      <c r="C48" s="95" t="s">
        <v>52</v>
      </c>
      <c r="D48" s="93" t="s">
        <v>54</v>
      </c>
      <c r="E48" s="22" t="s">
        <v>100</v>
      </c>
      <c r="F48" s="23">
        <v>20</v>
      </c>
      <c r="G48" s="24">
        <v>0</v>
      </c>
      <c r="H48" s="25">
        <v>0.23</v>
      </c>
      <c r="I48" s="24">
        <f t="shared" si="1"/>
        <v>0</v>
      </c>
      <c r="J48" s="59">
        <f t="shared" si="2"/>
        <v>0</v>
      </c>
      <c r="K48" s="85"/>
    </row>
    <row r="49" spans="1:11" ht="15.75" thickBot="1">
      <c r="A49" s="92"/>
      <c r="B49" s="94"/>
      <c r="C49" s="96"/>
      <c r="D49" s="94"/>
      <c r="E49" s="14" t="s">
        <v>101</v>
      </c>
      <c r="F49" s="15">
        <v>8</v>
      </c>
      <c r="G49" s="16">
        <v>0</v>
      </c>
      <c r="H49" s="17">
        <v>0.23</v>
      </c>
      <c r="I49" s="16">
        <f t="shared" si="1"/>
        <v>0</v>
      </c>
      <c r="J49" s="56">
        <f t="shared" si="2"/>
        <v>0</v>
      </c>
      <c r="K49" s="86"/>
    </row>
    <row r="50" spans="1:11" ht="27.6" customHeight="1">
      <c r="A50" s="91" t="s">
        <v>47</v>
      </c>
      <c r="B50" s="93" t="s">
        <v>9</v>
      </c>
      <c r="C50" s="95" t="s">
        <v>52</v>
      </c>
      <c r="D50" s="93" t="s">
        <v>56</v>
      </c>
      <c r="E50" s="26" t="s">
        <v>110</v>
      </c>
      <c r="F50" s="23">
        <v>1040</v>
      </c>
      <c r="G50" s="24">
        <v>0</v>
      </c>
      <c r="H50" s="25">
        <v>0.23</v>
      </c>
      <c r="I50" s="24">
        <f t="shared" si="1"/>
        <v>0</v>
      </c>
      <c r="J50" s="59">
        <f t="shared" si="2"/>
        <v>0</v>
      </c>
      <c r="K50" s="85"/>
    </row>
    <row r="51" spans="1:11">
      <c r="A51" s="106"/>
      <c r="B51" s="107"/>
      <c r="C51" s="108"/>
      <c r="D51" s="107"/>
      <c r="E51" s="29" t="s">
        <v>100</v>
      </c>
      <c r="F51" s="11">
        <v>200</v>
      </c>
      <c r="G51" s="12">
        <v>0</v>
      </c>
      <c r="H51" s="13">
        <v>0.23</v>
      </c>
      <c r="I51" s="12">
        <f t="shared" si="1"/>
        <v>0</v>
      </c>
      <c r="J51" s="51">
        <f t="shared" si="2"/>
        <v>0</v>
      </c>
      <c r="K51" s="90"/>
    </row>
    <row r="52" spans="1:11" ht="15.75" thickBot="1">
      <c r="A52" s="92"/>
      <c r="B52" s="94"/>
      <c r="C52" s="96"/>
      <c r="D52" s="94"/>
      <c r="E52" s="14" t="s">
        <v>101</v>
      </c>
      <c r="F52" s="15">
        <v>130</v>
      </c>
      <c r="G52" s="16">
        <v>0</v>
      </c>
      <c r="H52" s="17">
        <v>0.23</v>
      </c>
      <c r="I52" s="16">
        <f t="shared" si="1"/>
        <v>0</v>
      </c>
      <c r="J52" s="56">
        <f t="shared" si="2"/>
        <v>0</v>
      </c>
      <c r="K52" s="86"/>
    </row>
    <row r="53" spans="1:11" ht="31.9" customHeight="1">
      <c r="A53" s="91" t="s">
        <v>49</v>
      </c>
      <c r="B53" s="93" t="s">
        <v>9</v>
      </c>
      <c r="C53" s="95" t="s">
        <v>58</v>
      </c>
      <c r="D53" s="93" t="s">
        <v>116</v>
      </c>
      <c r="E53" s="22" t="s">
        <v>104</v>
      </c>
      <c r="F53" s="23">
        <v>100</v>
      </c>
      <c r="G53" s="24">
        <v>0</v>
      </c>
      <c r="H53" s="25">
        <v>0.23</v>
      </c>
      <c r="I53" s="24">
        <f t="shared" si="1"/>
        <v>0</v>
      </c>
      <c r="J53" s="59">
        <f t="shared" si="2"/>
        <v>0</v>
      </c>
      <c r="K53" s="85"/>
    </row>
    <row r="54" spans="1:11" ht="15.75" thickBot="1">
      <c r="A54" s="92"/>
      <c r="B54" s="94"/>
      <c r="C54" s="96"/>
      <c r="D54" s="94"/>
      <c r="E54" s="14" t="s">
        <v>101</v>
      </c>
      <c r="F54" s="15">
        <v>50</v>
      </c>
      <c r="G54" s="16">
        <v>0</v>
      </c>
      <c r="H54" s="17">
        <v>0.23</v>
      </c>
      <c r="I54" s="16">
        <f t="shared" si="1"/>
        <v>0</v>
      </c>
      <c r="J54" s="56">
        <f t="shared" si="2"/>
        <v>0</v>
      </c>
      <c r="K54" s="86"/>
    </row>
    <row r="55" spans="1:11">
      <c r="A55" s="91" t="s">
        <v>136</v>
      </c>
      <c r="B55" s="93" t="s">
        <v>9</v>
      </c>
      <c r="C55" s="95" t="s">
        <v>52</v>
      </c>
      <c r="D55" s="93" t="s">
        <v>115</v>
      </c>
      <c r="E55" s="26" t="s">
        <v>102</v>
      </c>
      <c r="F55" s="23">
        <v>200</v>
      </c>
      <c r="G55" s="24">
        <v>0</v>
      </c>
      <c r="H55" s="25">
        <v>0.23</v>
      </c>
      <c r="I55" s="24">
        <f t="shared" si="1"/>
        <v>0</v>
      </c>
      <c r="J55" s="59">
        <f t="shared" si="2"/>
        <v>0</v>
      </c>
      <c r="K55" s="85"/>
    </row>
    <row r="56" spans="1:11">
      <c r="A56" s="106"/>
      <c r="B56" s="107"/>
      <c r="C56" s="108"/>
      <c r="D56" s="107"/>
      <c r="E56" s="29" t="s">
        <v>104</v>
      </c>
      <c r="F56" s="11">
        <v>100</v>
      </c>
      <c r="G56" s="12">
        <v>0</v>
      </c>
      <c r="H56" s="13">
        <v>0.23</v>
      </c>
      <c r="I56" s="12">
        <f t="shared" si="1"/>
        <v>0</v>
      </c>
      <c r="J56" s="51">
        <f t="shared" si="2"/>
        <v>0</v>
      </c>
      <c r="K56" s="90"/>
    </row>
    <row r="57" spans="1:11" ht="18.600000000000001" customHeight="1" thickBot="1">
      <c r="A57" s="92"/>
      <c r="B57" s="94"/>
      <c r="C57" s="96"/>
      <c r="D57" s="94"/>
      <c r="E57" s="14" t="s">
        <v>101</v>
      </c>
      <c r="F57" s="15">
        <v>50</v>
      </c>
      <c r="G57" s="16">
        <v>0</v>
      </c>
      <c r="H57" s="17">
        <v>0.23</v>
      </c>
      <c r="I57" s="16">
        <f t="shared" si="1"/>
        <v>0</v>
      </c>
      <c r="J57" s="56">
        <f t="shared" si="2"/>
        <v>0</v>
      </c>
      <c r="K57" s="86"/>
    </row>
    <row r="58" spans="1:11" ht="19.149999999999999" customHeight="1">
      <c r="A58" s="91" t="s">
        <v>53</v>
      </c>
      <c r="B58" s="93" t="s">
        <v>9</v>
      </c>
      <c r="C58" s="95" t="s">
        <v>60</v>
      </c>
      <c r="D58" s="93" t="s">
        <v>121</v>
      </c>
      <c r="E58" s="26" t="s">
        <v>102</v>
      </c>
      <c r="F58" s="23">
        <v>3400</v>
      </c>
      <c r="G58" s="24">
        <v>0</v>
      </c>
      <c r="H58" s="25">
        <v>0.23</v>
      </c>
      <c r="I58" s="24">
        <f t="shared" ref="I58:I79" si="3">G58*1.23</f>
        <v>0</v>
      </c>
      <c r="J58" s="59">
        <f t="shared" ref="J58:J79" si="4">F58*I58</f>
        <v>0</v>
      </c>
      <c r="K58" s="85"/>
    </row>
    <row r="59" spans="1:11">
      <c r="A59" s="106"/>
      <c r="B59" s="107"/>
      <c r="C59" s="108"/>
      <c r="D59" s="107"/>
      <c r="E59" s="29" t="s">
        <v>104</v>
      </c>
      <c r="F59" s="11">
        <v>600</v>
      </c>
      <c r="G59" s="12">
        <v>0</v>
      </c>
      <c r="H59" s="13">
        <v>0.23</v>
      </c>
      <c r="I59" s="12">
        <f t="shared" si="3"/>
        <v>0</v>
      </c>
      <c r="J59" s="51">
        <f t="shared" si="4"/>
        <v>0</v>
      </c>
      <c r="K59" s="90"/>
    </row>
    <row r="60" spans="1:11" ht="15.75" thickBot="1">
      <c r="A60" s="92"/>
      <c r="B60" s="94"/>
      <c r="C60" s="96"/>
      <c r="D60" s="94"/>
      <c r="E60" s="14" t="s">
        <v>101</v>
      </c>
      <c r="F60" s="15">
        <v>200</v>
      </c>
      <c r="G60" s="16">
        <v>0</v>
      </c>
      <c r="H60" s="17">
        <v>0.23</v>
      </c>
      <c r="I60" s="16">
        <f t="shared" si="3"/>
        <v>0</v>
      </c>
      <c r="J60" s="56">
        <f t="shared" si="4"/>
        <v>0</v>
      </c>
      <c r="K60" s="86"/>
    </row>
    <row r="61" spans="1:11" ht="15.6" customHeight="1">
      <c r="A61" s="91" t="s">
        <v>55</v>
      </c>
      <c r="B61" s="93" t="s">
        <v>9</v>
      </c>
      <c r="C61" s="95" t="s">
        <v>50</v>
      </c>
      <c r="D61" s="93" t="s">
        <v>132</v>
      </c>
      <c r="E61" s="26" t="s">
        <v>102</v>
      </c>
      <c r="F61" s="23">
        <v>1600</v>
      </c>
      <c r="G61" s="24">
        <v>0</v>
      </c>
      <c r="H61" s="25">
        <v>0.23</v>
      </c>
      <c r="I61" s="24">
        <f t="shared" si="3"/>
        <v>0</v>
      </c>
      <c r="J61" s="59">
        <f t="shared" si="4"/>
        <v>0</v>
      </c>
      <c r="K61" s="85"/>
    </row>
    <row r="62" spans="1:11">
      <c r="A62" s="106"/>
      <c r="B62" s="107"/>
      <c r="C62" s="108"/>
      <c r="D62" s="107"/>
      <c r="E62" s="29" t="s">
        <v>104</v>
      </c>
      <c r="F62" s="11">
        <v>500</v>
      </c>
      <c r="G62" s="12">
        <v>0</v>
      </c>
      <c r="H62" s="13">
        <v>0.23</v>
      </c>
      <c r="I62" s="12">
        <f t="shared" si="3"/>
        <v>0</v>
      </c>
      <c r="J62" s="51">
        <f t="shared" si="4"/>
        <v>0</v>
      </c>
      <c r="K62" s="90"/>
    </row>
    <row r="63" spans="1:11" ht="15.75" thickBot="1">
      <c r="A63" s="92"/>
      <c r="B63" s="94"/>
      <c r="C63" s="96"/>
      <c r="D63" s="94"/>
      <c r="E63" s="14" t="s">
        <v>101</v>
      </c>
      <c r="F63" s="15">
        <v>150</v>
      </c>
      <c r="G63" s="16">
        <v>0</v>
      </c>
      <c r="H63" s="17">
        <v>0.23</v>
      </c>
      <c r="I63" s="16">
        <f t="shared" si="3"/>
        <v>0</v>
      </c>
      <c r="J63" s="56">
        <f t="shared" si="4"/>
        <v>0</v>
      </c>
      <c r="K63" s="86"/>
    </row>
    <row r="64" spans="1:11" ht="37.15" customHeight="1" thickBot="1">
      <c r="A64" s="67" t="s">
        <v>137</v>
      </c>
      <c r="B64" s="34" t="s">
        <v>9</v>
      </c>
      <c r="C64" s="35" t="s">
        <v>50</v>
      </c>
      <c r="D64" s="34" t="s">
        <v>123</v>
      </c>
      <c r="E64" s="22" t="s">
        <v>100</v>
      </c>
      <c r="F64" s="23">
        <v>120</v>
      </c>
      <c r="G64" s="24">
        <v>0</v>
      </c>
      <c r="H64" s="25">
        <v>0.23</v>
      </c>
      <c r="I64" s="24">
        <f t="shared" si="3"/>
        <v>0</v>
      </c>
      <c r="J64" s="60">
        <f t="shared" si="4"/>
        <v>0</v>
      </c>
      <c r="K64" s="73"/>
    </row>
    <row r="65" spans="1:11" ht="31.15" customHeight="1">
      <c r="A65" s="91" t="s">
        <v>57</v>
      </c>
      <c r="B65" s="93" t="s">
        <v>9</v>
      </c>
      <c r="C65" s="95" t="s">
        <v>52</v>
      </c>
      <c r="D65" s="93" t="s">
        <v>120</v>
      </c>
      <c r="E65" s="34" t="s">
        <v>102</v>
      </c>
      <c r="F65" s="63">
        <v>1000</v>
      </c>
      <c r="G65" s="64">
        <v>0</v>
      </c>
      <c r="H65" s="65">
        <v>0.23</v>
      </c>
      <c r="I65" s="64">
        <f t="shared" si="3"/>
        <v>0</v>
      </c>
      <c r="J65" s="57">
        <f t="shared" si="4"/>
        <v>0</v>
      </c>
      <c r="K65" s="90"/>
    </row>
    <row r="66" spans="1:11" ht="15" customHeight="1">
      <c r="A66" s="106"/>
      <c r="B66" s="107"/>
      <c r="C66" s="108"/>
      <c r="D66" s="107"/>
      <c r="E66" s="10" t="s">
        <v>100</v>
      </c>
      <c r="F66" s="11">
        <v>200</v>
      </c>
      <c r="G66" s="12">
        <v>0</v>
      </c>
      <c r="H66" s="13">
        <v>0.23</v>
      </c>
      <c r="I66" s="12">
        <f t="shared" si="3"/>
        <v>0</v>
      </c>
      <c r="J66" s="51">
        <f t="shared" si="4"/>
        <v>0</v>
      </c>
      <c r="K66" s="90"/>
    </row>
    <row r="67" spans="1:11" ht="15.75" thickBot="1">
      <c r="A67" s="92"/>
      <c r="B67" s="94"/>
      <c r="C67" s="96"/>
      <c r="D67" s="94"/>
      <c r="E67" s="14" t="s">
        <v>101</v>
      </c>
      <c r="F67" s="15">
        <v>100</v>
      </c>
      <c r="G67" s="16">
        <v>0</v>
      </c>
      <c r="H67" s="17">
        <v>0.23</v>
      </c>
      <c r="I67" s="16">
        <f t="shared" si="3"/>
        <v>0</v>
      </c>
      <c r="J67" s="56">
        <f t="shared" si="4"/>
        <v>0</v>
      </c>
      <c r="K67" s="86"/>
    </row>
    <row r="68" spans="1:11">
      <c r="A68" s="91" t="s">
        <v>59</v>
      </c>
      <c r="B68" s="93" t="s">
        <v>9</v>
      </c>
      <c r="C68" s="95" t="s">
        <v>52</v>
      </c>
      <c r="D68" s="93" t="s">
        <v>67</v>
      </c>
      <c r="E68" s="26" t="s">
        <v>102</v>
      </c>
      <c r="F68" s="23">
        <v>400</v>
      </c>
      <c r="G68" s="24">
        <v>0</v>
      </c>
      <c r="H68" s="25">
        <v>0.23</v>
      </c>
      <c r="I68" s="24">
        <f t="shared" si="3"/>
        <v>0</v>
      </c>
      <c r="J68" s="58">
        <f t="shared" si="4"/>
        <v>0</v>
      </c>
      <c r="K68" s="85"/>
    </row>
    <row r="69" spans="1:11">
      <c r="A69" s="106"/>
      <c r="B69" s="107"/>
      <c r="C69" s="108"/>
      <c r="D69" s="107"/>
      <c r="E69" s="29" t="s">
        <v>104</v>
      </c>
      <c r="F69" s="11">
        <v>100</v>
      </c>
      <c r="G69" s="12">
        <v>0</v>
      </c>
      <c r="H69" s="13">
        <v>0.23</v>
      </c>
      <c r="I69" s="12">
        <f t="shared" si="3"/>
        <v>0</v>
      </c>
      <c r="J69" s="51">
        <f t="shared" si="4"/>
        <v>0</v>
      </c>
      <c r="K69" s="90"/>
    </row>
    <row r="70" spans="1:11" ht="15.75" thickBot="1">
      <c r="A70" s="92"/>
      <c r="B70" s="94"/>
      <c r="C70" s="96"/>
      <c r="D70" s="94"/>
      <c r="E70" s="14" t="s">
        <v>101</v>
      </c>
      <c r="F70" s="15">
        <v>50</v>
      </c>
      <c r="G70" s="16">
        <v>0</v>
      </c>
      <c r="H70" s="17">
        <v>0.23</v>
      </c>
      <c r="I70" s="16">
        <f t="shared" si="3"/>
        <v>0</v>
      </c>
      <c r="J70" s="56">
        <f t="shared" si="4"/>
        <v>0</v>
      </c>
      <c r="K70" s="86"/>
    </row>
    <row r="71" spans="1:11" ht="22.15" customHeight="1">
      <c r="A71" s="91" t="s">
        <v>138</v>
      </c>
      <c r="B71" s="93" t="s">
        <v>9</v>
      </c>
      <c r="C71" s="95" t="s">
        <v>69</v>
      </c>
      <c r="D71" s="93" t="s">
        <v>114</v>
      </c>
      <c r="E71" s="26" t="s">
        <v>102</v>
      </c>
      <c r="F71" s="23">
        <v>400</v>
      </c>
      <c r="G71" s="24">
        <v>0</v>
      </c>
      <c r="H71" s="25">
        <v>0.23</v>
      </c>
      <c r="I71" s="24">
        <f t="shared" si="3"/>
        <v>0</v>
      </c>
      <c r="J71" s="58">
        <f t="shared" si="4"/>
        <v>0</v>
      </c>
      <c r="K71" s="85"/>
    </row>
    <row r="72" spans="1:11">
      <c r="A72" s="106"/>
      <c r="B72" s="107"/>
      <c r="C72" s="108"/>
      <c r="D72" s="107"/>
      <c r="E72" s="29" t="s">
        <v>104</v>
      </c>
      <c r="F72" s="11">
        <v>100</v>
      </c>
      <c r="G72" s="12">
        <v>0</v>
      </c>
      <c r="H72" s="13">
        <v>0.23</v>
      </c>
      <c r="I72" s="12">
        <f t="shared" si="3"/>
        <v>0</v>
      </c>
      <c r="J72" s="51">
        <f t="shared" si="4"/>
        <v>0</v>
      </c>
      <c r="K72" s="90"/>
    </row>
    <row r="73" spans="1:11" ht="15.75" thickBot="1">
      <c r="A73" s="92"/>
      <c r="B73" s="94"/>
      <c r="C73" s="96"/>
      <c r="D73" s="94"/>
      <c r="E73" s="14" t="s">
        <v>101</v>
      </c>
      <c r="F73" s="15">
        <v>50</v>
      </c>
      <c r="G73" s="16">
        <v>0</v>
      </c>
      <c r="H73" s="17">
        <v>0.23</v>
      </c>
      <c r="I73" s="16">
        <f t="shared" si="3"/>
        <v>0</v>
      </c>
      <c r="J73" s="56">
        <f t="shared" si="4"/>
        <v>0</v>
      </c>
      <c r="K73" s="86"/>
    </row>
    <row r="74" spans="1:11">
      <c r="A74" s="91" t="s">
        <v>139</v>
      </c>
      <c r="B74" s="93" t="s">
        <v>9</v>
      </c>
      <c r="C74" s="95" t="s">
        <v>69</v>
      </c>
      <c r="D74" s="93" t="s">
        <v>122</v>
      </c>
      <c r="E74" s="26" t="s">
        <v>102</v>
      </c>
      <c r="F74" s="23">
        <v>400</v>
      </c>
      <c r="G74" s="24">
        <v>0</v>
      </c>
      <c r="H74" s="25">
        <v>0.23</v>
      </c>
      <c r="I74" s="24">
        <f t="shared" si="3"/>
        <v>0</v>
      </c>
      <c r="J74" s="58">
        <f t="shared" si="4"/>
        <v>0</v>
      </c>
      <c r="K74" s="85"/>
    </row>
    <row r="75" spans="1:11">
      <c r="A75" s="106"/>
      <c r="B75" s="107"/>
      <c r="C75" s="108"/>
      <c r="D75" s="107"/>
      <c r="E75" s="29" t="s">
        <v>100</v>
      </c>
      <c r="F75" s="11">
        <v>80</v>
      </c>
      <c r="G75" s="12">
        <v>0</v>
      </c>
      <c r="H75" s="13">
        <v>0.23</v>
      </c>
      <c r="I75" s="12">
        <f t="shared" si="3"/>
        <v>0</v>
      </c>
      <c r="J75" s="51">
        <f t="shared" si="4"/>
        <v>0</v>
      </c>
      <c r="K75" s="90"/>
    </row>
    <row r="76" spans="1:11" ht="15.75" thickBot="1">
      <c r="A76" s="92"/>
      <c r="B76" s="94"/>
      <c r="C76" s="96"/>
      <c r="D76" s="94"/>
      <c r="E76" s="14" t="s">
        <v>101</v>
      </c>
      <c r="F76" s="15">
        <v>60</v>
      </c>
      <c r="G76" s="16">
        <v>0</v>
      </c>
      <c r="H76" s="17">
        <v>0.23</v>
      </c>
      <c r="I76" s="16">
        <f t="shared" si="3"/>
        <v>0</v>
      </c>
      <c r="J76" s="56">
        <f t="shared" si="4"/>
        <v>0</v>
      </c>
      <c r="K76" s="86"/>
    </row>
    <row r="77" spans="1:11">
      <c r="A77" s="91" t="s">
        <v>61</v>
      </c>
      <c r="B77" s="93" t="s">
        <v>9</v>
      </c>
      <c r="C77" s="95" t="s">
        <v>52</v>
      </c>
      <c r="D77" s="93" t="s">
        <v>72</v>
      </c>
      <c r="E77" s="26" t="s">
        <v>102</v>
      </c>
      <c r="F77" s="23">
        <v>600</v>
      </c>
      <c r="G77" s="24">
        <v>0</v>
      </c>
      <c r="H77" s="25">
        <v>0.23</v>
      </c>
      <c r="I77" s="24">
        <f t="shared" si="3"/>
        <v>0</v>
      </c>
      <c r="J77" s="58">
        <f t="shared" si="4"/>
        <v>0</v>
      </c>
      <c r="K77" s="85"/>
    </row>
    <row r="78" spans="1:11">
      <c r="A78" s="106"/>
      <c r="B78" s="107"/>
      <c r="C78" s="108"/>
      <c r="D78" s="107"/>
      <c r="E78" s="29" t="s">
        <v>100</v>
      </c>
      <c r="F78" s="11">
        <v>200</v>
      </c>
      <c r="G78" s="12">
        <v>0</v>
      </c>
      <c r="H78" s="13">
        <v>0.23</v>
      </c>
      <c r="I78" s="12">
        <f t="shared" si="3"/>
        <v>0</v>
      </c>
      <c r="J78" s="51">
        <f t="shared" si="4"/>
        <v>0</v>
      </c>
      <c r="K78" s="90"/>
    </row>
    <row r="79" spans="1:11" ht="15.75" thickBot="1">
      <c r="A79" s="92"/>
      <c r="B79" s="94"/>
      <c r="C79" s="96"/>
      <c r="D79" s="94"/>
      <c r="E79" s="14" t="s">
        <v>101</v>
      </c>
      <c r="F79" s="15">
        <v>80</v>
      </c>
      <c r="G79" s="16">
        <v>0</v>
      </c>
      <c r="H79" s="17">
        <v>0.23</v>
      </c>
      <c r="I79" s="16">
        <f t="shared" si="3"/>
        <v>0</v>
      </c>
      <c r="J79" s="56">
        <f t="shared" si="4"/>
        <v>0</v>
      </c>
      <c r="K79" s="86"/>
    </row>
    <row r="80" spans="1:11" ht="37.15" customHeight="1">
      <c r="A80" s="91" t="s">
        <v>62</v>
      </c>
      <c r="B80" s="93" t="s">
        <v>9</v>
      </c>
      <c r="C80" s="95" t="s">
        <v>69</v>
      </c>
      <c r="D80" s="93" t="s">
        <v>74</v>
      </c>
      <c r="E80" s="22" t="s">
        <v>100</v>
      </c>
      <c r="F80" s="23">
        <v>100</v>
      </c>
      <c r="G80" s="24">
        <v>0</v>
      </c>
      <c r="H80" s="25">
        <v>0.23</v>
      </c>
      <c r="I80" s="24">
        <f t="shared" ref="I80:I97" si="5">G80*1.23</f>
        <v>0</v>
      </c>
      <c r="J80" s="58">
        <f t="shared" ref="J80:J98" si="6">F80*I80</f>
        <v>0</v>
      </c>
      <c r="K80" s="85"/>
    </row>
    <row r="81" spans="1:11" ht="24" customHeight="1" thickBot="1">
      <c r="A81" s="92"/>
      <c r="B81" s="94"/>
      <c r="C81" s="96"/>
      <c r="D81" s="94"/>
      <c r="E81" s="14" t="s">
        <v>101</v>
      </c>
      <c r="F81" s="15">
        <v>40</v>
      </c>
      <c r="G81" s="16">
        <v>0</v>
      </c>
      <c r="H81" s="17">
        <v>0.23</v>
      </c>
      <c r="I81" s="16">
        <f t="shared" si="5"/>
        <v>0</v>
      </c>
      <c r="J81" s="56">
        <f t="shared" si="6"/>
        <v>0</v>
      </c>
      <c r="K81" s="86"/>
    </row>
    <row r="82" spans="1:11" ht="21.6" customHeight="1">
      <c r="A82" s="91" t="s">
        <v>140</v>
      </c>
      <c r="B82" s="93" t="s">
        <v>9</v>
      </c>
      <c r="C82" s="95" t="s">
        <v>69</v>
      </c>
      <c r="D82" s="93" t="s">
        <v>76</v>
      </c>
      <c r="E82" s="22" t="s">
        <v>100</v>
      </c>
      <c r="F82" s="23">
        <v>20</v>
      </c>
      <c r="G82" s="24">
        <v>0</v>
      </c>
      <c r="H82" s="25">
        <v>0.23</v>
      </c>
      <c r="I82" s="24">
        <f t="shared" si="5"/>
        <v>0</v>
      </c>
      <c r="J82" s="58">
        <f t="shared" si="6"/>
        <v>0</v>
      </c>
      <c r="K82" s="85"/>
    </row>
    <row r="83" spans="1:11" ht="15.75" thickBot="1">
      <c r="A83" s="92"/>
      <c r="B83" s="94"/>
      <c r="C83" s="96"/>
      <c r="D83" s="94"/>
      <c r="E83" s="14" t="s">
        <v>101</v>
      </c>
      <c r="F83" s="15">
        <v>10</v>
      </c>
      <c r="G83" s="16">
        <v>0</v>
      </c>
      <c r="H83" s="17">
        <v>0.23</v>
      </c>
      <c r="I83" s="16">
        <f t="shared" si="5"/>
        <v>0</v>
      </c>
      <c r="J83" s="56">
        <f t="shared" si="6"/>
        <v>0</v>
      </c>
      <c r="K83" s="86"/>
    </row>
    <row r="84" spans="1:11">
      <c r="A84" s="91" t="s">
        <v>63</v>
      </c>
      <c r="B84" s="93" t="s">
        <v>9</v>
      </c>
      <c r="C84" s="95" t="s">
        <v>69</v>
      </c>
      <c r="D84" s="93" t="s">
        <v>124</v>
      </c>
      <c r="E84" s="30" t="s">
        <v>102</v>
      </c>
      <c r="F84" s="31">
        <v>200</v>
      </c>
      <c r="G84" s="32">
        <v>0</v>
      </c>
      <c r="H84" s="33">
        <v>0.23</v>
      </c>
      <c r="I84" s="32">
        <f t="shared" si="5"/>
        <v>0</v>
      </c>
      <c r="J84" s="62">
        <f t="shared" si="6"/>
        <v>0</v>
      </c>
      <c r="K84" s="85"/>
    </row>
    <row r="85" spans="1:11">
      <c r="A85" s="106"/>
      <c r="B85" s="107"/>
      <c r="C85" s="108"/>
      <c r="D85" s="107"/>
      <c r="E85" s="10" t="s">
        <v>100</v>
      </c>
      <c r="F85" s="11">
        <v>150</v>
      </c>
      <c r="G85" s="12">
        <v>0</v>
      </c>
      <c r="H85" s="13">
        <v>0.23</v>
      </c>
      <c r="I85" s="12">
        <f t="shared" si="5"/>
        <v>0</v>
      </c>
      <c r="J85" s="51">
        <f t="shared" si="6"/>
        <v>0</v>
      </c>
      <c r="K85" s="90"/>
    </row>
    <row r="86" spans="1:11" ht="15.75" thickBot="1">
      <c r="A86" s="92"/>
      <c r="B86" s="94"/>
      <c r="C86" s="96"/>
      <c r="D86" s="94"/>
      <c r="E86" s="14" t="s">
        <v>101</v>
      </c>
      <c r="F86" s="15">
        <v>50</v>
      </c>
      <c r="G86" s="16">
        <v>0</v>
      </c>
      <c r="H86" s="17">
        <v>0.23</v>
      </c>
      <c r="I86" s="16">
        <f t="shared" si="5"/>
        <v>0</v>
      </c>
      <c r="J86" s="56">
        <f t="shared" si="6"/>
        <v>0</v>
      </c>
      <c r="K86" s="86"/>
    </row>
    <row r="87" spans="1:11">
      <c r="A87" s="91" t="s">
        <v>141</v>
      </c>
      <c r="B87" s="93" t="s">
        <v>9</v>
      </c>
      <c r="C87" s="95" t="s">
        <v>50</v>
      </c>
      <c r="D87" s="93" t="s">
        <v>11</v>
      </c>
      <c r="E87" s="22" t="s">
        <v>100</v>
      </c>
      <c r="F87" s="23">
        <v>180</v>
      </c>
      <c r="G87" s="24">
        <v>0</v>
      </c>
      <c r="H87" s="25">
        <v>0.23</v>
      </c>
      <c r="I87" s="24">
        <f t="shared" si="5"/>
        <v>0</v>
      </c>
      <c r="J87" s="58">
        <f t="shared" si="6"/>
        <v>0</v>
      </c>
      <c r="K87" s="85"/>
    </row>
    <row r="88" spans="1:11" ht="15.75" thickBot="1">
      <c r="A88" s="92"/>
      <c r="B88" s="94"/>
      <c r="C88" s="96"/>
      <c r="D88" s="94"/>
      <c r="E88" s="14" t="s">
        <v>101</v>
      </c>
      <c r="F88" s="15">
        <v>50</v>
      </c>
      <c r="G88" s="16">
        <v>0</v>
      </c>
      <c r="H88" s="17">
        <v>0.23</v>
      </c>
      <c r="I88" s="16">
        <f t="shared" si="5"/>
        <v>0</v>
      </c>
      <c r="J88" s="56">
        <f t="shared" si="6"/>
        <v>0</v>
      </c>
      <c r="K88" s="86"/>
    </row>
    <row r="89" spans="1:11" ht="15.75" thickBot="1">
      <c r="A89" s="67" t="s">
        <v>64</v>
      </c>
      <c r="B89" s="34" t="s">
        <v>9</v>
      </c>
      <c r="C89" s="35" t="s">
        <v>69</v>
      </c>
      <c r="D89" s="34" t="s">
        <v>125</v>
      </c>
      <c r="E89" s="22" t="s">
        <v>100</v>
      </c>
      <c r="F89" s="23">
        <v>25</v>
      </c>
      <c r="G89" s="24">
        <v>0</v>
      </c>
      <c r="H89" s="25">
        <v>0.23</v>
      </c>
      <c r="I89" s="24">
        <f t="shared" si="5"/>
        <v>0</v>
      </c>
      <c r="J89" s="58">
        <f t="shared" si="6"/>
        <v>0</v>
      </c>
      <c r="K89" s="73"/>
    </row>
    <row r="90" spans="1:11">
      <c r="A90" s="91" t="s">
        <v>142</v>
      </c>
      <c r="B90" s="93" t="s">
        <v>9</v>
      </c>
      <c r="C90" s="95" t="s">
        <v>69</v>
      </c>
      <c r="D90" s="93" t="s">
        <v>80</v>
      </c>
      <c r="E90" s="22" t="s">
        <v>104</v>
      </c>
      <c r="F90" s="23">
        <v>20</v>
      </c>
      <c r="G90" s="24">
        <v>0</v>
      </c>
      <c r="H90" s="25">
        <v>0.23</v>
      </c>
      <c r="I90" s="24">
        <f t="shared" si="5"/>
        <v>0</v>
      </c>
      <c r="J90" s="58">
        <f t="shared" si="6"/>
        <v>0</v>
      </c>
      <c r="K90" s="85"/>
    </row>
    <row r="91" spans="1:11" ht="15.75" thickBot="1">
      <c r="A91" s="92"/>
      <c r="B91" s="94"/>
      <c r="C91" s="96"/>
      <c r="D91" s="94"/>
      <c r="E91" s="14" t="s">
        <v>101</v>
      </c>
      <c r="F91" s="15">
        <v>10</v>
      </c>
      <c r="G91" s="16">
        <v>0</v>
      </c>
      <c r="H91" s="17">
        <v>0.23</v>
      </c>
      <c r="I91" s="16">
        <f t="shared" si="5"/>
        <v>0</v>
      </c>
      <c r="J91" s="56">
        <f t="shared" si="6"/>
        <v>0</v>
      </c>
      <c r="K91" s="86"/>
    </row>
    <row r="92" spans="1:11">
      <c r="A92" s="91" t="s">
        <v>143</v>
      </c>
      <c r="B92" s="93" t="s">
        <v>9</v>
      </c>
      <c r="C92" s="95" t="s">
        <v>82</v>
      </c>
      <c r="D92" s="93" t="s">
        <v>83</v>
      </c>
      <c r="E92" s="22" t="s">
        <v>100</v>
      </c>
      <c r="F92" s="23">
        <v>40</v>
      </c>
      <c r="G92" s="24">
        <v>0</v>
      </c>
      <c r="H92" s="25">
        <v>0.23</v>
      </c>
      <c r="I92" s="24">
        <f t="shared" si="5"/>
        <v>0</v>
      </c>
      <c r="J92" s="59">
        <f t="shared" si="6"/>
        <v>0</v>
      </c>
      <c r="K92" s="85"/>
    </row>
    <row r="93" spans="1:11" ht="15.75" thickBot="1">
      <c r="A93" s="92"/>
      <c r="B93" s="94"/>
      <c r="C93" s="96"/>
      <c r="D93" s="94"/>
      <c r="E93" s="14" t="s">
        <v>101</v>
      </c>
      <c r="F93" s="15">
        <v>20</v>
      </c>
      <c r="G93" s="16">
        <v>0</v>
      </c>
      <c r="H93" s="17">
        <v>0.23</v>
      </c>
      <c r="I93" s="16">
        <f t="shared" si="5"/>
        <v>0</v>
      </c>
      <c r="J93" s="56">
        <f t="shared" si="6"/>
        <v>0</v>
      </c>
      <c r="K93" s="86"/>
    </row>
    <row r="94" spans="1:11">
      <c r="A94" s="91" t="s">
        <v>65</v>
      </c>
      <c r="B94" s="93" t="s">
        <v>9</v>
      </c>
      <c r="C94" s="95" t="s">
        <v>84</v>
      </c>
      <c r="D94" s="93" t="s">
        <v>85</v>
      </c>
      <c r="E94" s="22" t="s">
        <v>100</v>
      </c>
      <c r="F94" s="23">
        <v>40</v>
      </c>
      <c r="G94" s="24">
        <v>0</v>
      </c>
      <c r="H94" s="25">
        <v>0.23</v>
      </c>
      <c r="I94" s="24">
        <f t="shared" si="5"/>
        <v>0</v>
      </c>
      <c r="J94" s="59">
        <f t="shared" si="6"/>
        <v>0</v>
      </c>
      <c r="K94" s="85"/>
    </row>
    <row r="95" spans="1:11" ht="15.75" thickBot="1">
      <c r="A95" s="92"/>
      <c r="B95" s="94"/>
      <c r="C95" s="96"/>
      <c r="D95" s="94"/>
      <c r="E95" s="14" t="s">
        <v>101</v>
      </c>
      <c r="F95" s="15">
        <v>20</v>
      </c>
      <c r="G95" s="16">
        <v>0</v>
      </c>
      <c r="H95" s="17">
        <v>0.23</v>
      </c>
      <c r="I95" s="16">
        <f t="shared" si="5"/>
        <v>0</v>
      </c>
      <c r="J95" s="56">
        <f t="shared" si="6"/>
        <v>0</v>
      </c>
      <c r="K95" s="86"/>
    </row>
    <row r="96" spans="1:11">
      <c r="A96" s="91" t="s">
        <v>66</v>
      </c>
      <c r="B96" s="93" t="s">
        <v>9</v>
      </c>
      <c r="C96" s="95" t="s">
        <v>86</v>
      </c>
      <c r="D96" s="93" t="s">
        <v>78</v>
      </c>
      <c r="E96" s="22" t="s">
        <v>100</v>
      </c>
      <c r="F96" s="23">
        <v>60</v>
      </c>
      <c r="G96" s="24">
        <v>0</v>
      </c>
      <c r="H96" s="25">
        <v>0.23</v>
      </c>
      <c r="I96" s="24">
        <f t="shared" si="5"/>
        <v>0</v>
      </c>
      <c r="J96" s="59">
        <f t="shared" si="6"/>
        <v>0</v>
      </c>
      <c r="K96" s="85"/>
    </row>
    <row r="97" spans="1:12" ht="15.75" thickBot="1">
      <c r="A97" s="92"/>
      <c r="B97" s="94"/>
      <c r="C97" s="96"/>
      <c r="D97" s="94"/>
      <c r="E97" s="14" t="s">
        <v>101</v>
      </c>
      <c r="F97" s="15">
        <v>40</v>
      </c>
      <c r="G97" s="16">
        <v>0</v>
      </c>
      <c r="H97" s="17">
        <v>0.23</v>
      </c>
      <c r="I97" s="16">
        <f t="shared" si="5"/>
        <v>0</v>
      </c>
      <c r="J97" s="56">
        <f t="shared" si="6"/>
        <v>0</v>
      </c>
      <c r="K97" s="86"/>
    </row>
    <row r="98" spans="1:12">
      <c r="A98" s="91" t="s">
        <v>68</v>
      </c>
      <c r="B98" s="93" t="s">
        <v>9</v>
      </c>
      <c r="C98" s="95" t="s">
        <v>87</v>
      </c>
      <c r="D98" s="93" t="s">
        <v>81</v>
      </c>
      <c r="E98" s="22" t="s">
        <v>100</v>
      </c>
      <c r="F98" s="23">
        <v>20</v>
      </c>
      <c r="G98" s="24">
        <v>0</v>
      </c>
      <c r="H98" s="25">
        <v>0.23</v>
      </c>
      <c r="I98" s="24">
        <f t="shared" ref="I98:I112" si="7">G98*1.23</f>
        <v>0</v>
      </c>
      <c r="J98" s="59">
        <f t="shared" si="6"/>
        <v>0</v>
      </c>
      <c r="K98" s="85"/>
    </row>
    <row r="99" spans="1:12" ht="15.75" thickBot="1">
      <c r="A99" s="92"/>
      <c r="B99" s="94"/>
      <c r="C99" s="96"/>
      <c r="D99" s="94"/>
      <c r="E99" s="14" t="s">
        <v>101</v>
      </c>
      <c r="F99" s="15">
        <v>10</v>
      </c>
      <c r="G99" s="16">
        <v>0</v>
      </c>
      <c r="H99" s="17">
        <v>0.23</v>
      </c>
      <c r="I99" s="16">
        <f t="shared" si="7"/>
        <v>0</v>
      </c>
      <c r="J99" s="56">
        <f t="shared" ref="J99:J112" si="8">F99*I99</f>
        <v>0</v>
      </c>
      <c r="K99" s="86"/>
    </row>
    <row r="100" spans="1:12" ht="23.25" thickBot="1">
      <c r="A100" s="36" t="s">
        <v>70</v>
      </c>
      <c r="B100" s="37" t="s">
        <v>9</v>
      </c>
      <c r="C100" s="38" t="s">
        <v>88</v>
      </c>
      <c r="D100" s="37" t="s">
        <v>89</v>
      </c>
      <c r="E100" s="37" t="s">
        <v>103</v>
      </c>
      <c r="F100" s="39">
        <v>60</v>
      </c>
      <c r="G100" s="40">
        <v>0</v>
      </c>
      <c r="H100" s="41">
        <v>0.23</v>
      </c>
      <c r="I100" s="40">
        <f t="shared" si="7"/>
        <v>0</v>
      </c>
      <c r="J100" s="61">
        <f t="shared" si="8"/>
        <v>0</v>
      </c>
      <c r="K100" s="73"/>
    </row>
    <row r="101" spans="1:12" ht="73.900000000000006" customHeight="1" thickBot="1">
      <c r="A101" s="36" t="s">
        <v>71</v>
      </c>
      <c r="B101" s="37" t="s">
        <v>9</v>
      </c>
      <c r="C101" s="38" t="s">
        <v>90</v>
      </c>
      <c r="D101" s="37" t="s">
        <v>126</v>
      </c>
      <c r="E101" s="37" t="s">
        <v>103</v>
      </c>
      <c r="F101" s="39">
        <v>260</v>
      </c>
      <c r="G101" s="40">
        <v>0</v>
      </c>
      <c r="H101" s="41">
        <v>0.23</v>
      </c>
      <c r="I101" s="40">
        <f t="shared" si="7"/>
        <v>0</v>
      </c>
      <c r="J101" s="61">
        <f t="shared" si="8"/>
        <v>0</v>
      </c>
      <c r="K101" s="73"/>
    </row>
    <row r="102" spans="1:12" ht="22.9" customHeight="1" thickBot="1">
      <c r="A102" s="88" t="s">
        <v>159</v>
      </c>
      <c r="B102" s="89"/>
      <c r="C102" s="89"/>
      <c r="D102" s="89"/>
      <c r="E102" s="89"/>
      <c r="F102" s="89"/>
      <c r="G102" s="89"/>
      <c r="H102" s="89"/>
      <c r="I102" s="89"/>
      <c r="J102" s="89"/>
      <c r="K102" s="83" t="s">
        <v>162</v>
      </c>
    </row>
    <row r="103" spans="1:12" ht="36.6" customHeight="1" thickBot="1">
      <c r="A103" s="42" t="s">
        <v>144</v>
      </c>
      <c r="B103" s="43" t="s">
        <v>91</v>
      </c>
      <c r="C103" s="42" t="s">
        <v>92</v>
      </c>
      <c r="D103" s="43" t="s">
        <v>127</v>
      </c>
      <c r="E103" s="43" t="s">
        <v>103</v>
      </c>
      <c r="F103" s="44">
        <v>100</v>
      </c>
      <c r="G103" s="40">
        <v>0</v>
      </c>
      <c r="H103" s="41">
        <v>0.23</v>
      </c>
      <c r="I103" s="40">
        <f t="shared" si="7"/>
        <v>0</v>
      </c>
      <c r="J103" s="61">
        <f t="shared" si="8"/>
        <v>0</v>
      </c>
      <c r="K103" s="79"/>
    </row>
    <row r="104" spans="1:12" ht="23.25" thickBot="1">
      <c r="A104" s="42" t="s">
        <v>73</v>
      </c>
      <c r="B104" s="43" t="s">
        <v>91</v>
      </c>
      <c r="C104" s="42" t="s">
        <v>112</v>
      </c>
      <c r="D104" s="43" t="s">
        <v>128</v>
      </c>
      <c r="E104" s="43" t="s">
        <v>103</v>
      </c>
      <c r="F104" s="44">
        <v>300</v>
      </c>
      <c r="G104" s="40">
        <v>0</v>
      </c>
      <c r="H104" s="41">
        <v>0.23</v>
      </c>
      <c r="I104" s="40">
        <f t="shared" si="7"/>
        <v>0</v>
      </c>
      <c r="J104" s="61">
        <f t="shared" si="8"/>
        <v>0</v>
      </c>
      <c r="K104" s="73"/>
    </row>
    <row r="105" spans="1:12" ht="58.15" customHeight="1" thickBot="1">
      <c r="A105" s="42" t="s">
        <v>75</v>
      </c>
      <c r="B105" s="43" t="s">
        <v>129</v>
      </c>
      <c r="C105" s="42"/>
      <c r="D105" s="43" t="s">
        <v>107</v>
      </c>
      <c r="E105" s="43" t="s">
        <v>108</v>
      </c>
      <c r="F105" s="44">
        <v>152</v>
      </c>
      <c r="G105" s="40">
        <v>0</v>
      </c>
      <c r="H105" s="41">
        <v>0.23</v>
      </c>
      <c r="I105" s="40">
        <f t="shared" si="7"/>
        <v>0</v>
      </c>
      <c r="J105" s="61">
        <f t="shared" si="8"/>
        <v>0</v>
      </c>
      <c r="K105" s="73"/>
    </row>
    <row r="106" spans="1:12" ht="23.25" thickBot="1">
      <c r="A106" s="42" t="s">
        <v>77</v>
      </c>
      <c r="B106" s="43" t="s">
        <v>93</v>
      </c>
      <c r="C106" s="42" t="s">
        <v>111</v>
      </c>
      <c r="D106" s="43" t="s">
        <v>118</v>
      </c>
      <c r="E106" s="43" t="s">
        <v>101</v>
      </c>
      <c r="F106" s="44">
        <v>150</v>
      </c>
      <c r="G106" s="40">
        <v>0</v>
      </c>
      <c r="H106" s="41">
        <v>0.23</v>
      </c>
      <c r="I106" s="40">
        <f t="shared" si="7"/>
        <v>0</v>
      </c>
      <c r="J106" s="61">
        <f t="shared" si="8"/>
        <v>0</v>
      </c>
      <c r="K106" s="73"/>
    </row>
    <row r="107" spans="1:12" ht="31.9" customHeight="1">
      <c r="A107" s="98" t="s">
        <v>145</v>
      </c>
      <c r="B107" s="100" t="s">
        <v>94</v>
      </c>
      <c r="C107" s="98" t="s">
        <v>113</v>
      </c>
      <c r="D107" s="100" t="s">
        <v>95</v>
      </c>
      <c r="E107" s="26" t="s">
        <v>109</v>
      </c>
      <c r="F107" s="77">
        <v>1050</v>
      </c>
      <c r="G107" s="24">
        <v>0</v>
      </c>
      <c r="H107" s="25">
        <v>0.23</v>
      </c>
      <c r="I107" s="24">
        <f t="shared" si="7"/>
        <v>0</v>
      </c>
      <c r="J107" s="59">
        <f t="shared" si="8"/>
        <v>0</v>
      </c>
      <c r="K107" s="126"/>
      <c r="L107" s="68"/>
    </row>
    <row r="108" spans="1:12" ht="27.6" customHeight="1" thickBot="1">
      <c r="A108" s="99"/>
      <c r="B108" s="101"/>
      <c r="C108" s="99"/>
      <c r="D108" s="101"/>
      <c r="E108" s="45" t="s">
        <v>100</v>
      </c>
      <c r="F108" s="78">
        <v>1000</v>
      </c>
      <c r="G108" s="16">
        <v>0</v>
      </c>
      <c r="H108" s="17">
        <v>0.23</v>
      </c>
      <c r="I108" s="16">
        <f t="shared" si="7"/>
        <v>0</v>
      </c>
      <c r="J108" s="56">
        <f t="shared" si="8"/>
        <v>0</v>
      </c>
      <c r="K108" s="127"/>
      <c r="L108" s="68"/>
    </row>
    <row r="109" spans="1:12" ht="34.5" thickBot="1">
      <c r="A109" s="42" t="s">
        <v>79</v>
      </c>
      <c r="B109" s="43" t="s">
        <v>96</v>
      </c>
      <c r="C109" s="42" t="s">
        <v>97</v>
      </c>
      <c r="D109" s="43" t="s">
        <v>130</v>
      </c>
      <c r="E109" s="37" t="s">
        <v>101</v>
      </c>
      <c r="F109" s="44">
        <v>800</v>
      </c>
      <c r="G109" s="40">
        <v>0</v>
      </c>
      <c r="H109" s="41">
        <v>0.23</v>
      </c>
      <c r="I109" s="40">
        <f t="shared" si="7"/>
        <v>0</v>
      </c>
      <c r="J109" s="61">
        <f t="shared" si="8"/>
        <v>0</v>
      </c>
      <c r="K109" s="73"/>
    </row>
    <row r="110" spans="1:12" ht="148.9" customHeight="1" thickBot="1">
      <c r="A110" s="36" t="s">
        <v>146</v>
      </c>
      <c r="B110" s="43" t="s">
        <v>99</v>
      </c>
      <c r="C110" s="38" t="s">
        <v>131</v>
      </c>
      <c r="D110" s="37" t="s">
        <v>163</v>
      </c>
      <c r="E110" s="46" t="s">
        <v>100</v>
      </c>
      <c r="F110" s="47">
        <v>150</v>
      </c>
      <c r="G110" s="40">
        <v>0</v>
      </c>
      <c r="H110" s="41">
        <v>0.23</v>
      </c>
      <c r="I110" s="40">
        <f t="shared" si="7"/>
        <v>0</v>
      </c>
      <c r="J110" s="61">
        <f t="shared" si="8"/>
        <v>0</v>
      </c>
      <c r="K110" s="73"/>
    </row>
    <row r="111" spans="1:12">
      <c r="A111" s="102" t="s">
        <v>147</v>
      </c>
      <c r="B111" s="100" t="s">
        <v>99</v>
      </c>
      <c r="C111" s="104" t="s">
        <v>98</v>
      </c>
      <c r="D111" s="93" t="s">
        <v>164</v>
      </c>
      <c r="E111" s="26" t="s">
        <v>110</v>
      </c>
      <c r="F111" s="48">
        <v>3120</v>
      </c>
      <c r="G111" s="24">
        <v>0</v>
      </c>
      <c r="H111" s="25">
        <v>0.23</v>
      </c>
      <c r="I111" s="64">
        <f t="shared" si="7"/>
        <v>0</v>
      </c>
      <c r="J111" s="59">
        <f t="shared" si="8"/>
        <v>0</v>
      </c>
      <c r="K111" s="71"/>
    </row>
    <row r="112" spans="1:12" ht="131.44999999999999" customHeight="1" thickBot="1">
      <c r="A112" s="103"/>
      <c r="B112" s="101"/>
      <c r="C112" s="105"/>
      <c r="D112" s="94"/>
      <c r="E112" s="45" t="s">
        <v>100</v>
      </c>
      <c r="F112" s="49">
        <v>1200</v>
      </c>
      <c r="G112" s="56">
        <v>0</v>
      </c>
      <c r="H112" s="80">
        <v>0.23</v>
      </c>
      <c r="I112" s="16">
        <f t="shared" si="7"/>
        <v>0</v>
      </c>
      <c r="J112" s="81">
        <f t="shared" si="8"/>
        <v>0</v>
      </c>
      <c r="K112" s="72"/>
    </row>
    <row r="113" spans="1:10" ht="26.45" customHeight="1" thickBot="1">
      <c r="A113" s="2"/>
      <c r="B113" s="3"/>
      <c r="C113" s="3"/>
      <c r="D113" s="3"/>
      <c r="E113" s="4"/>
      <c r="F113" s="2"/>
      <c r="G113" s="5"/>
      <c r="H113" s="2"/>
      <c r="I113" s="82" t="s">
        <v>106</v>
      </c>
      <c r="J113" s="66">
        <f>SUM(J9:J112)</f>
        <v>0</v>
      </c>
    </row>
    <row r="114" spans="1:10">
      <c r="A114" s="2"/>
      <c r="B114" s="3"/>
      <c r="C114" s="3"/>
      <c r="D114" s="3"/>
      <c r="E114" s="4"/>
      <c r="F114" s="2"/>
      <c r="G114" s="5"/>
      <c r="H114" s="2"/>
      <c r="I114" s="5"/>
    </row>
    <row r="115" spans="1:10" ht="18" customHeight="1">
      <c r="A115" s="2"/>
      <c r="B115" s="87"/>
      <c r="C115" s="87"/>
      <c r="D115" s="87"/>
      <c r="E115" s="87"/>
      <c r="F115" s="2"/>
      <c r="G115" s="5"/>
      <c r="H115" s="2"/>
      <c r="I115" s="5"/>
    </row>
    <row r="116" spans="1:10" ht="30.6" customHeight="1">
      <c r="A116" s="2"/>
      <c r="B116" s="87" t="s">
        <v>166</v>
      </c>
      <c r="C116" s="87"/>
      <c r="D116" s="87"/>
      <c r="E116" s="87"/>
      <c r="F116" s="87"/>
      <c r="G116" s="87"/>
      <c r="H116" s="87"/>
      <c r="I116" s="5"/>
    </row>
    <row r="117" spans="1:10" ht="30.6" customHeight="1">
      <c r="A117" s="2"/>
      <c r="B117" s="87" t="s">
        <v>161</v>
      </c>
      <c r="C117" s="87"/>
      <c r="D117" s="87"/>
      <c r="E117" s="87"/>
      <c r="F117" s="87"/>
      <c r="G117" s="87"/>
      <c r="H117" s="87"/>
      <c r="I117" s="5"/>
    </row>
    <row r="118" spans="1:10" ht="65.45" customHeight="1">
      <c r="A118" s="2"/>
      <c r="B118" s="87" t="s">
        <v>165</v>
      </c>
      <c r="C118" s="87"/>
      <c r="D118" s="87"/>
      <c r="E118" s="87"/>
      <c r="F118" s="87"/>
      <c r="G118" s="87"/>
      <c r="H118" s="87"/>
      <c r="I118" s="5"/>
    </row>
    <row r="119" spans="1:10">
      <c r="A119" s="2"/>
      <c r="B119" s="6"/>
      <c r="C119" s="6"/>
      <c r="D119" s="6"/>
      <c r="E119" s="52"/>
      <c r="F119" s="53"/>
      <c r="G119" s="5"/>
      <c r="H119" s="2"/>
      <c r="I119" s="5"/>
    </row>
  </sheetData>
  <mergeCells count="209">
    <mergeCell ref="A2:C2"/>
    <mergeCell ref="I2:K2"/>
    <mergeCell ref="I5:L5"/>
    <mergeCell ref="C5:H5"/>
    <mergeCell ref="B4:C4"/>
    <mergeCell ref="K107:K108"/>
    <mergeCell ref="B115:E115"/>
    <mergeCell ref="B116:H116"/>
    <mergeCell ref="B118:H118"/>
    <mergeCell ref="A9:A10"/>
    <mergeCell ref="B9:B10"/>
    <mergeCell ref="C9:C10"/>
    <mergeCell ref="D9:D10"/>
    <mergeCell ref="A11:A12"/>
    <mergeCell ref="B11:B12"/>
    <mergeCell ref="C11:C12"/>
    <mergeCell ref="D11:D12"/>
    <mergeCell ref="A17:A19"/>
    <mergeCell ref="B17:B19"/>
    <mergeCell ref="C17:C19"/>
    <mergeCell ref="D17:D19"/>
    <mergeCell ref="A13:A14"/>
    <mergeCell ref="B13:B14"/>
    <mergeCell ref="C13:C14"/>
    <mergeCell ref="D13:D14"/>
    <mergeCell ref="A15:A16"/>
    <mergeCell ref="B15:B16"/>
    <mergeCell ref="C15:C16"/>
    <mergeCell ref="D15:D16"/>
    <mergeCell ref="A24:A25"/>
    <mergeCell ref="B24:B25"/>
    <mergeCell ref="C24:C25"/>
    <mergeCell ref="D24:D25"/>
    <mergeCell ref="A26:A27"/>
    <mergeCell ref="B26:B27"/>
    <mergeCell ref="C26:C27"/>
    <mergeCell ref="D26:D27"/>
    <mergeCell ref="A20:A21"/>
    <mergeCell ref="B20:B21"/>
    <mergeCell ref="C20:C21"/>
    <mergeCell ref="D20:D21"/>
    <mergeCell ref="A22:A23"/>
    <mergeCell ref="B22:B23"/>
    <mergeCell ref="C22:C23"/>
    <mergeCell ref="D22:D23"/>
    <mergeCell ref="A33:A34"/>
    <mergeCell ref="B33:B34"/>
    <mergeCell ref="C33:C34"/>
    <mergeCell ref="D33:D34"/>
    <mergeCell ref="A28:A30"/>
    <mergeCell ref="B28:B30"/>
    <mergeCell ref="C28:C30"/>
    <mergeCell ref="D28:D30"/>
    <mergeCell ref="A31:A32"/>
    <mergeCell ref="B31:B32"/>
    <mergeCell ref="C31:C32"/>
    <mergeCell ref="D31:D32"/>
    <mergeCell ref="A38:A39"/>
    <mergeCell ref="B38:B39"/>
    <mergeCell ref="C38:C39"/>
    <mergeCell ref="D38:D39"/>
    <mergeCell ref="A40:A41"/>
    <mergeCell ref="B40:B41"/>
    <mergeCell ref="C40:C41"/>
    <mergeCell ref="D40:D41"/>
    <mergeCell ref="A35:A37"/>
    <mergeCell ref="B35:B37"/>
    <mergeCell ref="C35:C37"/>
    <mergeCell ref="D35:D37"/>
    <mergeCell ref="A46:A47"/>
    <mergeCell ref="B46:B47"/>
    <mergeCell ref="C46:C47"/>
    <mergeCell ref="D46:D47"/>
    <mergeCell ref="A42:A43"/>
    <mergeCell ref="B42:B43"/>
    <mergeCell ref="C42:C43"/>
    <mergeCell ref="D42:D43"/>
    <mergeCell ref="A44:A45"/>
    <mergeCell ref="B44:B45"/>
    <mergeCell ref="C44:C45"/>
    <mergeCell ref="D44:D45"/>
    <mergeCell ref="A53:A54"/>
    <mergeCell ref="B53:B54"/>
    <mergeCell ref="C53:C54"/>
    <mergeCell ref="D53:D54"/>
    <mergeCell ref="A48:A49"/>
    <mergeCell ref="B48:B49"/>
    <mergeCell ref="C48:C49"/>
    <mergeCell ref="D48:D49"/>
    <mergeCell ref="A50:A52"/>
    <mergeCell ref="B50:B52"/>
    <mergeCell ref="C50:C52"/>
    <mergeCell ref="D50:D52"/>
    <mergeCell ref="A68:A70"/>
    <mergeCell ref="B68:B70"/>
    <mergeCell ref="C68:C70"/>
    <mergeCell ref="D68:D70"/>
    <mergeCell ref="A55:A57"/>
    <mergeCell ref="B55:B57"/>
    <mergeCell ref="C55:C57"/>
    <mergeCell ref="D55:D57"/>
    <mergeCell ref="A58:A60"/>
    <mergeCell ref="B58:B60"/>
    <mergeCell ref="C58:C60"/>
    <mergeCell ref="D58:D60"/>
    <mergeCell ref="A61:A63"/>
    <mergeCell ref="B61:B63"/>
    <mergeCell ref="C61:C63"/>
    <mergeCell ref="D61:D63"/>
    <mergeCell ref="D65:D67"/>
    <mergeCell ref="C65:C67"/>
    <mergeCell ref="B65:B67"/>
    <mergeCell ref="A65:A67"/>
    <mergeCell ref="A80:A81"/>
    <mergeCell ref="B80:B81"/>
    <mergeCell ref="C80:C81"/>
    <mergeCell ref="D80:D81"/>
    <mergeCell ref="A82:A83"/>
    <mergeCell ref="B82:B83"/>
    <mergeCell ref="C82:C83"/>
    <mergeCell ref="D82:D83"/>
    <mergeCell ref="A77:A79"/>
    <mergeCell ref="B77:B79"/>
    <mergeCell ref="C77:C79"/>
    <mergeCell ref="D77:D79"/>
    <mergeCell ref="A92:A93"/>
    <mergeCell ref="B92:B93"/>
    <mergeCell ref="C92:C93"/>
    <mergeCell ref="D92:D93"/>
    <mergeCell ref="A94:A95"/>
    <mergeCell ref="B94:B95"/>
    <mergeCell ref="C94:C95"/>
    <mergeCell ref="D94:D95"/>
    <mergeCell ref="A71:A73"/>
    <mergeCell ref="B71:B73"/>
    <mergeCell ref="C71:C73"/>
    <mergeCell ref="D71:D73"/>
    <mergeCell ref="A74:A76"/>
    <mergeCell ref="B74:B76"/>
    <mergeCell ref="C74:C76"/>
    <mergeCell ref="D74:D76"/>
    <mergeCell ref="A87:A88"/>
    <mergeCell ref="B87:B88"/>
    <mergeCell ref="C87:C88"/>
    <mergeCell ref="D87:D88"/>
    <mergeCell ref="D84:D86"/>
    <mergeCell ref="C84:C86"/>
    <mergeCell ref="B84:B86"/>
    <mergeCell ref="A84:A86"/>
    <mergeCell ref="A107:A108"/>
    <mergeCell ref="B107:B108"/>
    <mergeCell ref="C107:C108"/>
    <mergeCell ref="D107:D108"/>
    <mergeCell ref="A111:A112"/>
    <mergeCell ref="B111:B112"/>
    <mergeCell ref="C111:C112"/>
    <mergeCell ref="D111:D112"/>
    <mergeCell ref="D98:D99"/>
    <mergeCell ref="K9:K10"/>
    <mergeCell ref="K11:K12"/>
    <mergeCell ref="K13:K14"/>
    <mergeCell ref="K15:K16"/>
    <mergeCell ref="K17:K19"/>
    <mergeCell ref="K20:K21"/>
    <mergeCell ref="K22:K23"/>
    <mergeCell ref="K24:K25"/>
    <mergeCell ref="K26:K27"/>
    <mergeCell ref="K28:K30"/>
    <mergeCell ref="K31:K32"/>
    <mergeCell ref="K33:K34"/>
    <mergeCell ref="K35:K37"/>
    <mergeCell ref="K38:K39"/>
    <mergeCell ref="K40:K41"/>
    <mergeCell ref="K42:K43"/>
    <mergeCell ref="K44:K45"/>
    <mergeCell ref="K46:K47"/>
    <mergeCell ref="K48:K49"/>
    <mergeCell ref="K50:K52"/>
    <mergeCell ref="K53:K54"/>
    <mergeCell ref="K55:K57"/>
    <mergeCell ref="K58:K60"/>
    <mergeCell ref="K61:K63"/>
    <mergeCell ref="K65:K67"/>
    <mergeCell ref="K68:K70"/>
    <mergeCell ref="K71:K73"/>
    <mergeCell ref="K96:K97"/>
    <mergeCell ref="K98:K99"/>
    <mergeCell ref="B117:H117"/>
    <mergeCell ref="A102:J102"/>
    <mergeCell ref="K74:K76"/>
    <mergeCell ref="K77:K79"/>
    <mergeCell ref="K80:K81"/>
    <mergeCell ref="K82:K83"/>
    <mergeCell ref="K84:K86"/>
    <mergeCell ref="K87:K88"/>
    <mergeCell ref="K90:K91"/>
    <mergeCell ref="K92:K93"/>
    <mergeCell ref="K94:K95"/>
    <mergeCell ref="A90:A91"/>
    <mergeCell ref="B90:B91"/>
    <mergeCell ref="C90:C91"/>
    <mergeCell ref="D90:D91"/>
    <mergeCell ref="A96:A97"/>
    <mergeCell ref="B96:B97"/>
    <mergeCell ref="C96:C97"/>
    <mergeCell ref="D96:D97"/>
    <mergeCell ref="A98:A99"/>
    <mergeCell ref="B98:B99"/>
    <mergeCell ref="C98:C99"/>
  </mergeCells>
  <pageMargins left="0.31496062992125984" right="0.31496062992125984" top="0.55118110236220474" bottom="0.35433070866141736" header="0.31496062992125984" footer="0.19685039370078741"/>
  <pageSetup paperSize="9" orientation="landscape" r:id="rId1"/>
  <headerFooter>
    <oddFooter>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2023-06-19T08:32:33Z</dcterms:modified>
</cp:coreProperties>
</file>