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AKIET XIV - OHZ" sheetId="1" r:id="rId1"/>
  </sheets>
  <definedNames/>
  <calcPr fullCalcOnLoad="1" fullPrecision="0"/>
</workbook>
</file>

<file path=xl/sharedStrings.xml><?xml version="1.0" encoding="utf-8"?>
<sst xmlns="http://schemas.openxmlformats.org/spreadsheetml/2006/main" count="170" uniqueCount="75">
  <si>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</si>
  <si>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</si>
  <si>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</si>
  <si>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</si>
  <si>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</si>
  <si>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</si>
  <si>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</si>
  <si>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</si>
  <si>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Zagospodarowanie poletek oraz łąk zgryzowych na terenie OHZ Nadleśnictwo Piwniczna (obwód łowiecki nr 243)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</si>
  <si>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</si>
  <si>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</si>
  <si>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</si>
  <si>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</si>
  <si>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</si>
  <si>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</si>
  <si>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</si>
  <si>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</si>
  <si>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</si>
  <si>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</si>
  <si>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ORKA-PŁ</t>
  </si>
  <si>
    <t xml:space="preserve">orka </t>
  </si>
  <si>
    <t>HA</t>
  </si>
  <si>
    <t>BRON-PŁ</t>
  </si>
  <si>
    <t>2- krotne bronowanie</t>
  </si>
  <si>
    <t>H</t>
  </si>
  <si>
    <t>GLEBO-PŁ</t>
  </si>
  <si>
    <t>glebogryzowanie</t>
  </si>
  <si>
    <t>KOSZ-Ł</t>
  </si>
  <si>
    <t>koszenie mechaniczne wraz ze sprzątnięciem biomasy</t>
  </si>
  <si>
    <t>BALOT-PŁ</t>
  </si>
  <si>
    <t>balotowanie ściętej trawy</t>
  </si>
  <si>
    <t>NAW-MINER</t>
  </si>
  <si>
    <t>nawożenie mineralne na poletkach łowieckich</t>
  </si>
  <si>
    <t>REM-GRODZ</t>
  </si>
  <si>
    <t>remont grodzeń na poletkach łowieckich</t>
  </si>
  <si>
    <t>M</t>
  </si>
  <si>
    <t>SIEW-R</t>
  </si>
  <si>
    <t>ręczny siew nasion na pow. otwartą</t>
  </si>
  <si>
    <t>Organizacja polowań</t>
  </si>
  <si>
    <t>GODZ MH</t>
  </si>
  <si>
    <t>prace godzinowe mechaniczne przy organizacji polowań na terenie OHZ</t>
  </si>
  <si>
    <t>GODZ RH</t>
  </si>
  <si>
    <t>prace godzinowe ręczne przy organizacji polowań na terenie OHZ</t>
  </si>
  <si>
    <t>Pozyskanie zwierzyny</t>
  </si>
  <si>
    <t>prace godzinowe mechaniczne przy pozyskaniu zwierzyny na terenie OHZ</t>
  </si>
  <si>
    <t>prace godzinowe ręczne przy pozyskaniu zwierzyny na terenie OHZ</t>
  </si>
  <si>
    <t>Dokarmianie zwierzyny</t>
  </si>
  <si>
    <t>prace godzinowe mechaniczne przy dokarmianiu zwierzyny na terenie OHZ</t>
  </si>
  <si>
    <t>prace godzinowe ręczne przy dokarmianiu zwierzyny na terenie OHZ</t>
  </si>
  <si>
    <t>Utrzymanie poletek łowieckich</t>
  </si>
  <si>
    <t>prace godzinowe mechaniczne przy utzrymaniu poletek łowieckich na terenie OHZ</t>
  </si>
  <si>
    <t>prace godzinowe ręczne przy utzrymaniu poletek łowieckich na terenie OHZ</t>
  </si>
  <si>
    <t>GRODZ-PL</t>
  </si>
  <si>
    <t>grodzenie poletek łowieckich siatką</t>
  </si>
  <si>
    <t>HM</t>
  </si>
  <si>
    <t>Dodatkowe prace w łowisku</t>
  </si>
  <si>
    <t>prace godzinowe mechaniczne przy pozostałych, dodatkowych pracach w łowisku na terenie OHZ</t>
  </si>
  <si>
    <t>prace godzinowe ręczne przy pozostałych, dodatkowych pracach w łowisku na terenie OHZ</t>
  </si>
  <si>
    <t>Urządzenia Łowieckie</t>
  </si>
  <si>
    <t>prace godzinowe mechaniczne przy budowie nowych urządzeń łowieckich</t>
  </si>
  <si>
    <t>prace godzinowe ręczne przy budowie nowych urządzeń łowieckich</t>
  </si>
  <si>
    <t>prace godzinowe mechaniczne przy remoncie starych urządzeń łowieckich</t>
  </si>
  <si>
    <t>prace godzinowe ręczne przy remoncie starych urządzeń łowieckich</t>
  </si>
  <si>
    <t>Ł-SCIEZBN</t>
  </si>
  <si>
    <t>Czyszczenie ścieżek podchodowych poprzez usunięcie gałęzi, wykoszenie itp.</t>
  </si>
  <si>
    <t>Ł-SCIEZ N</t>
  </si>
  <si>
    <t>Odtworzenie ścieżek podchodowych (przecięcie i nakopanie)</t>
  </si>
  <si>
    <t>RAZEM PAKIET:</t>
  </si>
  <si>
    <t>PAKIET XIV - Ośrodek Hodowli Zwierzyny</t>
  </si>
  <si>
    <t>Z.270.1.1.2019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</si>
  <si>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</si>
  <si>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</si>
  <si>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</si>
  <si>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</si>
  <si>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r>
      <t xml:space="preserve">Odpowiadając na ogłoszenie o przetargu nieograniczonym na "Wykonywanie usług z zakresu gospodarki leśnej na terenie Nadleśnictwa Piwniczna w roku 2019" składamy niniejszym ofertę na </t>
    </r>
    <r>
      <rPr>
        <b/>
        <sz val="10"/>
        <color indexed="8"/>
        <rFont val="Arial"/>
        <family val="2"/>
      </rPr>
      <t>Pakiet XIV - Ośrodek Hodowli Zwierzyny</t>
    </r>
    <r>
      <rPr>
        <sz val="10"/>
        <color indexed="8"/>
        <rFont val="Arial"/>
        <family val="2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</si>
</sst>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\ 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Cambria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2" fontId="3" fillId="0" borderId="22" xfId="0" applyNumberFormat="1" applyFont="1" applyBorder="1" applyAlignment="1" applyProtection="1">
      <alignment horizontal="center" vertical="center" wrapText="1"/>
      <protection/>
    </xf>
    <xf numFmtId="2" fontId="3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center" vertical="center" wrapText="1"/>
      <protection/>
    </xf>
    <xf numFmtId="2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2" fontId="3" fillId="0" borderId="27" xfId="0" applyNumberFormat="1" applyFont="1" applyBorder="1" applyAlignment="1" applyProtection="1">
      <alignment horizontal="center" vertical="center" wrapText="1"/>
      <protection/>
    </xf>
    <xf numFmtId="2" fontId="3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2" fontId="4" fillId="0" borderId="17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wrapText="1"/>
      <protection/>
    </xf>
    <xf numFmtId="2" fontId="4" fillId="0" borderId="29" xfId="0" applyNumberFormat="1" applyFont="1" applyBorder="1" applyAlignment="1" applyProtection="1">
      <alignment horizontal="right" vertical="center" wrapText="1"/>
      <protection/>
    </xf>
    <xf numFmtId="9" fontId="4" fillId="0" borderId="14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2" fontId="4" fillId="0" borderId="17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right" vertical="center"/>
      <protection/>
    </xf>
    <xf numFmtId="9" fontId="0" fillId="0" borderId="10" xfId="0" applyNumberForma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30" xfId="0" applyFon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G70" sqref="G70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23.8515625" style="1" customWidth="1"/>
    <col min="4" max="4" width="9.140625" style="1" customWidth="1"/>
    <col min="5" max="5" width="11.00390625" style="1" customWidth="1"/>
    <col min="6" max="6" width="13.140625" style="1" customWidth="1"/>
    <col min="7" max="7" width="13.28125" style="1" customWidth="1"/>
    <col min="8" max="8" width="9.140625" style="1" customWidth="1"/>
    <col min="9" max="9" width="11.28125" style="1" customWidth="1"/>
    <col min="10" max="10" width="15.28125" style="1" customWidth="1"/>
    <col min="11" max="11" width="12.421875" style="1" customWidth="1"/>
    <col min="12" max="16384" width="9.140625" style="1" customWidth="1"/>
  </cols>
  <sheetData>
    <row r="1" spans="1:11" ht="15">
      <c r="A1" s="27"/>
      <c r="B1" s="29"/>
      <c r="C1" s="29"/>
      <c r="D1" s="18"/>
      <c r="E1" s="18"/>
      <c r="F1" s="18"/>
      <c r="G1" s="18"/>
      <c r="H1" s="19" t="s">
        <v>0</v>
      </c>
      <c r="I1" s="30" t="s">
        <v>1</v>
      </c>
      <c r="J1" s="30"/>
      <c r="K1" s="16"/>
    </row>
    <row r="2" spans="1:11" ht="15">
      <c r="A2" s="19"/>
      <c r="B2" s="20"/>
      <c r="C2" s="21"/>
      <c r="D2" s="18"/>
      <c r="E2" s="18"/>
      <c r="F2" s="18"/>
      <c r="G2" s="18"/>
      <c r="H2" s="19"/>
      <c r="I2" s="31" t="s">
        <v>69</v>
      </c>
      <c r="J2" s="31"/>
      <c r="K2" s="16"/>
    </row>
    <row r="3" spans="1:10" ht="15">
      <c r="A3" s="27" t="s">
        <v>2</v>
      </c>
      <c r="B3" s="29"/>
      <c r="C3" s="29"/>
      <c r="D3" s="29"/>
      <c r="E3" s="18"/>
      <c r="F3" s="18"/>
      <c r="G3" s="18"/>
      <c r="H3" s="19"/>
      <c r="I3" s="21"/>
      <c r="J3" s="21"/>
    </row>
    <row r="4" spans="1:10" ht="15">
      <c r="A4" s="27" t="s">
        <v>2</v>
      </c>
      <c r="B4" s="29"/>
      <c r="C4" s="29"/>
      <c r="D4" s="29"/>
      <c r="E4" s="18"/>
      <c r="F4" s="18"/>
      <c r="G4" s="18"/>
      <c r="H4" s="19"/>
      <c r="I4" s="21"/>
      <c r="J4" s="21"/>
    </row>
    <row r="5" spans="1:10" ht="15">
      <c r="A5" s="27" t="s">
        <v>2</v>
      </c>
      <c r="B5" s="29"/>
      <c r="C5" s="29"/>
      <c r="D5" s="29"/>
      <c r="E5" s="18"/>
      <c r="F5" s="18"/>
      <c r="G5" s="18"/>
      <c r="H5" s="19"/>
      <c r="I5" s="21"/>
      <c r="J5" s="21"/>
    </row>
    <row r="6" spans="1:10" ht="15">
      <c r="A6" s="27" t="s">
        <v>3</v>
      </c>
      <c r="B6" s="29"/>
      <c r="C6" s="29"/>
      <c r="D6" s="29"/>
      <c r="E6" s="18"/>
      <c r="F6" s="18"/>
      <c r="G6" s="18"/>
      <c r="H6" s="19"/>
      <c r="I6" s="21"/>
      <c r="J6" s="21"/>
    </row>
    <row r="7" spans="1:11" ht="15">
      <c r="A7" s="19"/>
      <c r="B7" s="20"/>
      <c r="C7" s="21"/>
      <c r="D7" s="21"/>
      <c r="E7" s="18"/>
      <c r="F7" s="30" t="s">
        <v>4</v>
      </c>
      <c r="G7" s="30"/>
      <c r="H7" s="30"/>
      <c r="I7" s="30"/>
      <c r="J7" s="30"/>
      <c r="K7" s="16"/>
    </row>
    <row r="8" spans="1:10" ht="15">
      <c r="A8" s="19"/>
      <c r="B8" s="20"/>
      <c r="C8" s="21"/>
      <c r="D8" s="21"/>
      <c r="E8" s="18"/>
      <c r="F8" s="18"/>
      <c r="G8" s="18"/>
      <c r="H8" s="19"/>
      <c r="I8" s="21"/>
      <c r="J8" s="21"/>
    </row>
    <row r="9" spans="1:11" ht="15">
      <c r="A9" s="40"/>
      <c r="B9" s="41"/>
      <c r="C9" s="42"/>
      <c r="D9" s="43" t="s">
        <v>5</v>
      </c>
      <c r="E9" s="43"/>
      <c r="F9" s="43"/>
      <c r="G9" s="43"/>
      <c r="H9" s="40"/>
      <c r="I9" s="42"/>
      <c r="J9" s="42"/>
      <c r="K9" s="17"/>
    </row>
    <row r="10" spans="1:10" ht="15">
      <c r="A10" s="40"/>
      <c r="B10" s="41"/>
      <c r="C10" s="42"/>
      <c r="D10" s="44"/>
      <c r="E10" s="44"/>
      <c r="F10" s="44"/>
      <c r="G10" s="44"/>
      <c r="H10" s="40"/>
      <c r="I10" s="42"/>
      <c r="J10" s="42"/>
    </row>
    <row r="11" spans="1:10" ht="15">
      <c r="A11" s="45" t="s">
        <v>6</v>
      </c>
      <c r="B11" s="45"/>
      <c r="C11" s="45"/>
      <c r="D11" s="45"/>
      <c r="E11" s="44"/>
      <c r="F11" s="44"/>
      <c r="G11" s="44"/>
      <c r="H11" s="40"/>
      <c r="I11" s="42"/>
      <c r="J11" s="42"/>
    </row>
    <row r="12" spans="1:10" ht="15">
      <c r="A12" s="45" t="s">
        <v>7</v>
      </c>
      <c r="B12" s="45"/>
      <c r="C12" s="45"/>
      <c r="D12" s="45"/>
      <c r="E12" s="44"/>
      <c r="F12" s="44"/>
      <c r="G12" s="44"/>
      <c r="H12" s="40"/>
      <c r="I12" s="42"/>
      <c r="J12" s="42"/>
    </row>
    <row r="13" spans="1:10" ht="15">
      <c r="A13" s="40"/>
      <c r="B13" s="41"/>
      <c r="C13" s="42"/>
      <c r="D13" s="44"/>
      <c r="E13" s="44"/>
      <c r="F13" s="44"/>
      <c r="G13" s="44"/>
      <c r="H13" s="40"/>
      <c r="I13" s="42"/>
      <c r="J13" s="42"/>
    </row>
    <row r="14" spans="1:11" ht="39" customHeight="1">
      <c r="A14" s="46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15"/>
    </row>
    <row r="15" spans="1:10" ht="15">
      <c r="A15" s="4"/>
      <c r="B15" s="47"/>
      <c r="C15" s="48"/>
      <c r="D15" s="48"/>
      <c r="E15" s="48"/>
      <c r="F15" s="48"/>
      <c r="G15" s="48"/>
      <c r="H15" s="48"/>
      <c r="I15" s="48"/>
      <c r="J15" s="48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1" ht="15">
      <c r="A17" s="14" t="s">
        <v>68</v>
      </c>
      <c r="B17" s="14"/>
      <c r="C17" s="14"/>
      <c r="D17" s="14"/>
      <c r="E17" s="14"/>
      <c r="F17" s="14"/>
      <c r="G17" s="14"/>
      <c r="H17" s="14"/>
      <c r="I17" s="14"/>
      <c r="J17" s="14"/>
      <c r="K17" s="17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32"/>
    </row>
    <row r="19" spans="1:10" ht="15">
      <c r="A19" s="3" t="s">
        <v>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9" t="s">
        <v>9</v>
      </c>
      <c r="B21" s="50" t="s">
        <v>10</v>
      </c>
      <c r="C21" s="51"/>
      <c r="D21" s="49" t="s">
        <v>11</v>
      </c>
      <c r="E21" s="52" t="s">
        <v>12</v>
      </c>
      <c r="F21" s="53" t="s">
        <v>13</v>
      </c>
      <c r="G21" s="54" t="s">
        <v>14</v>
      </c>
      <c r="H21" s="55" t="s">
        <v>15</v>
      </c>
      <c r="I21" s="56" t="s">
        <v>16</v>
      </c>
      <c r="J21" s="57" t="s">
        <v>17</v>
      </c>
    </row>
    <row r="22" spans="1:10" ht="26.25" thickBot="1">
      <c r="A22" s="58"/>
      <c r="B22" s="59"/>
      <c r="C22" s="60"/>
      <c r="D22" s="58"/>
      <c r="E22" s="61"/>
      <c r="F22" s="62"/>
      <c r="G22" s="63" t="s">
        <v>18</v>
      </c>
      <c r="H22" s="64"/>
      <c r="I22" s="65"/>
      <c r="J22" s="66"/>
    </row>
    <row r="23" spans="1:10" ht="18.75" customHeight="1" thickBot="1">
      <c r="A23" s="67">
        <v>1</v>
      </c>
      <c r="B23" s="5" t="s">
        <v>19</v>
      </c>
      <c r="C23" s="6" t="s">
        <v>20</v>
      </c>
      <c r="D23" s="68" t="s">
        <v>21</v>
      </c>
      <c r="E23" s="69">
        <v>3.65</v>
      </c>
      <c r="F23" s="33"/>
      <c r="G23" s="79">
        <f>F23*E23</f>
        <v>0</v>
      </c>
      <c r="H23" s="80">
        <v>0.23</v>
      </c>
      <c r="I23" s="79">
        <f>G23*0.23</f>
        <v>0</v>
      </c>
      <c r="J23" s="79">
        <f>I23+G23</f>
        <v>0</v>
      </c>
    </row>
    <row r="24" spans="1:10" ht="18.75" customHeight="1" thickBot="1">
      <c r="A24" s="67">
        <v>2</v>
      </c>
      <c r="B24" s="5" t="s">
        <v>22</v>
      </c>
      <c r="C24" s="7" t="s">
        <v>23</v>
      </c>
      <c r="D24" s="68" t="s">
        <v>24</v>
      </c>
      <c r="E24" s="70">
        <v>27.5</v>
      </c>
      <c r="F24" s="34"/>
      <c r="G24" s="81">
        <f>F24*E24</f>
        <v>0</v>
      </c>
      <c r="H24" s="80">
        <v>0.23</v>
      </c>
      <c r="I24" s="79">
        <f aca="true" t="shared" si="0" ref="I24:I30">G24*0.23</f>
        <v>0</v>
      </c>
      <c r="J24" s="79">
        <f aca="true" t="shared" si="1" ref="J24:J30">I24+G24</f>
        <v>0</v>
      </c>
    </row>
    <row r="25" spans="1:10" ht="18.75" customHeight="1" thickBot="1">
      <c r="A25" s="67">
        <v>3</v>
      </c>
      <c r="B25" s="5" t="s">
        <v>25</v>
      </c>
      <c r="C25" s="7" t="s">
        <v>26</v>
      </c>
      <c r="D25" s="68" t="s">
        <v>24</v>
      </c>
      <c r="E25" s="71">
        <v>48</v>
      </c>
      <c r="F25" s="35"/>
      <c r="G25" s="82">
        <f>F25*E25</f>
        <v>0</v>
      </c>
      <c r="H25" s="80">
        <v>0.23</v>
      </c>
      <c r="I25" s="79">
        <f t="shared" si="0"/>
        <v>0</v>
      </c>
      <c r="J25" s="79">
        <f t="shared" si="1"/>
        <v>0</v>
      </c>
    </row>
    <row r="26" spans="1:10" ht="39" thickBot="1">
      <c r="A26" s="72">
        <v>4</v>
      </c>
      <c r="B26" s="73" t="s">
        <v>27</v>
      </c>
      <c r="C26" s="74" t="s">
        <v>28</v>
      </c>
      <c r="D26" s="75" t="s">
        <v>21</v>
      </c>
      <c r="E26" s="76">
        <v>13.63</v>
      </c>
      <c r="F26" s="36"/>
      <c r="G26" s="83">
        <f>E26*F26</f>
        <v>0</v>
      </c>
      <c r="H26" s="80">
        <v>0.23</v>
      </c>
      <c r="I26" s="79">
        <f t="shared" si="0"/>
        <v>0</v>
      </c>
      <c r="J26" s="79">
        <f t="shared" si="1"/>
        <v>0</v>
      </c>
    </row>
    <row r="27" spans="1:10" ht="18.75" customHeight="1" thickBot="1">
      <c r="A27" s="5">
        <v>5</v>
      </c>
      <c r="B27" s="5" t="s">
        <v>29</v>
      </c>
      <c r="C27" s="8" t="s">
        <v>30</v>
      </c>
      <c r="D27" s="12" t="s">
        <v>24</v>
      </c>
      <c r="E27" s="77">
        <v>60.48</v>
      </c>
      <c r="F27" s="37"/>
      <c r="G27" s="83">
        <f>E27*F27</f>
        <v>0</v>
      </c>
      <c r="H27" s="80">
        <v>0.23</v>
      </c>
      <c r="I27" s="79">
        <f t="shared" si="0"/>
        <v>0</v>
      </c>
      <c r="J27" s="79">
        <f t="shared" si="1"/>
        <v>0</v>
      </c>
    </row>
    <row r="28" spans="1:10" ht="26.25" thickBot="1">
      <c r="A28" s="5">
        <v>7</v>
      </c>
      <c r="B28" s="5" t="s">
        <v>31</v>
      </c>
      <c r="C28" s="9" t="s">
        <v>32</v>
      </c>
      <c r="D28" s="12" t="s">
        <v>21</v>
      </c>
      <c r="E28" s="77">
        <v>8.55</v>
      </c>
      <c r="F28" s="37"/>
      <c r="G28" s="83">
        <f>E28*F28</f>
        <v>0</v>
      </c>
      <c r="H28" s="80">
        <v>0.23</v>
      </c>
      <c r="I28" s="79">
        <f t="shared" si="0"/>
        <v>0</v>
      </c>
      <c r="J28" s="79">
        <f t="shared" si="1"/>
        <v>0</v>
      </c>
    </row>
    <row r="29" spans="1:10" ht="26.25" thickBot="1">
      <c r="A29" s="5">
        <v>8</v>
      </c>
      <c r="B29" s="5" t="s">
        <v>33</v>
      </c>
      <c r="C29" s="9" t="s">
        <v>34</v>
      </c>
      <c r="D29" s="12" t="s">
        <v>35</v>
      </c>
      <c r="E29" s="77">
        <v>20</v>
      </c>
      <c r="F29" s="37"/>
      <c r="G29" s="83">
        <f>E29*F29</f>
        <v>0</v>
      </c>
      <c r="H29" s="80">
        <v>0.23</v>
      </c>
      <c r="I29" s="79">
        <f t="shared" si="0"/>
        <v>0</v>
      </c>
      <c r="J29" s="79">
        <f t="shared" si="1"/>
        <v>0</v>
      </c>
    </row>
    <row r="30" spans="1:10" ht="30.75" thickBot="1">
      <c r="A30" s="5">
        <v>9</v>
      </c>
      <c r="B30" s="5" t="s">
        <v>36</v>
      </c>
      <c r="C30" s="78" t="s">
        <v>37</v>
      </c>
      <c r="D30" s="12" t="s">
        <v>21</v>
      </c>
      <c r="E30" s="77">
        <v>0.74</v>
      </c>
      <c r="F30" s="37"/>
      <c r="G30" s="84">
        <f>E30*F30</f>
        <v>0</v>
      </c>
      <c r="H30" s="80">
        <v>0.23</v>
      </c>
      <c r="I30" s="79">
        <f t="shared" si="0"/>
        <v>0</v>
      </c>
      <c r="J30" s="79">
        <f t="shared" si="1"/>
        <v>0</v>
      </c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10" t="s">
        <v>38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.75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9" t="s">
        <v>9</v>
      </c>
      <c r="B34" s="50" t="s">
        <v>10</v>
      </c>
      <c r="C34" s="51"/>
      <c r="D34" s="49" t="s">
        <v>11</v>
      </c>
      <c r="E34" s="52" t="s">
        <v>12</v>
      </c>
      <c r="F34" s="53" t="s">
        <v>13</v>
      </c>
      <c r="G34" s="54" t="s">
        <v>14</v>
      </c>
      <c r="H34" s="55" t="s">
        <v>15</v>
      </c>
      <c r="I34" s="56" t="s">
        <v>16</v>
      </c>
      <c r="J34" s="57" t="s">
        <v>17</v>
      </c>
    </row>
    <row r="35" spans="1:10" ht="26.25" thickBot="1">
      <c r="A35" s="58"/>
      <c r="B35" s="59"/>
      <c r="C35" s="60"/>
      <c r="D35" s="58"/>
      <c r="E35" s="61"/>
      <c r="F35" s="62"/>
      <c r="G35" s="63" t="s">
        <v>18</v>
      </c>
      <c r="H35" s="64"/>
      <c r="I35" s="65"/>
      <c r="J35" s="66"/>
    </row>
    <row r="36" spans="1:10" ht="60.75" thickBot="1">
      <c r="A36" s="85">
        <v>1</v>
      </c>
      <c r="B36" s="85" t="s">
        <v>39</v>
      </c>
      <c r="C36" s="86" t="s">
        <v>40</v>
      </c>
      <c r="D36" s="85" t="s">
        <v>24</v>
      </c>
      <c r="E36" s="85">
        <v>255</v>
      </c>
      <c r="F36" s="37"/>
      <c r="G36" s="87">
        <f>E36*F36</f>
        <v>0</v>
      </c>
      <c r="H36" s="88">
        <v>0.23</v>
      </c>
      <c r="I36" s="87">
        <f>G36*0.23</f>
        <v>0</v>
      </c>
      <c r="J36" s="87">
        <f>I36+G36</f>
        <v>0</v>
      </c>
    </row>
    <row r="37" spans="1:10" ht="45.75" thickBot="1">
      <c r="A37" s="85">
        <v>2</v>
      </c>
      <c r="B37" s="85" t="s">
        <v>41</v>
      </c>
      <c r="C37" s="86" t="s">
        <v>42</v>
      </c>
      <c r="D37" s="85" t="s">
        <v>24</v>
      </c>
      <c r="E37" s="85">
        <v>700</v>
      </c>
      <c r="F37" s="37"/>
      <c r="G37" s="87">
        <f>E37*F37</f>
        <v>0</v>
      </c>
      <c r="H37" s="88">
        <v>0.23</v>
      </c>
      <c r="I37" s="87">
        <f>G37*0.23</f>
        <v>0</v>
      </c>
      <c r="J37" s="87">
        <f>I37+G37</f>
        <v>0</v>
      </c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10" t="s">
        <v>43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5.75" thickBo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9" t="s">
        <v>9</v>
      </c>
      <c r="B42" s="50" t="s">
        <v>10</v>
      </c>
      <c r="C42" s="51"/>
      <c r="D42" s="49" t="s">
        <v>11</v>
      </c>
      <c r="E42" s="52" t="s">
        <v>12</v>
      </c>
      <c r="F42" s="53" t="s">
        <v>13</v>
      </c>
      <c r="G42" s="54" t="s">
        <v>14</v>
      </c>
      <c r="H42" s="55" t="s">
        <v>15</v>
      </c>
      <c r="I42" s="56" t="s">
        <v>16</v>
      </c>
      <c r="J42" s="57" t="s">
        <v>17</v>
      </c>
    </row>
    <row r="43" spans="1:10" ht="26.25" thickBot="1">
      <c r="A43" s="58"/>
      <c r="B43" s="59"/>
      <c r="C43" s="60"/>
      <c r="D43" s="58"/>
      <c r="E43" s="61"/>
      <c r="F43" s="62"/>
      <c r="G43" s="63" t="s">
        <v>18</v>
      </c>
      <c r="H43" s="64"/>
      <c r="I43" s="65"/>
      <c r="J43" s="66"/>
    </row>
    <row r="44" spans="1:10" ht="60.75" thickBot="1">
      <c r="A44" s="85">
        <v>1</v>
      </c>
      <c r="B44" s="85" t="s">
        <v>39</v>
      </c>
      <c r="C44" s="86" t="s">
        <v>44</v>
      </c>
      <c r="D44" s="85" t="s">
        <v>24</v>
      </c>
      <c r="E44" s="85">
        <v>50</v>
      </c>
      <c r="F44" s="37"/>
      <c r="G44" s="87">
        <f>E44*F44</f>
        <v>0</v>
      </c>
      <c r="H44" s="88">
        <v>0.23</v>
      </c>
      <c r="I44" s="87">
        <f>G44*0.23</f>
        <v>0</v>
      </c>
      <c r="J44" s="87">
        <f>I44+G44</f>
        <v>0</v>
      </c>
    </row>
    <row r="45" spans="1:10" ht="60.75" thickBot="1">
      <c r="A45" s="85">
        <v>2</v>
      </c>
      <c r="B45" s="85" t="s">
        <v>41</v>
      </c>
      <c r="C45" s="86" t="s">
        <v>45</v>
      </c>
      <c r="D45" s="85" t="s">
        <v>24</v>
      </c>
      <c r="E45" s="85">
        <v>70</v>
      </c>
      <c r="F45" s="37"/>
      <c r="G45" s="87">
        <f>E45*F45</f>
        <v>0</v>
      </c>
      <c r="H45" s="88">
        <v>0.23</v>
      </c>
      <c r="I45" s="87">
        <f>G45*0.23</f>
        <v>0</v>
      </c>
      <c r="J45" s="87">
        <f>I45+G45</f>
        <v>0</v>
      </c>
    </row>
    <row r="46" spans="1:10" ht="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">
      <c r="A47" s="89" t="s">
        <v>46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5.75" thickBo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9" t="s">
        <v>9</v>
      </c>
      <c r="B49" s="50" t="s">
        <v>10</v>
      </c>
      <c r="C49" s="51"/>
      <c r="D49" s="49" t="s">
        <v>11</v>
      </c>
      <c r="E49" s="52" t="s">
        <v>12</v>
      </c>
      <c r="F49" s="53" t="s">
        <v>13</v>
      </c>
      <c r="G49" s="54" t="s">
        <v>14</v>
      </c>
      <c r="H49" s="55" t="s">
        <v>15</v>
      </c>
      <c r="I49" s="56" t="s">
        <v>16</v>
      </c>
      <c r="J49" s="57" t="s">
        <v>17</v>
      </c>
    </row>
    <row r="50" spans="1:10" ht="26.25" thickBot="1">
      <c r="A50" s="58"/>
      <c r="B50" s="59"/>
      <c r="C50" s="60"/>
      <c r="D50" s="58"/>
      <c r="E50" s="61"/>
      <c r="F50" s="62"/>
      <c r="G50" s="63" t="s">
        <v>18</v>
      </c>
      <c r="H50" s="64"/>
      <c r="I50" s="65"/>
      <c r="J50" s="66"/>
    </row>
    <row r="51" spans="1:10" ht="60.75" thickBot="1">
      <c r="A51" s="85">
        <v>1</v>
      </c>
      <c r="B51" s="85" t="s">
        <v>39</v>
      </c>
      <c r="C51" s="86" t="s">
        <v>47</v>
      </c>
      <c r="D51" s="85" t="s">
        <v>24</v>
      </c>
      <c r="E51" s="85">
        <v>20</v>
      </c>
      <c r="F51" s="37"/>
      <c r="G51" s="87">
        <f>E51*F51</f>
        <v>0</v>
      </c>
      <c r="H51" s="88">
        <v>0.23</v>
      </c>
      <c r="I51" s="87">
        <f>G51*0.23</f>
        <v>0</v>
      </c>
      <c r="J51" s="87">
        <f>I51+G51</f>
        <v>0</v>
      </c>
    </row>
    <row r="52" spans="1:10" ht="60.75" thickBot="1">
      <c r="A52" s="85">
        <v>2</v>
      </c>
      <c r="B52" s="85" t="s">
        <v>41</v>
      </c>
      <c r="C52" s="86" t="s">
        <v>48</v>
      </c>
      <c r="D52" s="85" t="s">
        <v>24</v>
      </c>
      <c r="E52" s="85">
        <v>95</v>
      </c>
      <c r="F52" s="37"/>
      <c r="G52" s="87">
        <f>E52*F52</f>
        <v>0</v>
      </c>
      <c r="H52" s="88">
        <v>0.23</v>
      </c>
      <c r="I52" s="87">
        <f>G52*0.23</f>
        <v>0</v>
      </c>
      <c r="J52" s="87">
        <f>I52+G52</f>
        <v>0</v>
      </c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>
      <c r="A55" s="89" t="s">
        <v>49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5.75" thickBo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9" t="s">
        <v>9</v>
      </c>
      <c r="B57" s="50" t="s">
        <v>10</v>
      </c>
      <c r="C57" s="51"/>
      <c r="D57" s="49" t="s">
        <v>11</v>
      </c>
      <c r="E57" s="52" t="s">
        <v>12</v>
      </c>
      <c r="F57" s="53" t="s">
        <v>13</v>
      </c>
      <c r="G57" s="54" t="s">
        <v>14</v>
      </c>
      <c r="H57" s="55" t="s">
        <v>15</v>
      </c>
      <c r="I57" s="56" t="s">
        <v>16</v>
      </c>
      <c r="J57" s="57" t="s">
        <v>17</v>
      </c>
    </row>
    <row r="58" spans="1:10" ht="26.25" thickBot="1">
      <c r="A58" s="58"/>
      <c r="B58" s="59"/>
      <c r="C58" s="60"/>
      <c r="D58" s="58"/>
      <c r="E58" s="61"/>
      <c r="F58" s="62"/>
      <c r="G58" s="63" t="s">
        <v>18</v>
      </c>
      <c r="H58" s="64"/>
      <c r="I58" s="65"/>
      <c r="J58" s="66"/>
    </row>
    <row r="59" spans="1:10" ht="75.75" thickBot="1">
      <c r="A59" s="85">
        <v>1</v>
      </c>
      <c r="B59" s="85" t="s">
        <v>39</v>
      </c>
      <c r="C59" s="86" t="s">
        <v>50</v>
      </c>
      <c r="D59" s="85" t="s">
        <v>24</v>
      </c>
      <c r="E59" s="85">
        <v>120</v>
      </c>
      <c r="F59" s="37"/>
      <c r="G59" s="87">
        <f>E59*F59</f>
        <v>0</v>
      </c>
      <c r="H59" s="88">
        <v>0.23</v>
      </c>
      <c r="I59" s="87">
        <f>G59*0.23</f>
        <v>0</v>
      </c>
      <c r="J59" s="87">
        <f>I59+G59</f>
        <v>0</v>
      </c>
    </row>
    <row r="60" spans="1:10" ht="60.75" thickBot="1">
      <c r="A60" s="85">
        <v>2</v>
      </c>
      <c r="B60" s="85" t="s">
        <v>41</v>
      </c>
      <c r="C60" s="86" t="s">
        <v>51</v>
      </c>
      <c r="D60" s="85" t="s">
        <v>24</v>
      </c>
      <c r="E60" s="85">
        <v>320</v>
      </c>
      <c r="F60" s="37"/>
      <c r="G60" s="87">
        <f>E60*F60</f>
        <v>0</v>
      </c>
      <c r="H60" s="88">
        <v>0.23</v>
      </c>
      <c r="I60" s="87">
        <f>G60*0.23</f>
        <v>0</v>
      </c>
      <c r="J60" s="87">
        <f>I60+G60</f>
        <v>0</v>
      </c>
    </row>
    <row r="61" spans="1:10" ht="26.25" thickBot="1">
      <c r="A61" s="67">
        <v>3</v>
      </c>
      <c r="B61" s="67" t="s">
        <v>52</v>
      </c>
      <c r="C61" s="90" t="s">
        <v>53</v>
      </c>
      <c r="D61" s="67" t="s">
        <v>54</v>
      </c>
      <c r="E61" s="91">
        <v>7</v>
      </c>
      <c r="F61" s="38"/>
      <c r="G61" s="92">
        <f>E61*F61</f>
        <v>0</v>
      </c>
      <c r="H61" s="88">
        <v>0.23</v>
      </c>
      <c r="I61" s="92">
        <f>G61*0.23</f>
        <v>0</v>
      </c>
      <c r="J61" s="92">
        <f>I61+G61</f>
        <v>0</v>
      </c>
    </row>
    <row r="62" spans="1:10" ht="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">
      <c r="A63" s="89" t="s">
        <v>55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ht="15.75" thickBo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9" t="s">
        <v>9</v>
      </c>
      <c r="B65" s="50" t="s">
        <v>10</v>
      </c>
      <c r="C65" s="51"/>
      <c r="D65" s="49" t="s">
        <v>11</v>
      </c>
      <c r="E65" s="52" t="s">
        <v>12</v>
      </c>
      <c r="F65" s="53" t="s">
        <v>13</v>
      </c>
      <c r="G65" s="54" t="s">
        <v>14</v>
      </c>
      <c r="H65" s="55" t="s">
        <v>15</v>
      </c>
      <c r="I65" s="56" t="s">
        <v>16</v>
      </c>
      <c r="J65" s="57" t="s">
        <v>17</v>
      </c>
    </row>
    <row r="66" spans="1:10" ht="26.25" thickBot="1">
      <c r="A66" s="58"/>
      <c r="B66" s="59"/>
      <c r="C66" s="60"/>
      <c r="D66" s="58"/>
      <c r="E66" s="61"/>
      <c r="F66" s="62"/>
      <c r="G66" s="63" t="s">
        <v>18</v>
      </c>
      <c r="H66" s="64"/>
      <c r="I66" s="65"/>
      <c r="J66" s="66"/>
    </row>
    <row r="67" spans="1:10" ht="75.75" thickBot="1">
      <c r="A67" s="85">
        <v>1</v>
      </c>
      <c r="B67" s="85" t="s">
        <v>39</v>
      </c>
      <c r="C67" s="86" t="s">
        <v>56</v>
      </c>
      <c r="D67" s="85" t="s">
        <v>24</v>
      </c>
      <c r="E67" s="85">
        <v>250</v>
      </c>
      <c r="F67" s="37"/>
      <c r="G67" s="87">
        <f>E67*F67</f>
        <v>0</v>
      </c>
      <c r="H67" s="88">
        <v>0.23</v>
      </c>
      <c r="I67" s="87">
        <f>G67*0.23</f>
        <v>0</v>
      </c>
      <c r="J67" s="87">
        <f>I67+G67</f>
        <v>0</v>
      </c>
    </row>
    <row r="68" spans="1:10" ht="60.75" thickBot="1">
      <c r="A68" s="85">
        <v>2</v>
      </c>
      <c r="B68" s="85" t="s">
        <v>41</v>
      </c>
      <c r="C68" s="86" t="s">
        <v>57</v>
      </c>
      <c r="D68" s="85" t="s">
        <v>24</v>
      </c>
      <c r="E68" s="85">
        <v>550</v>
      </c>
      <c r="F68" s="37"/>
      <c r="G68" s="87">
        <f>E68*F68</f>
        <v>0</v>
      </c>
      <c r="H68" s="88">
        <v>0.23</v>
      </c>
      <c r="I68" s="87">
        <f>G68*0.23</f>
        <v>0</v>
      </c>
      <c r="J68" s="87">
        <f>I68+G68</f>
        <v>0</v>
      </c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89" t="s">
        <v>58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ht="15.75" thickBo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9" t="s">
        <v>9</v>
      </c>
      <c r="B72" s="50" t="s">
        <v>10</v>
      </c>
      <c r="C72" s="51"/>
      <c r="D72" s="49" t="s">
        <v>11</v>
      </c>
      <c r="E72" s="52" t="s">
        <v>12</v>
      </c>
      <c r="F72" s="53" t="s">
        <v>13</v>
      </c>
      <c r="G72" s="54" t="s">
        <v>14</v>
      </c>
      <c r="H72" s="55" t="s">
        <v>15</v>
      </c>
      <c r="I72" s="56" t="s">
        <v>16</v>
      </c>
      <c r="J72" s="57" t="s">
        <v>17</v>
      </c>
    </row>
    <row r="73" spans="1:10" ht="26.25" thickBot="1">
      <c r="A73" s="58"/>
      <c r="B73" s="59"/>
      <c r="C73" s="60"/>
      <c r="D73" s="58"/>
      <c r="E73" s="61"/>
      <c r="F73" s="62"/>
      <c r="G73" s="63" t="s">
        <v>18</v>
      </c>
      <c r="H73" s="64"/>
      <c r="I73" s="65"/>
      <c r="J73" s="66"/>
    </row>
    <row r="74" spans="1:10" ht="60.75" thickBot="1">
      <c r="A74" s="85">
        <v>1</v>
      </c>
      <c r="B74" s="85" t="s">
        <v>39</v>
      </c>
      <c r="C74" s="86" t="s">
        <v>59</v>
      </c>
      <c r="D74" s="85" t="s">
        <v>24</v>
      </c>
      <c r="E74" s="85">
        <v>250</v>
      </c>
      <c r="F74" s="37"/>
      <c r="G74" s="87">
        <f aca="true" t="shared" si="2" ref="G74:G79">E74*F74</f>
        <v>0</v>
      </c>
      <c r="H74" s="88">
        <v>0.23</v>
      </c>
      <c r="I74" s="87">
        <f aca="true" t="shared" si="3" ref="I74:I79">G74*0.23</f>
        <v>0</v>
      </c>
      <c r="J74" s="87">
        <f aca="true" t="shared" si="4" ref="J74:J79">I74+G74</f>
        <v>0</v>
      </c>
    </row>
    <row r="75" spans="1:10" ht="45.75" thickBot="1">
      <c r="A75" s="85">
        <v>2</v>
      </c>
      <c r="B75" s="85" t="s">
        <v>41</v>
      </c>
      <c r="C75" s="86" t="s">
        <v>60</v>
      </c>
      <c r="D75" s="85" t="s">
        <v>24</v>
      </c>
      <c r="E75" s="85">
        <v>370</v>
      </c>
      <c r="F75" s="37"/>
      <c r="G75" s="87">
        <f t="shared" si="2"/>
        <v>0</v>
      </c>
      <c r="H75" s="88">
        <v>0.23</v>
      </c>
      <c r="I75" s="87">
        <f t="shared" si="3"/>
        <v>0</v>
      </c>
      <c r="J75" s="87">
        <f t="shared" si="4"/>
        <v>0</v>
      </c>
    </row>
    <row r="76" spans="1:10" ht="60.75" thickBot="1">
      <c r="A76" s="85">
        <v>3</v>
      </c>
      <c r="B76" s="85" t="s">
        <v>39</v>
      </c>
      <c r="C76" s="86" t="s">
        <v>61</v>
      </c>
      <c r="D76" s="85" t="s">
        <v>24</v>
      </c>
      <c r="E76" s="85">
        <v>80</v>
      </c>
      <c r="F76" s="37"/>
      <c r="G76" s="87">
        <f t="shared" si="2"/>
        <v>0</v>
      </c>
      <c r="H76" s="88">
        <v>0.23</v>
      </c>
      <c r="I76" s="87">
        <f t="shared" si="3"/>
        <v>0</v>
      </c>
      <c r="J76" s="87">
        <f t="shared" si="4"/>
        <v>0</v>
      </c>
    </row>
    <row r="77" spans="1:10" ht="45.75" thickBot="1">
      <c r="A77" s="85">
        <v>4</v>
      </c>
      <c r="B77" s="85" t="s">
        <v>41</v>
      </c>
      <c r="C77" s="86" t="s">
        <v>62</v>
      </c>
      <c r="D77" s="85" t="s">
        <v>24</v>
      </c>
      <c r="E77" s="85">
        <v>300</v>
      </c>
      <c r="F77" s="37"/>
      <c r="G77" s="87">
        <f t="shared" si="2"/>
        <v>0</v>
      </c>
      <c r="H77" s="88">
        <v>0.23</v>
      </c>
      <c r="I77" s="87">
        <f t="shared" si="3"/>
        <v>0</v>
      </c>
      <c r="J77" s="87">
        <f t="shared" si="4"/>
        <v>0</v>
      </c>
    </row>
    <row r="78" spans="1:10" ht="57.75" customHeight="1" thickBot="1">
      <c r="A78" s="93">
        <v>5</v>
      </c>
      <c r="B78" s="94" t="s">
        <v>63</v>
      </c>
      <c r="C78" s="11" t="s">
        <v>64</v>
      </c>
      <c r="D78" s="12" t="s">
        <v>35</v>
      </c>
      <c r="E78" s="95">
        <v>28000</v>
      </c>
      <c r="F78" s="37"/>
      <c r="G78" s="87">
        <f t="shared" si="2"/>
        <v>0</v>
      </c>
      <c r="H78" s="88">
        <v>0.23</v>
      </c>
      <c r="I78" s="87">
        <f t="shared" si="3"/>
        <v>0</v>
      </c>
      <c r="J78" s="87">
        <f t="shared" si="4"/>
        <v>0</v>
      </c>
    </row>
    <row r="79" spans="1:10" ht="42" customHeight="1" thickBot="1">
      <c r="A79" s="93">
        <v>6</v>
      </c>
      <c r="B79" s="94" t="s">
        <v>65</v>
      </c>
      <c r="C79" s="11" t="s">
        <v>66</v>
      </c>
      <c r="D79" s="12" t="s">
        <v>35</v>
      </c>
      <c r="E79" s="95">
        <v>8000</v>
      </c>
      <c r="F79" s="37"/>
      <c r="G79" s="87">
        <f t="shared" si="2"/>
        <v>0</v>
      </c>
      <c r="H79" s="88">
        <v>0.23</v>
      </c>
      <c r="I79" s="87">
        <f t="shared" si="3"/>
        <v>0</v>
      </c>
      <c r="J79" s="87">
        <f t="shared" si="4"/>
        <v>0</v>
      </c>
    </row>
    <row r="80" spans="1:10" ht="15.75" thickBot="1">
      <c r="A80" s="4"/>
      <c r="B80" s="4"/>
      <c r="C80" s="13"/>
      <c r="D80" s="13"/>
      <c r="E80" s="4"/>
      <c r="F80" s="4"/>
      <c r="G80" s="4"/>
      <c r="H80" s="4"/>
      <c r="I80" s="4"/>
      <c r="J80" s="4"/>
    </row>
    <row r="81" spans="1:10" s="39" customFormat="1" ht="18.75" customHeight="1" thickBot="1">
      <c r="A81" s="96"/>
      <c r="B81" s="96"/>
      <c r="C81" s="96"/>
      <c r="D81" s="96"/>
      <c r="E81" s="97" t="s">
        <v>67</v>
      </c>
      <c r="F81" s="97"/>
      <c r="G81" s="98">
        <f>G79+G78+G77+G76+G75+G74+G68+G67+G61+G60+G59+G51+G52+G36+G30+G29+G28+G27+G26+G25+G24+G23+G37+G44+G45</f>
        <v>0</v>
      </c>
      <c r="H81" s="99">
        <v>0.23</v>
      </c>
      <c r="I81" s="98">
        <f>I79+I78+I77+I76+I75+I74+I68+I67+I61+I60+I59+I51+I52+I36+I30+I29+I28+I27+I26+I25+I24+I23+I37+I44+I45</f>
        <v>0</v>
      </c>
      <c r="J81" s="98">
        <f>J79+J78+J77+J76+J75+J74+J68+J67+J61+J60+J59+J51+J52+J36+J30+J29+J28+J27+J26+J25+J24+J23+J37+J44+J45</f>
        <v>0</v>
      </c>
    </row>
    <row r="83" spans="1:10" ht="15">
      <c r="A83" s="28" t="s">
        <v>70</v>
      </c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5">
      <c r="A84" s="19"/>
      <c r="B84" s="22"/>
      <c r="C84" s="23"/>
      <c r="D84" s="23"/>
      <c r="E84" s="23"/>
      <c r="F84" s="23"/>
      <c r="G84" s="23"/>
      <c r="H84" s="23"/>
      <c r="I84" s="23"/>
      <c r="J84" s="23"/>
    </row>
    <row r="85" spans="1:10" ht="15">
      <c r="A85" s="19"/>
      <c r="B85" s="22"/>
      <c r="C85" s="23"/>
      <c r="D85" s="23"/>
      <c r="E85" s="23"/>
      <c r="F85" s="23"/>
      <c r="G85" s="23"/>
      <c r="H85" s="23"/>
      <c r="I85" s="23"/>
      <c r="J85" s="23"/>
    </row>
    <row r="86" spans="1:10" ht="15">
      <c r="A86" s="28" t="s">
        <v>71</v>
      </c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5">
      <c r="A87" s="24"/>
      <c r="B87" s="25"/>
      <c r="C87" s="24"/>
      <c r="D87" s="24"/>
      <c r="E87" s="24"/>
      <c r="F87" s="24"/>
      <c r="G87" s="24"/>
      <c r="H87" s="24"/>
      <c r="I87" s="24"/>
      <c r="J87" s="24"/>
    </row>
    <row r="88" spans="1:10" ht="15">
      <c r="A88" s="24"/>
      <c r="B88" s="25"/>
      <c r="C88" s="24"/>
      <c r="D88" s="24"/>
      <c r="E88" s="24"/>
      <c r="F88" s="24"/>
      <c r="G88" s="24"/>
      <c r="H88" s="24"/>
      <c r="I88" s="24"/>
      <c r="J88" s="24"/>
    </row>
    <row r="89" spans="1:10" ht="15">
      <c r="A89" s="24"/>
      <c r="B89" s="25"/>
      <c r="C89" s="24"/>
      <c r="D89" s="24"/>
      <c r="E89" s="24"/>
      <c r="F89" s="24"/>
      <c r="G89" s="24"/>
      <c r="H89" s="24"/>
      <c r="I89" s="24"/>
      <c r="J89" s="24"/>
    </row>
    <row r="90" spans="1:10" ht="15">
      <c r="A90" s="24"/>
      <c r="B90" s="25"/>
      <c r="C90" s="24"/>
      <c r="D90" s="24"/>
      <c r="E90" s="24"/>
      <c r="F90" s="24"/>
      <c r="G90" s="26" t="s">
        <v>72</v>
      </c>
      <c r="H90" s="26"/>
      <c r="I90" s="26"/>
      <c r="J90" s="26"/>
    </row>
    <row r="91" spans="1:10" ht="15">
      <c r="A91" s="24"/>
      <c r="B91" s="25"/>
      <c r="C91" s="24"/>
      <c r="D91" s="24"/>
      <c r="E91" s="24"/>
      <c r="F91" s="24"/>
      <c r="G91" s="26" t="s">
        <v>73</v>
      </c>
      <c r="H91" s="26"/>
      <c r="I91" s="26"/>
      <c r="J91" s="26"/>
    </row>
  </sheetData>
  <sheetProtection password="CC0E" sheet="1"/>
  <mergeCells count="73">
    <mergeCell ref="A21:A22"/>
    <mergeCell ref="B21:C22"/>
    <mergeCell ref="D21:D22"/>
    <mergeCell ref="E21:E22"/>
    <mergeCell ref="F21:F22"/>
    <mergeCell ref="H21:H22"/>
    <mergeCell ref="I21:I22"/>
    <mergeCell ref="J21:J22"/>
    <mergeCell ref="A34:A35"/>
    <mergeCell ref="B34:C35"/>
    <mergeCell ref="D34:D35"/>
    <mergeCell ref="E34:E35"/>
    <mergeCell ref="F34:F35"/>
    <mergeCell ref="H34:H35"/>
    <mergeCell ref="I34:I35"/>
    <mergeCell ref="J34:J35"/>
    <mergeCell ref="A42:A43"/>
    <mergeCell ref="B42:C43"/>
    <mergeCell ref="D42:D43"/>
    <mergeCell ref="E42:E43"/>
    <mergeCell ref="F42:F43"/>
    <mergeCell ref="H42:H43"/>
    <mergeCell ref="I42:I43"/>
    <mergeCell ref="J42:J43"/>
    <mergeCell ref="J57:J58"/>
    <mergeCell ref="A49:A50"/>
    <mergeCell ref="B49:C50"/>
    <mergeCell ref="D49:D50"/>
    <mergeCell ref="E49:E50"/>
    <mergeCell ref="F49:F50"/>
    <mergeCell ref="H49:H50"/>
    <mergeCell ref="H65:H66"/>
    <mergeCell ref="I49:I50"/>
    <mergeCell ref="J49:J50"/>
    <mergeCell ref="A57:A58"/>
    <mergeCell ref="B57:C58"/>
    <mergeCell ref="D57:D58"/>
    <mergeCell ref="E57:E58"/>
    <mergeCell ref="F57:F58"/>
    <mergeCell ref="H57:H58"/>
    <mergeCell ref="I57:I58"/>
    <mergeCell ref="F72:F73"/>
    <mergeCell ref="A65:A66"/>
    <mergeCell ref="B65:C66"/>
    <mergeCell ref="D65:D66"/>
    <mergeCell ref="E65:E66"/>
    <mergeCell ref="F65:F66"/>
    <mergeCell ref="A6:D6"/>
    <mergeCell ref="F7:J7"/>
    <mergeCell ref="D9:G9"/>
    <mergeCell ref="I65:I66"/>
    <mergeCell ref="J65:J66"/>
    <mergeCell ref="I72:I73"/>
    <mergeCell ref="J72:J73"/>
    <mergeCell ref="A72:A73"/>
    <mergeCell ref="B72:C73"/>
    <mergeCell ref="D72:D73"/>
    <mergeCell ref="A1:C1"/>
    <mergeCell ref="I1:J1"/>
    <mergeCell ref="I2:J2"/>
    <mergeCell ref="A3:D3"/>
    <mergeCell ref="A4:D4"/>
    <mergeCell ref="A5:D5"/>
    <mergeCell ref="G91:J91"/>
    <mergeCell ref="A11:D11"/>
    <mergeCell ref="A12:D12"/>
    <mergeCell ref="A14:J14"/>
    <mergeCell ref="A83:J83"/>
    <mergeCell ref="A86:J86"/>
    <mergeCell ref="G90:J90"/>
    <mergeCell ref="H72:H73"/>
    <mergeCell ref="E81:F81"/>
    <mergeCell ref="E72:E7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Kowalik (Nadl. Piwniczna)</dc:creator>
  <cp:keywords/>
  <dc:description/>
  <cp:lastModifiedBy>Iwona Kasino</cp:lastModifiedBy>
  <cp:lastPrinted>2019-10-28T11:20:55Z</cp:lastPrinted>
  <dcterms:created xsi:type="dcterms:W3CDTF">2019-10-15T08:31:13Z</dcterms:created>
  <dcterms:modified xsi:type="dcterms:W3CDTF">2019-10-28T12:07:06Z</dcterms:modified>
  <cp:category/>
  <cp:version/>
  <cp:contentType/>
  <cp:contentStatus/>
</cp:coreProperties>
</file>