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wrysiak6672\Desktop\2. POSTĘPOWANIA KRAJOWE\2021\86_2021 - TŚM_HNS II\SWZ\"/>
    </mc:Choice>
  </mc:AlternateContent>
  <bookViews>
    <workbookView xWindow="-105" yWindow="-105" windowWidth="19425" windowHeight="10560"/>
  </bookViews>
  <sheets>
    <sheet name="3RBLog" sheetId="3" r:id="rId1"/>
  </sheets>
  <definedNames>
    <definedName name="_xlnm.Print_Titles" localSheetId="0">'3RBLog'!$3:$4</definedName>
  </definedNames>
  <calcPr calcId="162913"/>
</workbook>
</file>

<file path=xl/calcChain.xml><?xml version="1.0" encoding="utf-8"?>
<calcChain xmlns="http://schemas.openxmlformats.org/spreadsheetml/2006/main">
  <c r="F143" i="3" l="1"/>
  <c r="F93" i="3"/>
  <c r="H93" i="3" l="1"/>
  <c r="H143" i="3"/>
  <c r="I134" i="3"/>
  <c r="I135" i="3"/>
  <c r="I136" i="3"/>
  <c r="I137" i="3"/>
  <c r="I138" i="3"/>
  <c r="I139" i="3"/>
  <c r="I140" i="3"/>
  <c r="I141" i="3"/>
  <c r="I142" i="3"/>
  <c r="I130" i="3"/>
  <c r="I131" i="3"/>
  <c r="I125" i="3"/>
  <c r="I126" i="3"/>
  <c r="I127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81" i="3"/>
  <c r="I82" i="3"/>
  <c r="I83" i="3"/>
  <c r="I84" i="3"/>
  <c r="I85" i="3"/>
  <c r="I86" i="3"/>
  <c r="I87" i="3"/>
  <c r="I88" i="3"/>
  <c r="I89" i="3"/>
  <c r="I90" i="3"/>
  <c r="I91" i="3"/>
  <c r="I92" i="3"/>
  <c r="I72" i="3"/>
  <c r="I73" i="3"/>
  <c r="I74" i="3"/>
  <c r="I75" i="3"/>
  <c r="I76" i="3"/>
  <c r="I77" i="3"/>
  <c r="I78" i="3"/>
  <c r="I67" i="3"/>
  <c r="I68" i="3"/>
  <c r="I69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39" i="3"/>
  <c r="I38" i="3"/>
  <c r="I35" i="3"/>
  <c r="I36" i="3"/>
  <c r="I31" i="3"/>
  <c r="I32" i="3"/>
  <c r="I23" i="3"/>
  <c r="I24" i="3"/>
  <c r="I25" i="3"/>
  <c r="I26" i="3"/>
  <c r="I14" i="3"/>
  <c r="I15" i="3"/>
  <c r="I16" i="3"/>
  <c r="I17" i="3"/>
  <c r="I18" i="3"/>
  <c r="I19" i="3"/>
  <c r="I20" i="3"/>
  <c r="I7" i="3"/>
  <c r="I8" i="3"/>
  <c r="I9" i="3"/>
  <c r="I10" i="3"/>
  <c r="I11" i="3"/>
  <c r="I6" i="3"/>
  <c r="H147" i="3" l="1"/>
  <c r="J143" i="3"/>
  <c r="I133" i="3"/>
  <c r="I129" i="3"/>
  <c r="I124" i="3"/>
  <c r="I98" i="3"/>
  <c r="I80" i="3" l="1"/>
  <c r="I71" i="3" l="1"/>
  <c r="I34" i="3" l="1"/>
  <c r="I66" i="3"/>
  <c r="J93" i="3" l="1"/>
  <c r="I41" i="3"/>
  <c r="I30" i="3"/>
  <c r="I28" i="3"/>
  <c r="I22" i="3"/>
  <c r="J147" i="3" l="1"/>
  <c r="I13" i="3"/>
</calcChain>
</file>

<file path=xl/sharedStrings.xml><?xml version="1.0" encoding="utf-8"?>
<sst xmlns="http://schemas.openxmlformats.org/spreadsheetml/2006/main" count="571" uniqueCount="363">
  <si>
    <t>L.p.</t>
  </si>
  <si>
    <t>Ilość</t>
  </si>
  <si>
    <t>JIM</t>
  </si>
  <si>
    <t>Uwagi</t>
  </si>
  <si>
    <t>szt.</t>
  </si>
  <si>
    <t>5342PL0295381</t>
  </si>
  <si>
    <t>2990PL0123365</t>
  </si>
  <si>
    <t>5920PL0855413</t>
  </si>
  <si>
    <t>9330PL1002917</t>
  </si>
  <si>
    <t>5935PL0337894</t>
  </si>
  <si>
    <t>5935PL0982337</t>
  </si>
  <si>
    <t>6110PL1485527</t>
  </si>
  <si>
    <t>5930PL1611114</t>
  </si>
  <si>
    <t>WÓZEK PLATFORMOWY AKUMULATOROWY WNA-1320</t>
  </si>
  <si>
    <t xml:space="preserve">Nazwa </t>
  </si>
  <si>
    <t>Symbol</t>
  </si>
  <si>
    <t>Katalogowy</t>
  </si>
  <si>
    <t>JM</t>
  </si>
  <si>
    <t>SUMA:</t>
  </si>
  <si>
    <t>5935PL0440017</t>
  </si>
  <si>
    <t>5935PL0440004</t>
  </si>
  <si>
    <t>2530PL0437529</t>
  </si>
  <si>
    <t>2530PL0398599</t>
  </si>
  <si>
    <t>6625PL0573171</t>
  </si>
  <si>
    <t>5310PL0399374</t>
  </si>
  <si>
    <t>5999PL0281737</t>
  </si>
  <si>
    <t>5999PL0280624</t>
  </si>
  <si>
    <t>4730PL0276243</t>
  </si>
  <si>
    <t>2530PL0398589</t>
  </si>
  <si>
    <t>6220PL0439173</t>
  </si>
  <si>
    <t>2530PL1116408</t>
  </si>
  <si>
    <t>5306PL0681182</t>
  </si>
  <si>
    <t>6220PL0204646</t>
  </si>
  <si>
    <t>6220PL0255957</t>
  </si>
  <si>
    <t>6220PL0255963</t>
  </si>
  <si>
    <t>2530PL0883225</t>
  </si>
  <si>
    <t>5365PL0437528</t>
  </si>
  <si>
    <t>6220PL0439678</t>
  </si>
  <si>
    <t>3040PL0254202</t>
  </si>
  <si>
    <t>2530PL0269328</t>
  </si>
  <si>
    <t>STYK STAŁY N-49886</t>
  </si>
  <si>
    <t>DŹWIGNIA 97-01-1286</t>
  </si>
  <si>
    <t>PRZEWÓD GIĘTY HAMULCOWY L-600</t>
  </si>
  <si>
    <t>LAMPA KIERUNKOWSKAZU ŻÓŁTA E93C/1</t>
  </si>
  <si>
    <t>WOLTOMIERZ TABLICOWY Mer-72TM 100V</t>
  </si>
  <si>
    <t>WYŁĄCZNIK ZAPŁONU WZ-60</t>
  </si>
  <si>
    <t>PODKŁADKA 063943200700</t>
  </si>
  <si>
    <t>5310PL0245695</t>
  </si>
  <si>
    <t>GAŁKA EBONITOWA KULISTA M8</t>
  </si>
  <si>
    <t>GAŁKA EBONITOWA KULISTA M10</t>
  </si>
  <si>
    <t>NAKŁADKA STOPY PEDAŁU 11.24.54</t>
  </si>
  <si>
    <t>GNIAZDO WTYKOWE ZG-2-II-35MM2</t>
  </si>
  <si>
    <t>WTYK ZW-2-1</t>
  </si>
  <si>
    <t>LAMPA CZERWONA E93-D/1</t>
  </si>
  <si>
    <t>POMPA HAMULCOWA FI9</t>
  </si>
  <si>
    <t>ODŁĄCZNIK MASY 97-18-0005</t>
  </si>
  <si>
    <t>CYLINDER GŁÓWNY 124-11-0009</t>
  </si>
  <si>
    <t>WKŁADKA TOPIKOWA 200A</t>
  </si>
  <si>
    <t>5925PL0397142</t>
  </si>
  <si>
    <t>BRAK</t>
  </si>
  <si>
    <t>SWORZEŃ (tabela IX poz.21)  52-04-1004</t>
  </si>
  <si>
    <t>ZAŚLEPKA  52-04-1006</t>
  </si>
  <si>
    <t>TULEJKA  NR KAT.94-01-1160</t>
  </si>
  <si>
    <t>3110PL0725917</t>
  </si>
  <si>
    <t>2990PL0398905</t>
  </si>
  <si>
    <t>5310PL0398908</t>
  </si>
  <si>
    <t>FILTR OLEJU SILNIKA OP-550</t>
  </si>
  <si>
    <t>2910PL0483719</t>
  </si>
  <si>
    <t>2940PL0875127</t>
  </si>
  <si>
    <t>2940PL1885278</t>
  </si>
  <si>
    <t>PRZEWÓD ELASTYCZNY P51/P52/211/10x550</t>
  </si>
  <si>
    <t>FILTR PALIWA EP-18-21</t>
  </si>
  <si>
    <t>4720PL0258254</t>
  </si>
  <si>
    <t>2910PL1536771</t>
  </si>
  <si>
    <t>SZCZĘKA HAMULCOWA</t>
  </si>
  <si>
    <t>PODNOŚNIK WIDŁOWY GPW - 202T</t>
  </si>
  <si>
    <t>PODNOŚNIK SPALINOWY RAK-7A</t>
  </si>
  <si>
    <t>2940PL0433663</t>
  </si>
  <si>
    <t>III</t>
  </si>
  <si>
    <t>IV</t>
  </si>
  <si>
    <t>V</t>
  </si>
  <si>
    <t>VI</t>
  </si>
  <si>
    <t>VII</t>
  </si>
  <si>
    <t>VIII</t>
  </si>
  <si>
    <t>IX</t>
  </si>
  <si>
    <t>X</t>
  </si>
  <si>
    <t>POMPA WODY K1310113</t>
  </si>
  <si>
    <t>SZCZĘKA HAMULCOWA PRAWA 6922-4-01-00-00</t>
  </si>
  <si>
    <t>SZCZĘKA HAMULCOWA LEWA 6922-4-02-00-00</t>
  </si>
  <si>
    <t>2530PL1503724</t>
  </si>
  <si>
    <t>2530PL1503719</t>
  </si>
  <si>
    <t>2930PL1539319</t>
  </si>
  <si>
    <t>2530PL1412598</t>
  </si>
  <si>
    <t>2530PL1581932</t>
  </si>
  <si>
    <t>3130PL1194414</t>
  </si>
  <si>
    <t>SMAROWNICZKA 1.1 BDS-1640-81</t>
  </si>
  <si>
    <t>KOŁPAK GÓRNY 705100421</t>
  </si>
  <si>
    <t>PASEK KLINOWY 13x1320</t>
  </si>
  <si>
    <t>USZCZELKA MISKI OLEJU LEWA 36815338</t>
  </si>
  <si>
    <t>4730PL0255302</t>
  </si>
  <si>
    <t>3040PL1693280</t>
  </si>
  <si>
    <t>2930PL1214946</t>
  </si>
  <si>
    <t>3030PL0723981</t>
  </si>
  <si>
    <t>5330PL1070479</t>
  </si>
  <si>
    <t>5330PL1070484</t>
  </si>
  <si>
    <t>4720PL0574482</t>
  </si>
  <si>
    <t>XI</t>
  </si>
  <si>
    <t>52-04-1006</t>
  </si>
  <si>
    <t>52-04-1004</t>
  </si>
  <si>
    <t>7109-102-00-00</t>
  </si>
  <si>
    <t>12-35-02040</t>
  </si>
  <si>
    <t>095-01-00-0016</t>
  </si>
  <si>
    <t>18-00-0010</t>
  </si>
  <si>
    <t>95-03-0310</t>
  </si>
  <si>
    <t>18-01-1203</t>
  </si>
  <si>
    <t>97-01-1286</t>
  </si>
  <si>
    <t>232-07-0007</t>
  </si>
  <si>
    <t>232-07-0008</t>
  </si>
  <si>
    <t>653-11-00</t>
  </si>
  <si>
    <t>095-01-0114</t>
  </si>
  <si>
    <t>20-3505010</t>
  </si>
  <si>
    <t>97-18-0005</t>
  </si>
  <si>
    <t>124-11-0009</t>
  </si>
  <si>
    <t>FILTR OLEJU PP-8.4/PP84</t>
  </si>
  <si>
    <t>PP-8.4</t>
  </si>
  <si>
    <t>2940PL1661292</t>
  </si>
  <si>
    <t>ZEA Stawy(2)</t>
  </si>
  <si>
    <t>PODNOŚNIK SPALINOWY RAK-7B</t>
  </si>
  <si>
    <t>ZEA Stawy(1)</t>
  </si>
  <si>
    <t>FILTR OLEJU</t>
  </si>
  <si>
    <t>2940PL0703505</t>
  </si>
  <si>
    <t>Stężyca(5)</t>
  </si>
  <si>
    <t>FOTEL OPERATORA</t>
  </si>
  <si>
    <t>0046-635-160</t>
  </si>
  <si>
    <t>2530PL0946304</t>
  </si>
  <si>
    <t>Stężyca(4)</t>
  </si>
  <si>
    <t>CZUJNIK TEMPERATURY WODY</t>
  </si>
  <si>
    <t>6685PL0922085</t>
  </si>
  <si>
    <t>Stężyca(2)</t>
  </si>
  <si>
    <t>ZAWLECZKA</t>
  </si>
  <si>
    <t>5315PL0436855</t>
  </si>
  <si>
    <t>Stężyca(10)</t>
  </si>
  <si>
    <t>SMAROWNICZKA</t>
  </si>
  <si>
    <t>4730PL0439100</t>
  </si>
  <si>
    <t>Stężyca(40)</t>
  </si>
  <si>
    <t>PODNOŚNIK WIDŁOWY GPW 400T</t>
  </si>
  <si>
    <t xml:space="preserve">ELEMENT FILTRUJĄCY FILTRA WPL30  </t>
  </si>
  <si>
    <t>01.WP30.25.P.E.P</t>
  </si>
  <si>
    <t>Lublin(2)</t>
  </si>
  <si>
    <t>FILTR OLEJU EXSMOT PO-062</t>
  </si>
  <si>
    <t>PO-062</t>
  </si>
  <si>
    <t>Lublin(1)</t>
  </si>
  <si>
    <t>S.Stawy(2)</t>
  </si>
  <si>
    <t>S.Stawy(4)</t>
  </si>
  <si>
    <t>S.Stawy(6)</t>
  </si>
  <si>
    <t>S.Stawy(1)</t>
  </si>
  <si>
    <t>P51/P52/211/10x550</t>
  </si>
  <si>
    <t>OP-550</t>
  </si>
  <si>
    <t>EP-18.21</t>
  </si>
  <si>
    <t>POMPA PALIWA 47PMO.42KPL2-86-085</t>
  </si>
  <si>
    <t>PRZEWÓD ELASTYCZNY P51/P52/211/10x300</t>
  </si>
  <si>
    <t>P51/P52/211/10x300</t>
  </si>
  <si>
    <t>4720PL0258251</t>
  </si>
  <si>
    <t>PRZEWÓD ELASTYCZNY P51/P52/211/25x650</t>
  </si>
  <si>
    <t>P51/P52/211/25x650</t>
  </si>
  <si>
    <t>4720PL0258259</t>
  </si>
  <si>
    <t>WKŁAD FILTRA SSĄCEGO KTM 2195</t>
  </si>
  <si>
    <t>KTM 2195</t>
  </si>
  <si>
    <t>2940PL1163842</t>
  </si>
  <si>
    <t>3110PL0255057</t>
  </si>
  <si>
    <t>PODNOŚNIK WIDŁOWY SPALINOWY REKORD DV 1638  rok prod.2004</t>
  </si>
  <si>
    <t>FILTR OLEJAU SILNIKA OP550</t>
  </si>
  <si>
    <t>2940pl0875127</t>
  </si>
  <si>
    <t>PRZEWÓD GUMOWY 1636.33.1C1 02.00.02</t>
  </si>
  <si>
    <t>1636.33.1C1 02.00.02</t>
  </si>
  <si>
    <t>4720PL0254419</t>
  </si>
  <si>
    <t>PRZEWÓD GUMOWY PŁYNU CHŁODZĄCEGO 1636.33.1C1 02.00.03</t>
  </si>
  <si>
    <t>1636.33.1C1 02.00.03</t>
  </si>
  <si>
    <t>4720PL0254452</t>
  </si>
  <si>
    <t>ELEKTROZAWÓR POMPY WTRYSKOWEJ 82-1004</t>
  </si>
  <si>
    <t>4810PL1402655</t>
  </si>
  <si>
    <t>LOŻYSKO 32206</t>
  </si>
  <si>
    <t>Uuszczelnienie kpl. 4953-2-04-00-00</t>
  </si>
  <si>
    <t>4953-2-04-00-00</t>
  </si>
  <si>
    <t>5330pl0578451</t>
  </si>
  <si>
    <t>PRZEŁĄCZNIK HYDRAULICZNY SWIATŁA STOP 556-12-00</t>
  </si>
  <si>
    <t>556.12.00</t>
  </si>
  <si>
    <t>5930PL0341359</t>
  </si>
  <si>
    <t>LINKA HAMULCOWA KPL. PRAWA 7109-1-2-00-00-01</t>
  </si>
  <si>
    <t>7109-1-2-00-00-01</t>
  </si>
  <si>
    <t>LINKA HAMULCOWA KPL. LEWA 7109-102-00-00</t>
  </si>
  <si>
    <t>K1310113</t>
  </si>
  <si>
    <t>USZCZELKA GŁOWICY 36812127</t>
  </si>
  <si>
    <t>5330PL0252845</t>
  </si>
  <si>
    <t>USZCZELKA TERMOSTATU 36835104</t>
  </si>
  <si>
    <t>5330PL1070503</t>
  </si>
  <si>
    <t>6922.4.01.00.00</t>
  </si>
  <si>
    <t>6922.4.02.00.00</t>
  </si>
  <si>
    <t>LOŻYSKO ŚLIZGOWE PRZEGUBOWE GE17DO2RS</t>
  </si>
  <si>
    <t>GE17DO2RS</t>
  </si>
  <si>
    <t>BDS-1640-81</t>
  </si>
  <si>
    <t>S.Stawy(10)</t>
  </si>
  <si>
    <t>KOREK CHŁODNICY 1170012/0099574</t>
  </si>
  <si>
    <t>1170012/0099574</t>
  </si>
  <si>
    <t>USZCZELKA MISKI OLEJU PRAWA36815337</t>
  </si>
  <si>
    <t>4720pl0574580</t>
  </si>
  <si>
    <t>PRZEWÓD GIĘTKI 2st-8-90˚DKOL(18x1,5)-2400</t>
  </si>
  <si>
    <t>34WOG(2)</t>
  </si>
  <si>
    <t xml:space="preserve">WÓZEK TRANSPORTOWY AKUMULATOROWY  ET-2      </t>
  </si>
  <si>
    <t>FILTR 6700-1-02-00-00</t>
  </si>
  <si>
    <t>6700-1-02-00-00</t>
  </si>
  <si>
    <t>3040PL1710132</t>
  </si>
  <si>
    <t>SZCZĘKA HAMULCOWA KPL.</t>
  </si>
  <si>
    <t>6981 20.02.00.02-01</t>
  </si>
  <si>
    <t>2530PL1807266</t>
  </si>
  <si>
    <t>6981 20.03.00.01-01</t>
  </si>
  <si>
    <t>2530PL1844505</t>
  </si>
  <si>
    <t xml:space="preserve">CYLINDEREK HAMULCOWY </t>
  </si>
  <si>
    <t>4456 00-01</t>
  </si>
  <si>
    <t>2530PL1855644</t>
  </si>
  <si>
    <t>PODNOŚNIK WIDŁOWY SPALINOWY DV.1996.33.121S   rok prod.2006</t>
  </si>
  <si>
    <t>FILTR OLEJU OP 647/2</t>
  </si>
  <si>
    <t>2940PL1457812</t>
  </si>
  <si>
    <t>32BLT(1)</t>
  </si>
  <si>
    <t>FILTR PALIWA PM-819-1</t>
  </si>
  <si>
    <t>2910PL0936287</t>
  </si>
  <si>
    <t>FILTR POWIETRZA FLI6459</t>
  </si>
  <si>
    <t>2940PL1734725</t>
  </si>
  <si>
    <t>szt</t>
  </si>
  <si>
    <t>LOŻYSKO TOCZNE 51206</t>
  </si>
  <si>
    <t>PN-55/M-86261</t>
  </si>
  <si>
    <t>31WOG(2)</t>
  </si>
  <si>
    <t>ZAŚLEPKA Z OTWOREM</t>
  </si>
  <si>
    <t>52-04-1007</t>
  </si>
  <si>
    <t>2990PL0437455</t>
  </si>
  <si>
    <t>PODKŁADKA</t>
  </si>
  <si>
    <t>52-04-1014</t>
  </si>
  <si>
    <t>31WOG(8)</t>
  </si>
  <si>
    <t>95-01-1133</t>
  </si>
  <si>
    <t>31WOG(4)</t>
  </si>
  <si>
    <t>PODNOŚNIK WIDŁOWY SPALINOWY BALKANCAR DV 1638-33-017T   rok prod. 2005</t>
  </si>
  <si>
    <t>WKŁAD FILTRA PALIWA WP-40X</t>
  </si>
  <si>
    <t>WP-403X</t>
  </si>
  <si>
    <t>2910PL0955751</t>
  </si>
  <si>
    <t>FILTR OLEJU SILNIKOWEGO 6471626</t>
  </si>
  <si>
    <t>2940PL0869914</t>
  </si>
  <si>
    <t>FILTR OLEJU PP-84</t>
  </si>
  <si>
    <t>PP84</t>
  </si>
  <si>
    <t>2940PL1110851</t>
  </si>
  <si>
    <t>CHŁODNICA WODY URSUS C-360</t>
  </si>
  <si>
    <t>2930PL1776777</t>
  </si>
  <si>
    <t>31WOG(1)</t>
  </si>
  <si>
    <t>PODNOŚNIK WIDŁOWY AKUMULATOROWY WW 1217  rok prod.1989</t>
  </si>
  <si>
    <t>CYLINDER HAMULCOWY</t>
  </si>
  <si>
    <t>2530PL0536471</t>
  </si>
  <si>
    <t>SPRĘŻYNA</t>
  </si>
  <si>
    <t>97-01-1149</t>
  </si>
  <si>
    <t>5360PL0268494</t>
  </si>
  <si>
    <t>97--01-0022</t>
  </si>
  <si>
    <t>2530PL0268483</t>
  </si>
  <si>
    <t>WKŁADKA BEZPIECZNIKOWA</t>
  </si>
  <si>
    <t>250A 97-09-1150</t>
  </si>
  <si>
    <t>5920PL0750314</t>
  </si>
  <si>
    <t>31WOG(6)</t>
  </si>
  <si>
    <t>STYK RUCHOMY</t>
  </si>
  <si>
    <t>N-49885</t>
  </si>
  <si>
    <t>5998PL0281751</t>
  </si>
  <si>
    <t>STYK STAŁY</t>
  </si>
  <si>
    <t>N-49886</t>
  </si>
  <si>
    <t>PRZEŁĄCZNIK KIERUNKU OBROTÓW</t>
  </si>
  <si>
    <t>LUK-80S-41</t>
  </si>
  <si>
    <t>5930PL0279819</t>
  </si>
  <si>
    <t>ODŁĄCZNIK</t>
  </si>
  <si>
    <t>MIKROWYŁĄCZNIK</t>
  </si>
  <si>
    <t>KLM-1</t>
  </si>
  <si>
    <t>PRZEŁĄCZNIK KIERUNKOWSKAZÓW</t>
  </si>
  <si>
    <t>TULEJKA ZWROTNICY PRZÓD</t>
  </si>
  <si>
    <t>95-01-1113</t>
  </si>
  <si>
    <t>mer-72TM   100V</t>
  </si>
  <si>
    <t>E93C/1</t>
  </si>
  <si>
    <t>5342PL0747248</t>
  </si>
  <si>
    <t>WTYCZKA ZW-1</t>
  </si>
  <si>
    <t>GNIAZDO WTYKOWE ZG-1</t>
  </si>
  <si>
    <t>ZG-1</t>
  </si>
  <si>
    <t xml:space="preserve">POMPA HAMULCOWA </t>
  </si>
  <si>
    <t>2510PL0250047</t>
  </si>
  <si>
    <t>PODNOŚNIK WIDŁOWY SPALINOWY GPW 2504   rok prod.1988</t>
  </si>
  <si>
    <t>PP4,9(FO-09.237)</t>
  </si>
  <si>
    <t>2940PL0694684</t>
  </si>
  <si>
    <t>11.24.54</t>
  </si>
  <si>
    <t>WYŁĄCZNIK ZAPŁONU</t>
  </si>
  <si>
    <t>520-002-00</t>
  </si>
  <si>
    <t>2920PL0922068</t>
  </si>
  <si>
    <t>PASEK KLINOWY</t>
  </si>
  <si>
    <t>SPA 1157</t>
  </si>
  <si>
    <t>3030PL0995048</t>
  </si>
  <si>
    <t>WT-0306</t>
  </si>
  <si>
    <t>WZ-60</t>
  </si>
  <si>
    <t>CYLINDER HAMULCOWY PRZÓD</t>
  </si>
  <si>
    <t>MECHANIZM KIEROWNICZY</t>
  </si>
  <si>
    <t>REFLEKTOR KOMPLETNY</t>
  </si>
  <si>
    <t>NAKRĘTKA ŁOŻYSKOWA KM8</t>
  </si>
  <si>
    <t>KM8 PN-52/M86478</t>
  </si>
  <si>
    <t>PRZEWÓD HAMULCOWY GUMOWY</t>
  </si>
  <si>
    <t>LAMPA ZESPOLONA PRAWA</t>
  </si>
  <si>
    <t>STCZNIK JAZDY</t>
  </si>
  <si>
    <t>SNW 100-2 80V</t>
  </si>
  <si>
    <t>6110PL0856216</t>
  </si>
  <si>
    <t>STEROWNIK</t>
  </si>
  <si>
    <t>SWORZEŃ RESORU</t>
  </si>
  <si>
    <t>LAMPA ZESPOLONA LEWA</t>
  </si>
  <si>
    <t>0031-988-00</t>
  </si>
  <si>
    <t xml:space="preserve">NAKŁADKA STOPY PEDAŁU </t>
  </si>
  <si>
    <t>Podnośnik widłowy akumulatorowy – WW-1204/ 1207</t>
  </si>
  <si>
    <t>RAK 7B   rok prod.1987</t>
  </si>
  <si>
    <t>PRZEWÓD GUMOWY GÓRNY</t>
  </si>
  <si>
    <t>50-01-703-2</t>
  </si>
  <si>
    <t>2930PL0260816</t>
  </si>
  <si>
    <t>PP8,4(FO-05.219)</t>
  </si>
  <si>
    <t>2940PL0258651</t>
  </si>
  <si>
    <t>PRZEWÓD GUMOWY DOLNY</t>
  </si>
  <si>
    <t>50-01-706-3</t>
  </si>
  <si>
    <t>2930PL0260819</t>
  </si>
  <si>
    <t>III.</t>
  </si>
  <si>
    <t>CZĘŚCI ZAMIENNE  na półkę w magazynie w Dęblinie</t>
  </si>
  <si>
    <t>magazyn (20)</t>
  </si>
  <si>
    <t>LAMPA TYLNA 0-72-0012-200</t>
  </si>
  <si>
    <t>6220PL1073786</t>
  </si>
  <si>
    <t>magazyn(2)</t>
  </si>
  <si>
    <t>FILTR OLEJU PP4,9 (FO-09.237)</t>
  </si>
  <si>
    <t>SZCZĘKA HAMULCOWA 3711-2606</t>
  </si>
  <si>
    <t>2530PL1022286</t>
  </si>
  <si>
    <t>PIASTA TYLNA  95-01-1297</t>
  </si>
  <si>
    <t>2530PL0219776</t>
  </si>
  <si>
    <t>magazyn(4)</t>
  </si>
  <si>
    <t>TARCZA HAMULCOWA ZE SZCZĘKAMI 17-3502210</t>
  </si>
  <si>
    <t>2530PL1073940</t>
  </si>
  <si>
    <t>FILTR PALIWA 33166E (do GPW400T)</t>
  </si>
  <si>
    <t>2910PL1087049</t>
  </si>
  <si>
    <t>magazyn(1)</t>
  </si>
  <si>
    <t>WKŁAD FILTRA POWIETRZA FPG 05-7504-P77-2570 do GPW</t>
  </si>
  <si>
    <t>2940PL0703536</t>
  </si>
  <si>
    <t>FILTR YD S45-808 do CPCD</t>
  </si>
  <si>
    <t>3040PL0422013</t>
  </si>
  <si>
    <t>FOILTR R450-651000-000 do CPCD</t>
  </si>
  <si>
    <t>ROZDZIELACZ RBS-10x160xP</t>
  </si>
  <si>
    <t>3040PL0735687</t>
  </si>
  <si>
    <t>ODŁĄCZNIK AKUMULATORA SW-40</t>
  </si>
  <si>
    <t>5930PL0588421</t>
  </si>
  <si>
    <t>POMPA HAMULCOWA 7056-00-00</t>
  </si>
  <si>
    <t>2530PL1321315</t>
  </si>
  <si>
    <t>WÓZEK TRANSPORTOWY AKUMULATOROWY WNA-1320  
rok prod.1979</t>
  </si>
  <si>
    <t>PRZEWÓD GIĘTKI 2st-8-90˚DKOL(18x1,5)-2500</t>
  </si>
  <si>
    <t>I</t>
  </si>
  <si>
    <t>RAZEM ZADANIE NR 4 i 4A</t>
  </si>
  <si>
    <t>II</t>
  </si>
  <si>
    <r>
      <t xml:space="preserve">ZADANIE NR 4 
</t>
    </r>
    <r>
      <rPr>
        <sz val="14"/>
        <color theme="1"/>
        <rFont val="Arial Narrow"/>
        <family val="2"/>
        <charset val="238"/>
      </rPr>
      <t>DOSTAWA</t>
    </r>
    <r>
      <rPr>
        <b/>
        <sz val="14"/>
        <color theme="1"/>
        <rFont val="Arial Narrow"/>
        <family val="2"/>
        <charset val="238"/>
      </rPr>
      <t xml:space="preserve"> </t>
    </r>
    <r>
      <rPr>
        <b/>
        <u/>
        <sz val="14"/>
        <color theme="1"/>
        <rFont val="Arial Narrow"/>
        <family val="2"/>
        <charset val="238"/>
      </rPr>
      <t>DĘBLIN</t>
    </r>
    <r>
      <rPr>
        <sz val="14"/>
        <color theme="1"/>
        <rFont val="Arial Narrow"/>
        <family val="2"/>
        <charset val="238"/>
      </rPr>
      <t xml:space="preserve"> CZĘŚCI</t>
    </r>
  </si>
  <si>
    <r>
      <t xml:space="preserve">ZADANIE NR 4A
</t>
    </r>
    <r>
      <rPr>
        <sz val="14"/>
        <color theme="1"/>
        <rFont val="Arial Narrow"/>
        <family val="2"/>
        <charset val="238"/>
      </rPr>
      <t>DOSTAWA</t>
    </r>
    <r>
      <rPr>
        <b/>
        <sz val="14"/>
        <color theme="1"/>
        <rFont val="Arial Narrow"/>
        <family val="2"/>
        <charset val="238"/>
      </rPr>
      <t xml:space="preserve"> </t>
    </r>
    <r>
      <rPr>
        <b/>
        <u/>
        <sz val="14"/>
        <color theme="1"/>
        <rFont val="Arial Narrow"/>
        <family val="2"/>
        <charset val="238"/>
      </rPr>
      <t xml:space="preserve">ŻURAWICA </t>
    </r>
    <r>
      <rPr>
        <sz val="14"/>
        <color theme="1"/>
        <rFont val="Arial Narrow"/>
        <family val="2"/>
        <charset val="238"/>
      </rPr>
      <t>CZĘŚCI</t>
    </r>
  </si>
  <si>
    <t>Wartość netto (zł) (cena jedn. netto x ilość)</t>
  </si>
  <si>
    <t>Cena jednostkowa netto (zł)</t>
  </si>
  <si>
    <t>Wartość VAT w %</t>
  </si>
  <si>
    <t>Wartość brutto (zł) (wartość netto + VAT)</t>
  </si>
  <si>
    <t>Załącznik nr 3d do SWZ, sprawa 86/2021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</si>
</sst>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"/>
      <family val="2"/>
      <charset val="238"/>
    </font>
    <font>
      <b/>
      <sz val="12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2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4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u/>
      <sz val="14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7" fillId="0" borderId="0"/>
  </cellStyleXfs>
  <cellXfs count="16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vertical="center"/>
    </xf>
    <xf numFmtId="0" fontId="9" fillId="5" borderId="8" xfId="0" applyFont="1" applyFill="1" applyBorder="1" applyAlignment="1">
      <alignment vertical="center"/>
    </xf>
    <xf numFmtId="4" fontId="8" fillId="5" borderId="19" xfId="0" applyNumberFormat="1" applyFont="1" applyFill="1" applyBorder="1" applyAlignment="1">
      <alignment vertical="center" wrapText="1"/>
    </xf>
    <xf numFmtId="0" fontId="8" fillId="5" borderId="1" xfId="0" applyFont="1" applyFill="1" applyBorder="1" applyAlignment="1" applyProtection="1">
      <alignment vertical="center" wrapText="1"/>
      <protection locked="0"/>
    </xf>
    <xf numFmtId="49" fontId="13" fillId="2" borderId="1" xfId="3" applyNumberFormat="1" applyFont="1" applyFill="1" applyBorder="1" applyAlignment="1" applyProtection="1">
      <alignment horizontal="center" vertical="center" wrapText="1"/>
    </xf>
    <xf numFmtId="0" fontId="13" fillId="2" borderId="1" xfId="2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3" fillId="2" borderId="1" xfId="2" applyFont="1" applyFill="1" applyBorder="1" applyAlignment="1" applyProtection="1">
      <alignment vertical="center" wrapText="1"/>
    </xf>
    <xf numFmtId="0" fontId="14" fillId="2" borderId="1" xfId="2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1" xfId="2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vertical="center" wrapText="1"/>
    </xf>
    <xf numFmtId="1" fontId="16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4" borderId="1" xfId="0" applyFont="1" applyFill="1" applyBorder="1" applyAlignment="1" applyProtection="1">
      <alignment vertical="center" wrapText="1"/>
      <protection locked="0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>
      <alignment horizontal="center" vertical="center"/>
    </xf>
    <xf numFmtId="0" fontId="13" fillId="2" borderId="1" xfId="2" applyFont="1" applyFill="1" applyBorder="1" applyAlignment="1" applyProtection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 vertical="center"/>
    </xf>
    <xf numFmtId="0" fontId="3" fillId="5" borderId="13" xfId="0" applyFont="1" applyFill="1" applyBorder="1" applyAlignment="1" applyProtection="1">
      <alignment vertical="center" wrapText="1"/>
      <protection locked="0"/>
    </xf>
    <xf numFmtId="0" fontId="3" fillId="5" borderId="13" xfId="0" applyFont="1" applyFill="1" applyBorder="1" applyAlignment="1" applyProtection="1">
      <alignment vertical="center" wrapText="1"/>
    </xf>
    <xf numFmtId="0" fontId="3" fillId="6" borderId="13" xfId="0" applyFont="1" applyFill="1" applyBorder="1" applyAlignment="1">
      <alignment vertical="center" wrapText="1"/>
    </xf>
    <xf numFmtId="0" fontId="3" fillId="5" borderId="13" xfId="0" applyFont="1" applyFill="1" applyBorder="1" applyAlignment="1" applyProtection="1">
      <alignment vertical="center"/>
    </xf>
    <xf numFmtId="0" fontId="3" fillId="5" borderId="13" xfId="2" applyFont="1" applyFill="1" applyBorder="1" applyAlignment="1" applyProtection="1">
      <alignment vertical="center" wrapText="1"/>
    </xf>
    <xf numFmtId="0" fontId="3" fillId="6" borderId="13" xfId="0" applyFont="1" applyFill="1" applyBorder="1" applyAlignment="1" applyProtection="1">
      <alignment vertical="center" wrapText="1"/>
      <protection locked="0"/>
    </xf>
    <xf numFmtId="0" fontId="9" fillId="5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/>
    <xf numFmtId="0" fontId="13" fillId="2" borderId="12" xfId="0" applyFont="1" applyFill="1" applyBorder="1" applyAlignment="1">
      <alignment horizontal="center" vertical="center"/>
    </xf>
    <xf numFmtId="0" fontId="13" fillId="2" borderId="4" xfId="0" applyFont="1" applyFill="1" applyBorder="1"/>
    <xf numFmtId="0" fontId="14" fillId="2" borderId="4" xfId="0" applyFont="1" applyFill="1" applyBorder="1" applyAlignment="1">
      <alignment wrapText="1"/>
    </xf>
    <xf numFmtId="0" fontId="14" fillId="0" borderId="7" xfId="0" applyFont="1" applyBorder="1"/>
    <xf numFmtId="0" fontId="9" fillId="5" borderId="9" xfId="0" applyFont="1" applyFill="1" applyBorder="1" applyAlignment="1">
      <alignment vertical="center"/>
    </xf>
    <xf numFmtId="4" fontId="8" fillId="5" borderId="21" xfId="0" applyNumberFormat="1" applyFont="1" applyFill="1" applyBorder="1" applyAlignment="1">
      <alignment vertical="center" wrapText="1"/>
    </xf>
    <xf numFmtId="0" fontId="8" fillId="5" borderId="10" xfId="0" applyFont="1" applyFill="1" applyBorder="1" applyAlignment="1">
      <alignment vertical="center"/>
    </xf>
    <xf numFmtId="0" fontId="13" fillId="2" borderId="1" xfId="2" applyFont="1" applyFill="1" applyBorder="1" applyAlignment="1" applyProtection="1">
      <alignment horizontal="left" vertical="center"/>
    </xf>
    <xf numFmtId="49" fontId="1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>
      <alignment horizontal="right" vertical="center"/>
    </xf>
    <xf numFmtId="4" fontId="15" fillId="2" borderId="13" xfId="0" applyNumberFormat="1" applyFont="1" applyFill="1" applyBorder="1" applyAlignment="1">
      <alignment horizontal="right" vertical="center" indent="1"/>
    </xf>
    <xf numFmtId="4" fontId="15" fillId="2" borderId="1" xfId="0" applyNumberFormat="1" applyFont="1" applyFill="1" applyBorder="1" applyAlignment="1">
      <alignment horizontal="right" vertical="center" indent="1"/>
    </xf>
    <xf numFmtId="4" fontId="13" fillId="2" borderId="1" xfId="0" applyNumberFormat="1" applyFont="1" applyFill="1" applyBorder="1" applyAlignment="1">
      <alignment horizontal="right" vertical="center" wrapText="1" indent="1"/>
    </xf>
    <xf numFmtId="4" fontId="13" fillId="2" borderId="2" xfId="0" applyNumberFormat="1" applyFont="1" applyFill="1" applyBorder="1" applyAlignment="1">
      <alignment horizontal="right" vertical="center" indent="1"/>
    </xf>
    <xf numFmtId="4" fontId="13" fillId="2" borderId="1" xfId="0" applyNumberFormat="1" applyFont="1" applyFill="1" applyBorder="1" applyAlignment="1">
      <alignment horizontal="right" vertical="center" indent="1"/>
    </xf>
    <xf numFmtId="4" fontId="8" fillId="5" borderId="1" xfId="0" applyNumberFormat="1" applyFont="1" applyFill="1" applyBorder="1" applyAlignment="1" applyProtection="1">
      <alignment horizontal="right" vertical="center" wrapText="1" indent="1"/>
      <protection locked="0"/>
    </xf>
    <xf numFmtId="4" fontId="8" fillId="5" borderId="19" xfId="0" applyNumberFormat="1" applyFont="1" applyFill="1" applyBorder="1" applyAlignment="1">
      <alignment horizontal="right" vertical="center" wrapText="1" indent="1"/>
    </xf>
    <xf numFmtId="4" fontId="8" fillId="4" borderId="1" xfId="0" applyNumberFormat="1" applyFont="1" applyFill="1" applyBorder="1" applyAlignment="1">
      <alignment horizontal="right" vertical="center" wrapText="1" indent="1"/>
    </xf>
    <xf numFmtId="4" fontId="13" fillId="4" borderId="1" xfId="0" applyNumberFormat="1" applyFont="1" applyFill="1" applyBorder="1" applyAlignment="1">
      <alignment horizontal="right" vertical="center" wrapText="1" indent="1"/>
    </xf>
    <xf numFmtId="4" fontId="8" fillId="3" borderId="6" xfId="0" applyNumberFormat="1" applyFont="1" applyFill="1" applyBorder="1" applyAlignment="1">
      <alignment horizontal="right" vertical="center" wrapText="1" indent="1"/>
    </xf>
    <xf numFmtId="4" fontId="13" fillId="5" borderId="1" xfId="0" applyNumberFormat="1" applyFont="1" applyFill="1" applyBorder="1" applyAlignment="1">
      <alignment horizontal="right" vertical="center" wrapText="1" indent="1"/>
    </xf>
    <xf numFmtId="4" fontId="15" fillId="5" borderId="13" xfId="0" applyNumberFormat="1" applyFont="1" applyFill="1" applyBorder="1" applyAlignment="1">
      <alignment horizontal="right" vertical="center" indent="1"/>
    </xf>
    <xf numFmtId="0" fontId="8" fillId="5" borderId="23" xfId="0" applyFont="1" applyFill="1" applyBorder="1" applyAlignment="1">
      <alignment vertical="center"/>
    </xf>
    <xf numFmtId="4" fontId="8" fillId="5" borderId="23" xfId="0" applyNumberFormat="1" applyFont="1" applyFill="1" applyBorder="1" applyAlignment="1">
      <alignment horizontal="right" vertical="center" indent="1"/>
    </xf>
    <xf numFmtId="4" fontId="15" fillId="5" borderId="24" xfId="0" applyNumberFormat="1" applyFont="1" applyFill="1" applyBorder="1" applyAlignment="1">
      <alignment horizontal="right" vertical="center" inden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4" fillId="2" borderId="13" xfId="2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/>
    </xf>
    <xf numFmtId="4" fontId="8" fillId="5" borderId="1" xfId="0" applyNumberFormat="1" applyFont="1" applyFill="1" applyBorder="1" applyAlignment="1">
      <alignment horizontal="right" vertical="center" indent="1"/>
    </xf>
    <xf numFmtId="4" fontId="15" fillId="5" borderId="1" xfId="0" applyNumberFormat="1" applyFont="1" applyFill="1" applyBorder="1" applyAlignment="1">
      <alignment horizontal="right" vertical="center" indent="1"/>
    </xf>
    <xf numFmtId="0" fontId="8" fillId="5" borderId="1" xfId="0" applyFont="1" applyFill="1" applyBorder="1" applyAlignment="1" applyProtection="1">
      <alignment vertical="center" wrapText="1"/>
    </xf>
    <xf numFmtId="4" fontId="8" fillId="5" borderId="1" xfId="0" applyNumberFormat="1" applyFont="1" applyFill="1" applyBorder="1" applyAlignment="1" applyProtection="1">
      <alignment horizontal="right" vertical="center" wrapText="1" indent="1"/>
    </xf>
    <xf numFmtId="0" fontId="8" fillId="6" borderId="1" xfId="0" applyFont="1" applyFill="1" applyBorder="1" applyAlignment="1">
      <alignment vertical="center" wrapText="1"/>
    </xf>
    <xf numFmtId="4" fontId="8" fillId="6" borderId="1" xfId="0" applyNumberFormat="1" applyFont="1" applyFill="1" applyBorder="1" applyAlignment="1">
      <alignment horizontal="right" vertical="center" wrapText="1" indent="1"/>
    </xf>
    <xf numFmtId="0" fontId="8" fillId="5" borderId="1" xfId="0" applyFont="1" applyFill="1" applyBorder="1" applyAlignment="1" applyProtection="1">
      <alignment vertical="center"/>
    </xf>
    <xf numFmtId="4" fontId="8" fillId="5" borderId="1" xfId="0" applyNumberFormat="1" applyFont="1" applyFill="1" applyBorder="1" applyAlignment="1" applyProtection="1">
      <alignment horizontal="right" vertical="center" indent="1"/>
    </xf>
    <xf numFmtId="0" fontId="8" fillId="5" borderId="1" xfId="2" applyFont="1" applyFill="1" applyBorder="1" applyAlignment="1" applyProtection="1">
      <alignment vertical="center" wrapText="1"/>
    </xf>
    <xf numFmtId="4" fontId="8" fillId="5" borderId="1" xfId="2" applyNumberFormat="1" applyFont="1" applyFill="1" applyBorder="1" applyAlignment="1" applyProtection="1">
      <alignment horizontal="right" vertical="center" wrapText="1" indent="1"/>
    </xf>
    <xf numFmtId="0" fontId="8" fillId="6" borderId="1" xfId="0" applyFont="1" applyFill="1" applyBorder="1" applyAlignment="1" applyProtection="1">
      <alignment vertical="center" wrapText="1"/>
      <protection locked="0"/>
    </xf>
    <xf numFmtId="4" fontId="8" fillId="6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21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4" fontId="13" fillId="5" borderId="2" xfId="0" applyNumberFormat="1" applyFont="1" applyFill="1" applyBorder="1" applyAlignment="1">
      <alignment horizontal="right" vertical="center" wrapText="1" indent="1"/>
    </xf>
    <xf numFmtId="4" fontId="13" fillId="2" borderId="13" xfId="0" applyNumberFormat="1" applyFont="1" applyFill="1" applyBorder="1" applyAlignment="1">
      <alignment horizontal="right" vertical="center" wrapText="1" indent="1"/>
    </xf>
    <xf numFmtId="0" fontId="9" fillId="2" borderId="7" xfId="0" applyFont="1" applyFill="1" applyBorder="1" applyAlignment="1">
      <alignment horizontal="center" vertical="center"/>
    </xf>
    <xf numFmtId="0" fontId="13" fillId="2" borderId="19" xfId="2" applyFont="1" applyFill="1" applyBorder="1" applyAlignment="1" applyProtection="1">
      <alignment horizontal="center" vertical="center"/>
    </xf>
    <xf numFmtId="4" fontId="18" fillId="7" borderId="0" xfId="0" applyNumberFormat="1" applyFont="1" applyFill="1" applyAlignment="1">
      <alignment horizontal="right" vertical="center" indent="1"/>
    </xf>
    <xf numFmtId="2" fontId="8" fillId="3" borderId="15" xfId="0" applyNumberFormat="1" applyFont="1" applyFill="1" applyBorder="1" applyAlignment="1">
      <alignment horizontal="right" vertical="center" indent="1"/>
    </xf>
    <xf numFmtId="4" fontId="19" fillId="7" borderId="0" xfId="0" applyNumberFormat="1" applyFont="1" applyFill="1" applyAlignment="1">
      <alignment horizontal="right" vertical="center" indent="1"/>
    </xf>
    <xf numFmtId="4" fontId="13" fillId="2" borderId="1" xfId="2" applyNumberFormat="1" applyFont="1" applyFill="1" applyBorder="1" applyAlignment="1">
      <alignment horizontal="right" vertical="center" wrapText="1" indent="1"/>
    </xf>
    <xf numFmtId="0" fontId="9" fillId="5" borderId="2" xfId="0" applyFont="1" applyFill="1" applyBorder="1" applyAlignment="1">
      <alignment vertical="center"/>
    </xf>
    <xf numFmtId="4" fontId="9" fillId="5" borderId="2" xfId="0" applyNumberFormat="1" applyFont="1" applyFill="1" applyBorder="1" applyAlignment="1">
      <alignment horizontal="right" vertical="center" indent="1"/>
    </xf>
    <xf numFmtId="0" fontId="6" fillId="5" borderId="24" xfId="0" applyFont="1" applyFill="1" applyBorder="1" applyAlignment="1">
      <alignment vertical="center"/>
    </xf>
    <xf numFmtId="0" fontId="9" fillId="0" borderId="30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3" fillId="5" borderId="24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4" fontId="8" fillId="3" borderId="6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9" fillId="3" borderId="6" xfId="0" applyFont="1" applyFill="1" applyBorder="1" applyAlignment="1">
      <alignment horizontal="right" vertical="center"/>
    </xf>
    <xf numFmtId="4" fontId="8" fillId="3" borderId="6" xfId="0" applyNumberFormat="1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23" fillId="0" borderId="0" xfId="0" applyFont="1" applyAlignment="1">
      <alignment horizontal="right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center" wrapText="1"/>
    </xf>
    <xf numFmtId="4" fontId="9" fillId="0" borderId="30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1" xfId="2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4" fontId="8" fillId="5" borderId="16" xfId="0" applyNumberFormat="1" applyFont="1" applyFill="1" applyBorder="1" applyAlignment="1">
      <alignment horizontal="center" vertical="center" wrapText="1"/>
    </xf>
    <xf numFmtId="4" fontId="8" fillId="5" borderId="19" xfId="0" applyNumberFormat="1" applyFont="1" applyFill="1" applyBorder="1" applyAlignment="1">
      <alignment horizontal="center" vertical="center" wrapText="1"/>
    </xf>
  </cellXfs>
  <cellStyles count="4">
    <cellStyle name="Normalny" xfId="0" builtinId="0"/>
    <cellStyle name="Normalny 2" xfId="2"/>
    <cellStyle name="Normalny 3" xfId="1"/>
    <cellStyle name="Normalny_Arkusz1" xfId="3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L147"/>
  <sheetViews>
    <sheetView tabSelected="1" view="pageBreakPreview" zoomScale="80" zoomScaleNormal="90" zoomScaleSheetLayoutView="80" workbookViewId="0">
      <selection activeCell="M141" sqref="M141"/>
    </sheetView>
  </sheetViews>
  <sheetFormatPr defaultRowHeight="15"/>
  <cols>
    <col min="1" max="1" width="5.375" customWidth="1"/>
    <col min="2" max="2" width="37.875" style="11" customWidth="1"/>
    <col min="3" max="3" width="18.5" customWidth="1"/>
    <col min="4" max="4" width="13.875" hidden="1" customWidth="1"/>
    <col min="5" max="5" width="5" style="7" customWidth="1"/>
    <col min="6" max="6" width="8.25" style="13" customWidth="1"/>
    <col min="7" max="7" width="11.25" customWidth="1"/>
    <col min="8" max="8" width="12.125" customWidth="1"/>
    <col min="9" max="9" width="10.75" style="40" customWidth="1"/>
    <col min="10" max="10" width="13.875" style="40" customWidth="1"/>
    <col min="11" max="11" width="11.875" style="10" customWidth="1"/>
  </cols>
  <sheetData>
    <row r="1" spans="1:11" ht="27.75" customHeight="1">
      <c r="A1" s="1"/>
      <c r="B1" s="6"/>
      <c r="C1" s="2"/>
      <c r="D1" s="2"/>
      <c r="E1" s="128" t="s">
        <v>362</v>
      </c>
      <c r="F1" s="128"/>
      <c r="G1" s="128"/>
      <c r="H1" s="128"/>
      <c r="I1" s="128"/>
      <c r="J1" s="128"/>
      <c r="K1" s="128"/>
    </row>
    <row r="2" spans="1:11" s="8" customFormat="1" ht="42" customHeight="1" thickBot="1">
      <c r="A2" s="129" t="s">
        <v>356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27" customHeight="1" thickBot="1">
      <c r="A3" s="131" t="s">
        <v>0</v>
      </c>
      <c r="B3" s="133" t="s">
        <v>14</v>
      </c>
      <c r="C3" s="135" t="s">
        <v>15</v>
      </c>
      <c r="D3" s="135"/>
      <c r="E3" s="135" t="s">
        <v>17</v>
      </c>
      <c r="F3" s="133" t="s">
        <v>1</v>
      </c>
      <c r="G3" s="137" t="s">
        <v>359</v>
      </c>
      <c r="H3" s="139" t="s">
        <v>358</v>
      </c>
      <c r="I3" s="137" t="s">
        <v>360</v>
      </c>
      <c r="J3" s="139" t="s">
        <v>361</v>
      </c>
      <c r="K3" s="141" t="s">
        <v>3</v>
      </c>
    </row>
    <row r="4" spans="1:11" ht="38.25" customHeight="1" thickTop="1" thickBot="1">
      <c r="A4" s="132"/>
      <c r="B4" s="134"/>
      <c r="C4" s="112" t="s">
        <v>16</v>
      </c>
      <c r="D4" s="112" t="s">
        <v>2</v>
      </c>
      <c r="E4" s="136"/>
      <c r="F4" s="134"/>
      <c r="G4" s="138"/>
      <c r="H4" s="140"/>
      <c r="I4" s="138"/>
      <c r="J4" s="140"/>
      <c r="K4" s="142"/>
    </row>
    <row r="5" spans="1:11" ht="30" customHeight="1" thickTop="1">
      <c r="A5" s="123" t="s">
        <v>353</v>
      </c>
      <c r="B5" s="146" t="s">
        <v>351</v>
      </c>
      <c r="C5" s="146"/>
      <c r="D5" s="146"/>
      <c r="E5" s="146"/>
      <c r="F5" s="109"/>
      <c r="G5" s="110"/>
      <c r="H5" s="110"/>
      <c r="I5" s="110"/>
      <c r="J5" s="110"/>
      <c r="K5" s="111"/>
    </row>
    <row r="6" spans="1:11" ht="30" customHeight="1">
      <c r="A6" s="124">
        <v>1</v>
      </c>
      <c r="B6" s="24" t="s">
        <v>229</v>
      </c>
      <c r="C6" s="23" t="s">
        <v>230</v>
      </c>
      <c r="D6" s="27" t="s">
        <v>63</v>
      </c>
      <c r="E6" s="14" t="s">
        <v>4</v>
      </c>
      <c r="F6" s="26">
        <v>2</v>
      </c>
      <c r="G6" s="67"/>
      <c r="H6" s="67"/>
      <c r="I6" s="67">
        <f>PRODUCT(G6,1.23)</f>
        <v>1.23</v>
      </c>
      <c r="J6" s="68"/>
      <c r="K6" s="81" t="s">
        <v>231</v>
      </c>
    </row>
    <row r="7" spans="1:11" ht="30" customHeight="1">
      <c r="A7" s="124">
        <v>2</v>
      </c>
      <c r="B7" s="24" t="s">
        <v>60</v>
      </c>
      <c r="C7" s="23" t="s">
        <v>108</v>
      </c>
      <c r="D7" s="25" t="s">
        <v>59</v>
      </c>
      <c r="E7" s="14" t="s">
        <v>4</v>
      </c>
      <c r="F7" s="26">
        <v>2</v>
      </c>
      <c r="G7" s="67"/>
      <c r="H7" s="67"/>
      <c r="I7" s="67">
        <f t="shared" ref="I7:I11" si="0">PRODUCT(G7,1.23)</f>
        <v>1.23</v>
      </c>
      <c r="J7" s="68"/>
      <c r="K7" s="81" t="s">
        <v>231</v>
      </c>
    </row>
    <row r="8" spans="1:11" ht="30" customHeight="1">
      <c r="A8" s="124">
        <v>3</v>
      </c>
      <c r="B8" s="24" t="s">
        <v>61</v>
      </c>
      <c r="C8" s="23" t="s">
        <v>107</v>
      </c>
      <c r="D8" s="27" t="s">
        <v>64</v>
      </c>
      <c r="E8" s="14" t="s">
        <v>4</v>
      </c>
      <c r="F8" s="26">
        <v>2</v>
      </c>
      <c r="G8" s="67"/>
      <c r="H8" s="67"/>
      <c r="I8" s="67">
        <f t="shared" si="0"/>
        <v>1.23</v>
      </c>
      <c r="J8" s="68"/>
      <c r="K8" s="81" t="s">
        <v>231</v>
      </c>
    </row>
    <row r="9" spans="1:11" ht="30" customHeight="1">
      <c r="A9" s="124">
        <v>4</v>
      </c>
      <c r="B9" s="24" t="s">
        <v>232</v>
      </c>
      <c r="C9" s="23" t="s">
        <v>233</v>
      </c>
      <c r="D9" s="27" t="s">
        <v>234</v>
      </c>
      <c r="E9" s="14" t="s">
        <v>4</v>
      </c>
      <c r="F9" s="26">
        <v>2</v>
      </c>
      <c r="G9" s="67"/>
      <c r="H9" s="67"/>
      <c r="I9" s="67">
        <f t="shared" si="0"/>
        <v>1.23</v>
      </c>
      <c r="J9" s="68"/>
      <c r="K9" s="81" t="s">
        <v>231</v>
      </c>
    </row>
    <row r="10" spans="1:11" ht="30" customHeight="1">
      <c r="A10" s="124">
        <v>5</v>
      </c>
      <c r="B10" s="24" t="s">
        <v>235</v>
      </c>
      <c r="C10" s="23" t="s">
        <v>236</v>
      </c>
      <c r="D10" s="27" t="s">
        <v>65</v>
      </c>
      <c r="E10" s="14" t="s">
        <v>4</v>
      </c>
      <c r="F10" s="26">
        <v>8</v>
      </c>
      <c r="G10" s="67"/>
      <c r="H10" s="67"/>
      <c r="I10" s="67">
        <f t="shared" si="0"/>
        <v>1.23</v>
      </c>
      <c r="J10" s="68"/>
      <c r="K10" s="81" t="s">
        <v>237</v>
      </c>
    </row>
    <row r="11" spans="1:11" ht="30" customHeight="1">
      <c r="A11" s="124">
        <v>6</v>
      </c>
      <c r="B11" s="24" t="s">
        <v>62</v>
      </c>
      <c r="C11" s="23" t="s">
        <v>238</v>
      </c>
      <c r="D11" s="27" t="s">
        <v>36</v>
      </c>
      <c r="E11" s="14" t="s">
        <v>4</v>
      </c>
      <c r="F11" s="26">
        <v>4</v>
      </c>
      <c r="G11" s="67"/>
      <c r="H11" s="67"/>
      <c r="I11" s="67">
        <f t="shared" si="0"/>
        <v>1.23</v>
      </c>
      <c r="J11" s="68"/>
      <c r="K11" s="116" t="s">
        <v>239</v>
      </c>
    </row>
    <row r="12" spans="1:11" ht="30" customHeight="1">
      <c r="A12" s="125" t="s">
        <v>355</v>
      </c>
      <c r="B12" s="147" t="s">
        <v>145</v>
      </c>
      <c r="C12" s="147"/>
      <c r="D12" s="147"/>
      <c r="E12" s="147"/>
      <c r="F12" s="86"/>
      <c r="G12" s="87"/>
      <c r="H12" s="88"/>
      <c r="I12" s="87"/>
      <c r="J12" s="87"/>
      <c r="K12" s="115"/>
    </row>
    <row r="13" spans="1:11" ht="30" customHeight="1">
      <c r="A13" s="126">
        <v>1</v>
      </c>
      <c r="B13" s="28" t="s">
        <v>146</v>
      </c>
      <c r="C13" s="9" t="s">
        <v>147</v>
      </c>
      <c r="D13" s="29" t="s">
        <v>59</v>
      </c>
      <c r="E13" s="9" t="s">
        <v>4</v>
      </c>
      <c r="F13" s="30">
        <v>2</v>
      </c>
      <c r="G13" s="70"/>
      <c r="H13" s="67"/>
      <c r="I13" s="70">
        <f t="shared" ref="I13:I32" si="1">PRODUCT(G13,1.23)</f>
        <v>1.23</v>
      </c>
      <c r="J13" s="68"/>
      <c r="K13" s="82" t="s">
        <v>148</v>
      </c>
    </row>
    <row r="14" spans="1:11" ht="30" customHeight="1">
      <c r="A14" s="126">
        <v>2</v>
      </c>
      <c r="B14" s="28" t="s">
        <v>149</v>
      </c>
      <c r="C14" s="9" t="s">
        <v>150</v>
      </c>
      <c r="D14" s="31" t="s">
        <v>69</v>
      </c>
      <c r="E14" s="9" t="s">
        <v>4</v>
      </c>
      <c r="F14" s="30">
        <v>1</v>
      </c>
      <c r="G14" s="70"/>
      <c r="H14" s="67"/>
      <c r="I14" s="70">
        <f t="shared" si="1"/>
        <v>1.23</v>
      </c>
      <c r="J14" s="68"/>
      <c r="K14" s="82" t="s">
        <v>151</v>
      </c>
    </row>
    <row r="15" spans="1:11" ht="30" customHeight="1">
      <c r="A15" s="126">
        <v>3</v>
      </c>
      <c r="B15" s="28" t="s">
        <v>66</v>
      </c>
      <c r="C15" s="9" t="s">
        <v>157</v>
      </c>
      <c r="D15" s="14" t="s">
        <v>68</v>
      </c>
      <c r="E15" s="9" t="s">
        <v>4</v>
      </c>
      <c r="F15" s="30">
        <v>2</v>
      </c>
      <c r="G15" s="70"/>
      <c r="H15" s="67"/>
      <c r="I15" s="70">
        <f t="shared" si="1"/>
        <v>1.23</v>
      </c>
      <c r="J15" s="68"/>
      <c r="K15" s="82" t="s">
        <v>152</v>
      </c>
    </row>
    <row r="16" spans="1:11" ht="30" customHeight="1">
      <c r="A16" s="126">
        <v>4</v>
      </c>
      <c r="B16" s="28" t="s">
        <v>71</v>
      </c>
      <c r="C16" s="9" t="s">
        <v>158</v>
      </c>
      <c r="D16" s="32" t="s">
        <v>73</v>
      </c>
      <c r="E16" s="9" t="s">
        <v>4</v>
      </c>
      <c r="F16" s="30">
        <v>2</v>
      </c>
      <c r="G16" s="70"/>
      <c r="H16" s="67"/>
      <c r="I16" s="70">
        <f t="shared" si="1"/>
        <v>1.23</v>
      </c>
      <c r="J16" s="68"/>
      <c r="K16" s="82" t="s">
        <v>152</v>
      </c>
    </row>
    <row r="17" spans="1:194" ht="30" customHeight="1">
      <c r="A17" s="126">
        <v>5</v>
      </c>
      <c r="B17" s="28" t="s">
        <v>159</v>
      </c>
      <c r="C17" s="9">
        <v>9925977</v>
      </c>
      <c r="D17" s="32" t="s">
        <v>67</v>
      </c>
      <c r="E17" s="9" t="s">
        <v>4</v>
      </c>
      <c r="F17" s="30">
        <v>2</v>
      </c>
      <c r="G17" s="70"/>
      <c r="H17" s="67"/>
      <c r="I17" s="70">
        <f t="shared" si="1"/>
        <v>1.23</v>
      </c>
      <c r="J17" s="68"/>
      <c r="K17" s="82" t="s">
        <v>152</v>
      </c>
    </row>
    <row r="18" spans="1:194" ht="30" customHeight="1">
      <c r="A18" s="126">
        <v>6</v>
      </c>
      <c r="B18" s="28" t="s">
        <v>160</v>
      </c>
      <c r="C18" s="9" t="s">
        <v>161</v>
      </c>
      <c r="D18" s="32" t="s">
        <v>162</v>
      </c>
      <c r="E18" s="9" t="s">
        <v>4</v>
      </c>
      <c r="F18" s="30">
        <v>6</v>
      </c>
      <c r="G18" s="70"/>
      <c r="H18" s="67"/>
      <c r="I18" s="70">
        <f t="shared" si="1"/>
        <v>1.23</v>
      </c>
      <c r="J18" s="68"/>
      <c r="K18" s="82" t="s">
        <v>154</v>
      </c>
    </row>
    <row r="19" spans="1:194" ht="30" customHeight="1">
      <c r="A19" s="126">
        <v>7</v>
      </c>
      <c r="B19" s="28" t="s">
        <v>70</v>
      </c>
      <c r="C19" s="9" t="s">
        <v>156</v>
      </c>
      <c r="D19" s="32" t="s">
        <v>72</v>
      </c>
      <c r="E19" s="9" t="s">
        <v>4</v>
      </c>
      <c r="F19" s="30">
        <v>10</v>
      </c>
      <c r="G19" s="70"/>
      <c r="H19" s="67"/>
      <c r="I19" s="70">
        <f t="shared" si="1"/>
        <v>1.23</v>
      </c>
      <c r="J19" s="68"/>
      <c r="K19" s="82" t="s">
        <v>201</v>
      </c>
    </row>
    <row r="20" spans="1:194" ht="30" customHeight="1">
      <c r="A20" s="126">
        <v>8</v>
      </c>
      <c r="B20" s="28" t="s">
        <v>163</v>
      </c>
      <c r="C20" s="9" t="s">
        <v>164</v>
      </c>
      <c r="D20" s="32" t="s">
        <v>165</v>
      </c>
      <c r="E20" s="9" t="s">
        <v>4</v>
      </c>
      <c r="F20" s="30">
        <v>2</v>
      </c>
      <c r="G20" s="70"/>
      <c r="H20" s="67"/>
      <c r="I20" s="70">
        <f t="shared" si="1"/>
        <v>1.23</v>
      </c>
      <c r="J20" s="68"/>
      <c r="K20" s="82" t="s">
        <v>152</v>
      </c>
    </row>
    <row r="21" spans="1:194" s="3" customFormat="1" ht="30" customHeight="1">
      <c r="A21" s="125" t="s">
        <v>323</v>
      </c>
      <c r="B21" s="148" t="s">
        <v>75</v>
      </c>
      <c r="C21" s="148"/>
      <c r="D21" s="148"/>
      <c r="E21" s="148"/>
      <c r="F21" s="19"/>
      <c r="G21" s="71"/>
      <c r="H21" s="88"/>
      <c r="I21" s="71"/>
      <c r="J21" s="71"/>
      <c r="K21" s="41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</row>
    <row r="22" spans="1:194" s="3" customFormat="1" ht="30" customHeight="1">
      <c r="A22" s="126">
        <v>1</v>
      </c>
      <c r="B22" s="33" t="s">
        <v>129</v>
      </c>
      <c r="C22" s="9"/>
      <c r="D22" s="34" t="s">
        <v>130</v>
      </c>
      <c r="E22" s="9" t="s">
        <v>4</v>
      </c>
      <c r="F22" s="34">
        <v>5</v>
      </c>
      <c r="G22" s="70"/>
      <c r="H22" s="67"/>
      <c r="I22" s="70">
        <f t="shared" si="1"/>
        <v>1.23</v>
      </c>
      <c r="J22" s="68"/>
      <c r="K22" s="82" t="s">
        <v>131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</row>
    <row r="23" spans="1:194" s="3" customFormat="1" ht="30" customHeight="1">
      <c r="A23" s="126">
        <v>2</v>
      </c>
      <c r="B23" s="28" t="s">
        <v>132</v>
      </c>
      <c r="C23" s="9" t="s">
        <v>133</v>
      </c>
      <c r="D23" s="14" t="s">
        <v>134</v>
      </c>
      <c r="E23" s="9" t="s">
        <v>4</v>
      </c>
      <c r="F23" s="26">
        <v>4</v>
      </c>
      <c r="G23" s="70"/>
      <c r="H23" s="67"/>
      <c r="I23" s="70">
        <f t="shared" si="1"/>
        <v>1.23</v>
      </c>
      <c r="J23" s="68"/>
      <c r="K23" s="82" t="s">
        <v>135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</row>
    <row r="24" spans="1:194" s="3" customFormat="1" ht="30" customHeight="1">
      <c r="A24" s="126">
        <v>3</v>
      </c>
      <c r="B24" s="28" t="s">
        <v>136</v>
      </c>
      <c r="C24" s="9"/>
      <c r="D24" s="14" t="s">
        <v>137</v>
      </c>
      <c r="E24" s="9" t="s">
        <v>4</v>
      </c>
      <c r="F24" s="26">
        <v>2</v>
      </c>
      <c r="G24" s="70"/>
      <c r="H24" s="67"/>
      <c r="I24" s="70">
        <f t="shared" si="1"/>
        <v>1.23</v>
      </c>
      <c r="J24" s="68"/>
      <c r="K24" s="82" t="s">
        <v>138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</row>
    <row r="25" spans="1:194" s="3" customFormat="1" ht="30" customHeight="1">
      <c r="A25" s="126">
        <v>4</v>
      </c>
      <c r="B25" s="28" t="s">
        <v>139</v>
      </c>
      <c r="C25" s="9">
        <v>13131102880</v>
      </c>
      <c r="D25" s="14" t="s">
        <v>140</v>
      </c>
      <c r="E25" s="9" t="s">
        <v>4</v>
      </c>
      <c r="F25" s="26">
        <v>10</v>
      </c>
      <c r="G25" s="70"/>
      <c r="H25" s="67"/>
      <c r="I25" s="70">
        <f t="shared" si="1"/>
        <v>1.23</v>
      </c>
      <c r="J25" s="68"/>
      <c r="K25" s="82" t="s">
        <v>141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</row>
    <row r="26" spans="1:194" s="3" customFormat="1" ht="30" customHeight="1">
      <c r="A26" s="126">
        <v>5</v>
      </c>
      <c r="B26" s="28" t="s">
        <v>142</v>
      </c>
      <c r="C26" s="9">
        <v>92990256010</v>
      </c>
      <c r="D26" s="14" t="s">
        <v>143</v>
      </c>
      <c r="E26" s="9" t="s">
        <v>4</v>
      </c>
      <c r="F26" s="26">
        <v>40</v>
      </c>
      <c r="G26" s="70"/>
      <c r="H26" s="67"/>
      <c r="I26" s="70">
        <f t="shared" si="1"/>
        <v>1.23</v>
      </c>
      <c r="J26" s="68"/>
      <c r="K26" s="82" t="s">
        <v>144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</row>
    <row r="27" spans="1:194" s="3" customFormat="1" ht="30" customHeight="1">
      <c r="A27" s="125" t="s">
        <v>79</v>
      </c>
      <c r="B27" s="149" t="s">
        <v>76</v>
      </c>
      <c r="C27" s="149"/>
      <c r="D27" s="149"/>
      <c r="E27" s="149"/>
      <c r="F27" s="89"/>
      <c r="G27" s="90"/>
      <c r="H27" s="88"/>
      <c r="I27" s="90"/>
      <c r="J27" s="90"/>
      <c r="K27" s="42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</row>
    <row r="28" spans="1:194" s="3" customFormat="1" ht="30" customHeight="1">
      <c r="A28" s="126">
        <v>1</v>
      </c>
      <c r="B28" s="12" t="s">
        <v>123</v>
      </c>
      <c r="C28" s="9" t="s">
        <v>124</v>
      </c>
      <c r="D28" s="31" t="s">
        <v>125</v>
      </c>
      <c r="E28" s="9" t="s">
        <v>4</v>
      </c>
      <c r="F28" s="31">
        <v>2</v>
      </c>
      <c r="G28" s="70"/>
      <c r="H28" s="67"/>
      <c r="I28" s="70">
        <f t="shared" si="1"/>
        <v>1.23</v>
      </c>
      <c r="J28" s="68"/>
      <c r="K28" s="82" t="s">
        <v>126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</row>
    <row r="29" spans="1:194" s="3" customFormat="1" ht="30" customHeight="1">
      <c r="A29" s="125" t="s">
        <v>80</v>
      </c>
      <c r="B29" s="143" t="s">
        <v>127</v>
      </c>
      <c r="C29" s="143"/>
      <c r="D29" s="143"/>
      <c r="E29" s="143"/>
      <c r="F29" s="91"/>
      <c r="G29" s="92"/>
      <c r="H29" s="88"/>
      <c r="I29" s="92"/>
      <c r="J29" s="92"/>
      <c r="K29" s="43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</row>
    <row r="30" spans="1:194" s="3" customFormat="1" ht="30" customHeight="1">
      <c r="A30" s="126">
        <v>1</v>
      </c>
      <c r="B30" s="12" t="s">
        <v>123</v>
      </c>
      <c r="C30" s="9" t="s">
        <v>124</v>
      </c>
      <c r="D30" s="31" t="s">
        <v>125</v>
      </c>
      <c r="E30" s="9" t="s">
        <v>4</v>
      </c>
      <c r="F30" s="35">
        <v>1</v>
      </c>
      <c r="G30" s="70"/>
      <c r="H30" s="67"/>
      <c r="I30" s="70">
        <f t="shared" si="1"/>
        <v>1.23</v>
      </c>
      <c r="J30" s="68"/>
      <c r="K30" s="82" t="s">
        <v>128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</row>
    <row r="31" spans="1:194" s="3" customFormat="1" ht="30" customHeight="1">
      <c r="A31" s="126">
        <v>2</v>
      </c>
      <c r="B31" s="12" t="s">
        <v>246</v>
      </c>
      <c r="C31" s="9" t="s">
        <v>247</v>
      </c>
      <c r="D31" s="31" t="s">
        <v>248</v>
      </c>
      <c r="E31" s="9" t="s">
        <v>4</v>
      </c>
      <c r="F31" s="35">
        <v>2</v>
      </c>
      <c r="G31" s="70"/>
      <c r="H31" s="67"/>
      <c r="I31" s="70">
        <f t="shared" si="1"/>
        <v>1.23</v>
      </c>
      <c r="J31" s="68"/>
      <c r="K31" s="82" t="s">
        <v>231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</row>
    <row r="32" spans="1:194" s="3" customFormat="1" ht="30" customHeight="1">
      <c r="A32" s="126">
        <v>3</v>
      </c>
      <c r="B32" s="12" t="s">
        <v>249</v>
      </c>
      <c r="C32" s="9">
        <v>42293023</v>
      </c>
      <c r="D32" s="31" t="s">
        <v>250</v>
      </c>
      <c r="E32" s="9" t="s">
        <v>228</v>
      </c>
      <c r="F32" s="35">
        <v>1</v>
      </c>
      <c r="G32" s="70"/>
      <c r="H32" s="67"/>
      <c r="I32" s="70">
        <f t="shared" si="1"/>
        <v>1.23</v>
      </c>
      <c r="J32" s="68"/>
      <c r="K32" s="82" t="s">
        <v>251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</row>
    <row r="33" spans="1:194" s="3" customFormat="1" ht="30" customHeight="1">
      <c r="A33" s="125" t="s">
        <v>81</v>
      </c>
      <c r="B33" s="149" t="s">
        <v>220</v>
      </c>
      <c r="C33" s="149"/>
      <c r="D33" s="149"/>
      <c r="E33" s="149"/>
      <c r="F33" s="93"/>
      <c r="G33" s="94"/>
      <c r="H33" s="88"/>
      <c r="I33" s="94"/>
      <c r="J33" s="94"/>
      <c r="K33" s="4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</row>
    <row r="34" spans="1:194" s="3" customFormat="1" ht="30" customHeight="1">
      <c r="A34" s="126">
        <v>1</v>
      </c>
      <c r="B34" s="28" t="s">
        <v>221</v>
      </c>
      <c r="C34" s="22"/>
      <c r="D34" s="30" t="s">
        <v>222</v>
      </c>
      <c r="E34" s="9" t="s">
        <v>4</v>
      </c>
      <c r="F34" s="26">
        <v>1</v>
      </c>
      <c r="G34" s="73"/>
      <c r="H34" s="67"/>
      <c r="I34" s="70">
        <f t="shared" ref="I34:I39" si="2">PRODUCT(G34,1.23)</f>
        <v>1.23</v>
      </c>
      <c r="J34" s="70"/>
      <c r="K34" s="83" t="s">
        <v>223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</row>
    <row r="35" spans="1:194" s="3" customFormat="1" ht="30" customHeight="1">
      <c r="A35" s="126">
        <v>2</v>
      </c>
      <c r="B35" s="28" t="s">
        <v>224</v>
      </c>
      <c r="C35" s="22"/>
      <c r="D35" s="30" t="s">
        <v>225</v>
      </c>
      <c r="E35" s="9" t="s">
        <v>4</v>
      </c>
      <c r="F35" s="26">
        <v>1</v>
      </c>
      <c r="G35" s="73"/>
      <c r="H35" s="67"/>
      <c r="I35" s="70">
        <f t="shared" si="2"/>
        <v>1.23</v>
      </c>
      <c r="J35" s="70"/>
      <c r="K35" s="83" t="s">
        <v>223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</row>
    <row r="36" spans="1:194" s="3" customFormat="1" ht="30" customHeight="1">
      <c r="A36" s="126">
        <v>3</v>
      </c>
      <c r="B36" s="28" t="s">
        <v>226</v>
      </c>
      <c r="C36" s="22"/>
      <c r="D36" s="30" t="s">
        <v>227</v>
      </c>
      <c r="E36" s="9" t="s">
        <v>4</v>
      </c>
      <c r="F36" s="26">
        <v>1</v>
      </c>
      <c r="G36" s="73"/>
      <c r="H36" s="67"/>
      <c r="I36" s="70">
        <f t="shared" si="2"/>
        <v>1.23</v>
      </c>
      <c r="J36" s="70"/>
      <c r="K36" s="83" t="s">
        <v>223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</row>
    <row r="37" spans="1:194" s="3" customFormat="1" ht="30" customHeight="1">
      <c r="A37" s="125" t="s">
        <v>82</v>
      </c>
      <c r="B37" s="149" t="s">
        <v>240</v>
      </c>
      <c r="C37" s="149"/>
      <c r="D37" s="149"/>
      <c r="E37" s="149"/>
      <c r="F37" s="93"/>
      <c r="G37" s="94"/>
      <c r="H37" s="88"/>
      <c r="I37" s="94"/>
      <c r="J37" s="94"/>
      <c r="K37" s="4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</row>
    <row r="38" spans="1:194" s="3" customFormat="1" ht="30" customHeight="1">
      <c r="A38" s="126">
        <v>1</v>
      </c>
      <c r="B38" s="28" t="s">
        <v>241</v>
      </c>
      <c r="C38" s="22" t="s">
        <v>242</v>
      </c>
      <c r="D38" s="30" t="s">
        <v>243</v>
      </c>
      <c r="E38" s="9" t="s">
        <v>4</v>
      </c>
      <c r="F38" s="26">
        <v>2</v>
      </c>
      <c r="G38" s="73"/>
      <c r="H38" s="67"/>
      <c r="I38" s="70">
        <f t="shared" si="2"/>
        <v>1.23</v>
      </c>
      <c r="J38" s="70"/>
      <c r="K38" s="83" t="s">
        <v>231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</row>
    <row r="39" spans="1:194" s="3" customFormat="1" ht="30" customHeight="1">
      <c r="A39" s="126">
        <v>2</v>
      </c>
      <c r="B39" s="12" t="s">
        <v>244</v>
      </c>
      <c r="C39" s="9">
        <v>6471626</v>
      </c>
      <c r="D39" s="12" t="s">
        <v>245</v>
      </c>
      <c r="E39" s="12" t="s">
        <v>228</v>
      </c>
      <c r="F39" s="9">
        <v>4</v>
      </c>
      <c r="G39" s="68"/>
      <c r="H39" s="67"/>
      <c r="I39" s="70">
        <f t="shared" si="2"/>
        <v>1.23</v>
      </c>
      <c r="J39" s="70"/>
      <c r="K39" s="83" t="s">
        <v>239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</row>
    <row r="40" spans="1:194" s="3" customFormat="1" ht="30" customHeight="1">
      <c r="A40" s="125" t="s">
        <v>83</v>
      </c>
      <c r="B40" s="143" t="s">
        <v>170</v>
      </c>
      <c r="C40" s="143"/>
      <c r="D40" s="143"/>
      <c r="E40" s="143"/>
      <c r="F40" s="91"/>
      <c r="G40" s="92"/>
      <c r="H40" s="88"/>
      <c r="I40" s="92"/>
      <c r="J40" s="92"/>
      <c r="K40" s="43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</row>
    <row r="41" spans="1:194" s="3" customFormat="1" ht="30" customHeight="1">
      <c r="A41" s="126">
        <v>1</v>
      </c>
      <c r="B41" s="28" t="s">
        <v>171</v>
      </c>
      <c r="C41" s="22" t="s">
        <v>157</v>
      </c>
      <c r="D41" s="32" t="s">
        <v>172</v>
      </c>
      <c r="E41" s="9" t="s">
        <v>4</v>
      </c>
      <c r="F41" s="26">
        <v>1</v>
      </c>
      <c r="G41" s="73"/>
      <c r="H41" s="67"/>
      <c r="I41" s="70">
        <f t="shared" ref="I41:I64" si="3">PRODUCT(G41,1.23)</f>
        <v>1.23</v>
      </c>
      <c r="J41" s="68"/>
      <c r="K41" s="82" t="s">
        <v>155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</row>
    <row r="42" spans="1:194" s="3" customFormat="1" ht="30" customHeight="1">
      <c r="A42" s="126">
        <v>2</v>
      </c>
      <c r="B42" s="28" t="s">
        <v>166</v>
      </c>
      <c r="C42" s="22" t="s">
        <v>167</v>
      </c>
      <c r="D42" s="32" t="s">
        <v>168</v>
      </c>
      <c r="E42" s="9" t="s">
        <v>4</v>
      </c>
      <c r="F42" s="26">
        <v>1</v>
      </c>
      <c r="G42" s="73"/>
      <c r="H42" s="67"/>
      <c r="I42" s="70">
        <f t="shared" si="3"/>
        <v>1.23</v>
      </c>
      <c r="J42" s="68"/>
      <c r="K42" s="82" t="s">
        <v>155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</row>
    <row r="43" spans="1:194" s="3" customFormat="1" ht="30" customHeight="1">
      <c r="A43" s="126">
        <v>3</v>
      </c>
      <c r="B43" s="28" t="s">
        <v>173</v>
      </c>
      <c r="C43" s="22" t="s">
        <v>174</v>
      </c>
      <c r="D43" s="32" t="s">
        <v>175</v>
      </c>
      <c r="E43" s="9" t="s">
        <v>4</v>
      </c>
      <c r="F43" s="26">
        <v>1</v>
      </c>
      <c r="G43" s="73"/>
      <c r="H43" s="67"/>
      <c r="I43" s="70">
        <f t="shared" si="3"/>
        <v>1.23</v>
      </c>
      <c r="J43" s="68"/>
      <c r="K43" s="82" t="s">
        <v>155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</row>
    <row r="44" spans="1:194" s="3" customFormat="1" ht="30" customHeight="1">
      <c r="A44" s="126">
        <v>4</v>
      </c>
      <c r="B44" s="28" t="s">
        <v>176</v>
      </c>
      <c r="C44" s="22" t="s">
        <v>177</v>
      </c>
      <c r="D44" s="32" t="s">
        <v>178</v>
      </c>
      <c r="E44" s="9" t="s">
        <v>4</v>
      </c>
      <c r="F44" s="26">
        <v>1</v>
      </c>
      <c r="G44" s="73"/>
      <c r="H44" s="67"/>
      <c r="I44" s="70">
        <f t="shared" si="3"/>
        <v>1.23</v>
      </c>
      <c r="J44" s="68"/>
      <c r="K44" s="82" t="s">
        <v>155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</row>
    <row r="45" spans="1:194" s="3" customFormat="1" ht="30" customHeight="1">
      <c r="A45" s="126">
        <v>5</v>
      </c>
      <c r="B45" s="28" t="s">
        <v>179</v>
      </c>
      <c r="C45" s="22">
        <v>821004</v>
      </c>
      <c r="D45" s="32" t="s">
        <v>180</v>
      </c>
      <c r="E45" s="9" t="s">
        <v>4</v>
      </c>
      <c r="F45" s="26">
        <v>1</v>
      </c>
      <c r="G45" s="73"/>
      <c r="H45" s="67"/>
      <c r="I45" s="70">
        <f t="shared" si="3"/>
        <v>1.23</v>
      </c>
      <c r="J45" s="68"/>
      <c r="K45" s="82" t="s">
        <v>155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</row>
    <row r="46" spans="1:194" s="3" customFormat="1" ht="30" customHeight="1">
      <c r="A46" s="126">
        <v>6</v>
      </c>
      <c r="B46" s="28" t="s">
        <v>181</v>
      </c>
      <c r="C46" s="22"/>
      <c r="D46" s="32" t="s">
        <v>169</v>
      </c>
      <c r="E46" s="9" t="s">
        <v>4</v>
      </c>
      <c r="F46" s="26">
        <v>4</v>
      </c>
      <c r="G46" s="73"/>
      <c r="H46" s="67"/>
      <c r="I46" s="70">
        <f t="shared" si="3"/>
        <v>1.23</v>
      </c>
      <c r="J46" s="68"/>
      <c r="K46" s="82" t="s">
        <v>153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</row>
    <row r="47" spans="1:194" s="3" customFormat="1" ht="30" customHeight="1">
      <c r="A47" s="126">
        <v>7</v>
      </c>
      <c r="B47" s="28" t="s">
        <v>182</v>
      </c>
      <c r="C47" s="22" t="s">
        <v>183</v>
      </c>
      <c r="D47" s="32" t="s">
        <v>184</v>
      </c>
      <c r="E47" s="9" t="s">
        <v>4</v>
      </c>
      <c r="F47" s="26">
        <v>4</v>
      </c>
      <c r="G47" s="73"/>
      <c r="H47" s="67"/>
      <c r="I47" s="70">
        <f t="shared" si="3"/>
        <v>1.23</v>
      </c>
      <c r="J47" s="68"/>
      <c r="K47" s="82" t="s">
        <v>153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</row>
    <row r="48" spans="1:194" s="3" customFormat="1" ht="30" customHeight="1">
      <c r="A48" s="126">
        <v>8</v>
      </c>
      <c r="B48" s="28" t="s">
        <v>185</v>
      </c>
      <c r="C48" s="22" t="s">
        <v>186</v>
      </c>
      <c r="D48" s="32" t="s">
        <v>187</v>
      </c>
      <c r="E48" s="9" t="s">
        <v>4</v>
      </c>
      <c r="F48" s="26">
        <v>1</v>
      </c>
      <c r="G48" s="73"/>
      <c r="H48" s="67"/>
      <c r="I48" s="70">
        <f t="shared" si="3"/>
        <v>1.23</v>
      </c>
      <c r="J48" s="68"/>
      <c r="K48" s="82" t="s">
        <v>155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</row>
    <row r="49" spans="1:194" s="3" customFormat="1" ht="30" customHeight="1">
      <c r="A49" s="126">
        <v>9</v>
      </c>
      <c r="B49" s="28" t="s">
        <v>188</v>
      </c>
      <c r="C49" s="22" t="s">
        <v>189</v>
      </c>
      <c r="D49" s="32" t="s">
        <v>89</v>
      </c>
      <c r="E49" s="9" t="s">
        <v>4</v>
      </c>
      <c r="F49" s="26">
        <v>1</v>
      </c>
      <c r="G49" s="73"/>
      <c r="H49" s="67"/>
      <c r="I49" s="70">
        <f t="shared" si="3"/>
        <v>1.23</v>
      </c>
      <c r="J49" s="68"/>
      <c r="K49" s="82" t="s">
        <v>155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</row>
    <row r="50" spans="1:194" s="3" customFormat="1" ht="30" customHeight="1">
      <c r="A50" s="126">
        <v>10</v>
      </c>
      <c r="B50" s="28" t="s">
        <v>190</v>
      </c>
      <c r="C50" s="22" t="s">
        <v>109</v>
      </c>
      <c r="D50" s="32" t="s">
        <v>90</v>
      </c>
      <c r="E50" s="9" t="s">
        <v>4</v>
      </c>
      <c r="F50" s="26">
        <v>1</v>
      </c>
      <c r="G50" s="73"/>
      <c r="H50" s="67"/>
      <c r="I50" s="70">
        <f t="shared" si="3"/>
        <v>1.23</v>
      </c>
      <c r="J50" s="68"/>
      <c r="K50" s="82" t="s">
        <v>155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</row>
    <row r="51" spans="1:194" s="3" customFormat="1" ht="30" customHeight="1">
      <c r="A51" s="126">
        <v>11</v>
      </c>
      <c r="B51" s="28" t="s">
        <v>86</v>
      </c>
      <c r="C51" s="22" t="s">
        <v>191</v>
      </c>
      <c r="D51" s="32" t="s">
        <v>91</v>
      </c>
      <c r="E51" s="9" t="s">
        <v>4</v>
      </c>
      <c r="F51" s="26">
        <v>1</v>
      </c>
      <c r="G51" s="73"/>
      <c r="H51" s="67"/>
      <c r="I51" s="70">
        <f t="shared" si="3"/>
        <v>1.23</v>
      </c>
      <c r="J51" s="68"/>
      <c r="K51" s="82" t="s">
        <v>155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</row>
    <row r="52" spans="1:194" s="3" customFormat="1" ht="30" customHeight="1">
      <c r="A52" s="126">
        <v>12</v>
      </c>
      <c r="B52" s="28" t="s">
        <v>192</v>
      </c>
      <c r="C52" s="22">
        <v>36812127</v>
      </c>
      <c r="D52" s="32" t="s">
        <v>193</v>
      </c>
      <c r="E52" s="9" t="s">
        <v>4</v>
      </c>
      <c r="F52" s="26">
        <v>1</v>
      </c>
      <c r="G52" s="73"/>
      <c r="H52" s="67"/>
      <c r="I52" s="70">
        <f t="shared" si="3"/>
        <v>1.23</v>
      </c>
      <c r="J52" s="68"/>
      <c r="K52" s="82" t="s">
        <v>155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</row>
    <row r="53" spans="1:194" s="3" customFormat="1" ht="30" customHeight="1">
      <c r="A53" s="126">
        <v>13</v>
      </c>
      <c r="B53" s="28" t="s">
        <v>194</v>
      </c>
      <c r="C53" s="22">
        <v>36835104</v>
      </c>
      <c r="D53" s="32" t="s">
        <v>195</v>
      </c>
      <c r="E53" s="9" t="s">
        <v>4</v>
      </c>
      <c r="F53" s="26">
        <v>1</v>
      </c>
      <c r="G53" s="73"/>
      <c r="H53" s="67"/>
      <c r="I53" s="70">
        <f t="shared" si="3"/>
        <v>1.23</v>
      </c>
      <c r="J53" s="68"/>
      <c r="K53" s="82" t="s">
        <v>155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</row>
    <row r="54" spans="1:194" s="3" customFormat="1" ht="30" customHeight="1">
      <c r="A54" s="126">
        <v>14</v>
      </c>
      <c r="B54" s="28" t="s">
        <v>87</v>
      </c>
      <c r="C54" s="22" t="s">
        <v>196</v>
      </c>
      <c r="D54" s="32" t="s">
        <v>92</v>
      </c>
      <c r="E54" s="9" t="s">
        <v>4</v>
      </c>
      <c r="F54" s="26">
        <v>2</v>
      </c>
      <c r="G54" s="73"/>
      <c r="H54" s="67"/>
      <c r="I54" s="70">
        <f t="shared" si="3"/>
        <v>1.23</v>
      </c>
      <c r="J54" s="68"/>
      <c r="K54" s="82" t="s">
        <v>152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</row>
    <row r="55" spans="1:194" s="3" customFormat="1" ht="30" customHeight="1">
      <c r="A55" s="126">
        <v>15</v>
      </c>
      <c r="B55" s="28" t="s">
        <v>88</v>
      </c>
      <c r="C55" s="22" t="s">
        <v>197</v>
      </c>
      <c r="D55" s="32" t="s">
        <v>93</v>
      </c>
      <c r="E55" s="9" t="s">
        <v>4</v>
      </c>
      <c r="F55" s="26">
        <v>2</v>
      </c>
      <c r="G55" s="73"/>
      <c r="H55" s="67"/>
      <c r="I55" s="70">
        <f t="shared" si="3"/>
        <v>1.23</v>
      </c>
      <c r="J55" s="68"/>
      <c r="K55" s="82" t="s">
        <v>152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</row>
    <row r="56" spans="1:194" s="3" customFormat="1" ht="30" customHeight="1">
      <c r="A56" s="126">
        <v>16</v>
      </c>
      <c r="B56" s="28" t="s">
        <v>198</v>
      </c>
      <c r="C56" s="22" t="s">
        <v>199</v>
      </c>
      <c r="D56" s="32" t="s">
        <v>94</v>
      </c>
      <c r="E56" s="9" t="s">
        <v>4</v>
      </c>
      <c r="F56" s="26">
        <v>4</v>
      </c>
      <c r="G56" s="73"/>
      <c r="H56" s="67"/>
      <c r="I56" s="70">
        <f t="shared" si="3"/>
        <v>1.23</v>
      </c>
      <c r="J56" s="68"/>
      <c r="K56" s="82" t="s">
        <v>153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</row>
    <row r="57" spans="1:194" s="3" customFormat="1" ht="30" customHeight="1">
      <c r="A57" s="126">
        <v>17</v>
      </c>
      <c r="B57" s="28" t="s">
        <v>95</v>
      </c>
      <c r="C57" s="22" t="s">
        <v>200</v>
      </c>
      <c r="D57" s="32" t="s">
        <v>99</v>
      </c>
      <c r="E57" s="9" t="s">
        <v>4</v>
      </c>
      <c r="F57" s="26">
        <v>10</v>
      </c>
      <c r="G57" s="73"/>
      <c r="H57" s="67"/>
      <c r="I57" s="70">
        <f t="shared" si="3"/>
        <v>1.23</v>
      </c>
      <c r="J57" s="68"/>
      <c r="K57" s="82" t="s">
        <v>201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</row>
    <row r="58" spans="1:194" s="3" customFormat="1" ht="30" customHeight="1">
      <c r="A58" s="126">
        <v>18</v>
      </c>
      <c r="B58" s="28" t="s">
        <v>96</v>
      </c>
      <c r="C58" s="22">
        <v>705100421</v>
      </c>
      <c r="D58" s="32" t="s">
        <v>100</v>
      </c>
      <c r="E58" s="9" t="s">
        <v>4</v>
      </c>
      <c r="F58" s="26">
        <v>2</v>
      </c>
      <c r="G58" s="73"/>
      <c r="H58" s="67"/>
      <c r="I58" s="70">
        <f t="shared" si="3"/>
        <v>1.23</v>
      </c>
      <c r="J58" s="68"/>
      <c r="K58" s="82" t="s">
        <v>152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</row>
    <row r="59" spans="1:194" s="3" customFormat="1" ht="30" customHeight="1">
      <c r="A59" s="126">
        <v>19</v>
      </c>
      <c r="B59" s="28" t="s">
        <v>97</v>
      </c>
      <c r="C59" s="22"/>
      <c r="D59" s="32" t="s">
        <v>102</v>
      </c>
      <c r="E59" s="9" t="s">
        <v>4</v>
      </c>
      <c r="F59" s="26">
        <v>1</v>
      </c>
      <c r="G59" s="73"/>
      <c r="H59" s="67"/>
      <c r="I59" s="70">
        <f t="shared" si="3"/>
        <v>1.23</v>
      </c>
      <c r="J59" s="68"/>
      <c r="K59" s="82" t="s">
        <v>155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</row>
    <row r="60" spans="1:194" s="3" customFormat="1" ht="30" customHeight="1">
      <c r="A60" s="126">
        <v>20</v>
      </c>
      <c r="B60" s="28" t="s">
        <v>202</v>
      </c>
      <c r="C60" s="22" t="s">
        <v>203</v>
      </c>
      <c r="D60" s="32" t="s">
        <v>101</v>
      </c>
      <c r="E60" s="9" t="s">
        <v>4</v>
      </c>
      <c r="F60" s="26">
        <v>1</v>
      </c>
      <c r="G60" s="73"/>
      <c r="H60" s="67"/>
      <c r="I60" s="70">
        <f t="shared" si="3"/>
        <v>1.23</v>
      </c>
      <c r="J60" s="68"/>
      <c r="K60" s="82" t="s">
        <v>155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</row>
    <row r="61" spans="1:194" s="3" customFormat="1" ht="30" customHeight="1">
      <c r="A61" s="126">
        <v>21</v>
      </c>
      <c r="B61" s="28" t="s">
        <v>98</v>
      </c>
      <c r="C61" s="22">
        <v>36815338</v>
      </c>
      <c r="D61" s="32" t="s">
        <v>103</v>
      </c>
      <c r="E61" s="9" t="s">
        <v>4</v>
      </c>
      <c r="F61" s="26">
        <v>1</v>
      </c>
      <c r="G61" s="73"/>
      <c r="H61" s="67"/>
      <c r="I61" s="70">
        <f t="shared" si="3"/>
        <v>1.23</v>
      </c>
      <c r="J61" s="68"/>
      <c r="K61" s="82" t="s">
        <v>155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</row>
    <row r="62" spans="1:194" s="3" customFormat="1" ht="30" customHeight="1">
      <c r="A62" s="126">
        <v>22</v>
      </c>
      <c r="B62" s="28" t="s">
        <v>204</v>
      </c>
      <c r="C62" s="22">
        <v>36815337</v>
      </c>
      <c r="D62" s="32" t="s">
        <v>104</v>
      </c>
      <c r="E62" s="9" t="s">
        <v>4</v>
      </c>
      <c r="F62" s="26">
        <v>1</v>
      </c>
      <c r="G62" s="73"/>
      <c r="H62" s="67"/>
      <c r="I62" s="70">
        <f t="shared" si="3"/>
        <v>1.23</v>
      </c>
      <c r="J62" s="68"/>
      <c r="K62" s="82" t="s">
        <v>155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</row>
    <row r="63" spans="1:194" s="3" customFormat="1" ht="30" customHeight="1">
      <c r="A63" s="126">
        <v>23</v>
      </c>
      <c r="B63" s="28" t="s">
        <v>352</v>
      </c>
      <c r="C63" s="22"/>
      <c r="D63" s="32" t="s">
        <v>205</v>
      </c>
      <c r="E63" s="9" t="s">
        <v>4</v>
      </c>
      <c r="F63" s="26">
        <v>1</v>
      </c>
      <c r="G63" s="73"/>
      <c r="H63" s="67"/>
      <c r="I63" s="70">
        <f t="shared" si="3"/>
        <v>1.23</v>
      </c>
      <c r="J63" s="68"/>
      <c r="K63" s="82" t="s">
        <v>155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</row>
    <row r="64" spans="1:194" s="3" customFormat="1" ht="30" customHeight="1">
      <c r="A64" s="126">
        <v>24</v>
      </c>
      <c r="B64" s="28" t="s">
        <v>206</v>
      </c>
      <c r="C64" s="22"/>
      <c r="D64" s="32" t="s">
        <v>105</v>
      </c>
      <c r="E64" s="9" t="s">
        <v>4</v>
      </c>
      <c r="F64" s="26">
        <v>1</v>
      </c>
      <c r="G64" s="73"/>
      <c r="H64" s="67"/>
      <c r="I64" s="70">
        <f t="shared" si="3"/>
        <v>1.23</v>
      </c>
      <c r="J64" s="68"/>
      <c r="K64" s="82" t="s">
        <v>155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</row>
    <row r="65" spans="1:194" s="3" customFormat="1" ht="30" customHeight="1">
      <c r="A65" s="125" t="s">
        <v>84</v>
      </c>
      <c r="B65" s="150" t="s">
        <v>208</v>
      </c>
      <c r="C65" s="150"/>
      <c r="D65" s="150"/>
      <c r="E65" s="150"/>
      <c r="F65" s="95"/>
      <c r="G65" s="96"/>
      <c r="H65" s="88"/>
      <c r="I65" s="96"/>
      <c r="J65" s="96"/>
      <c r="K65" s="45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</row>
    <row r="66" spans="1:194" s="3" customFormat="1" ht="30" customHeight="1">
      <c r="A66" s="126">
        <v>1</v>
      </c>
      <c r="B66" s="36" t="s">
        <v>209</v>
      </c>
      <c r="C66" s="21" t="s">
        <v>210</v>
      </c>
      <c r="D66" s="21" t="s">
        <v>211</v>
      </c>
      <c r="E66" s="20" t="s">
        <v>4</v>
      </c>
      <c r="F66" s="21">
        <v>2</v>
      </c>
      <c r="G66" s="108"/>
      <c r="H66" s="67"/>
      <c r="I66" s="70">
        <f t="shared" ref="I66:I69" si="4">PRODUCT(G66,1.23)</f>
        <v>1.23</v>
      </c>
      <c r="J66" s="68"/>
      <c r="K66" s="84" t="s">
        <v>207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</row>
    <row r="67" spans="1:194" s="3" customFormat="1" ht="30" customHeight="1">
      <c r="A67" s="126">
        <v>2</v>
      </c>
      <c r="B67" s="36" t="s">
        <v>212</v>
      </c>
      <c r="C67" s="21" t="s">
        <v>213</v>
      </c>
      <c r="D67" s="21" t="s">
        <v>214</v>
      </c>
      <c r="E67" s="20" t="s">
        <v>4</v>
      </c>
      <c r="F67" s="21">
        <v>2</v>
      </c>
      <c r="G67" s="108"/>
      <c r="H67" s="67"/>
      <c r="I67" s="70">
        <f t="shared" si="4"/>
        <v>1.23</v>
      </c>
      <c r="J67" s="68"/>
      <c r="K67" s="84" t="s">
        <v>207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</row>
    <row r="68" spans="1:194" s="3" customFormat="1" ht="30" customHeight="1">
      <c r="A68" s="126">
        <v>3</v>
      </c>
      <c r="B68" s="36" t="s">
        <v>212</v>
      </c>
      <c r="C68" s="21" t="s">
        <v>215</v>
      </c>
      <c r="D68" s="21" t="s">
        <v>216</v>
      </c>
      <c r="E68" s="20" t="s">
        <v>4</v>
      </c>
      <c r="F68" s="21">
        <v>2</v>
      </c>
      <c r="G68" s="108"/>
      <c r="H68" s="67"/>
      <c r="I68" s="70">
        <f t="shared" si="4"/>
        <v>1.23</v>
      </c>
      <c r="J68" s="68"/>
      <c r="K68" s="84" t="s">
        <v>207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</row>
    <row r="69" spans="1:194" s="3" customFormat="1" ht="30" customHeight="1">
      <c r="A69" s="126">
        <v>4</v>
      </c>
      <c r="B69" s="24" t="s">
        <v>217</v>
      </c>
      <c r="C69" s="9" t="s">
        <v>218</v>
      </c>
      <c r="D69" s="27" t="s">
        <v>219</v>
      </c>
      <c r="E69" s="20" t="s">
        <v>4</v>
      </c>
      <c r="F69" s="26">
        <v>2</v>
      </c>
      <c r="G69" s="70"/>
      <c r="H69" s="67"/>
      <c r="I69" s="70">
        <f t="shared" si="4"/>
        <v>1.23</v>
      </c>
      <c r="J69" s="68"/>
      <c r="K69" s="84" t="s">
        <v>207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</row>
    <row r="70" spans="1:194" s="3" customFormat="1" ht="30" customHeight="1">
      <c r="A70" s="125" t="s">
        <v>85</v>
      </c>
      <c r="B70" s="143" t="s">
        <v>252</v>
      </c>
      <c r="C70" s="143"/>
      <c r="D70" s="143"/>
      <c r="E70" s="143"/>
      <c r="F70" s="91"/>
      <c r="G70" s="92"/>
      <c r="H70" s="88"/>
      <c r="I70" s="92"/>
      <c r="J70" s="92"/>
      <c r="K70" s="43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</row>
    <row r="71" spans="1:194" s="3" customFormat="1" ht="30" customHeight="1">
      <c r="A71" s="126">
        <v>1</v>
      </c>
      <c r="B71" s="37" t="s">
        <v>253</v>
      </c>
      <c r="C71" s="22" t="s">
        <v>110</v>
      </c>
      <c r="D71" s="22" t="s">
        <v>254</v>
      </c>
      <c r="E71" s="20" t="s">
        <v>4</v>
      </c>
      <c r="F71" s="22">
        <v>2</v>
      </c>
      <c r="G71" s="74"/>
      <c r="H71" s="67"/>
      <c r="I71" s="70">
        <f t="shared" ref="I71:I78" si="5">PRODUCT(G71,1.23)</f>
        <v>1.23</v>
      </c>
      <c r="J71" s="68"/>
      <c r="K71" s="85" t="s">
        <v>231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</row>
    <row r="72" spans="1:194" s="3" customFormat="1" ht="30" customHeight="1">
      <c r="A72" s="126">
        <v>2</v>
      </c>
      <c r="B72" s="37" t="s">
        <v>255</v>
      </c>
      <c r="C72" s="22" t="s">
        <v>256</v>
      </c>
      <c r="D72" s="22" t="s">
        <v>257</v>
      </c>
      <c r="E72" s="20" t="s">
        <v>4</v>
      </c>
      <c r="F72" s="22">
        <v>2</v>
      </c>
      <c r="G72" s="74"/>
      <c r="H72" s="67"/>
      <c r="I72" s="70">
        <f t="shared" si="5"/>
        <v>1.23</v>
      </c>
      <c r="J72" s="68"/>
      <c r="K72" s="85" t="s">
        <v>231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</row>
    <row r="73" spans="1:194" s="3" customFormat="1" ht="30" customHeight="1">
      <c r="A73" s="126">
        <v>3</v>
      </c>
      <c r="B73" s="37" t="s">
        <v>74</v>
      </c>
      <c r="C73" s="22" t="s">
        <v>258</v>
      </c>
      <c r="D73" s="22" t="s">
        <v>259</v>
      </c>
      <c r="E73" s="20" t="s">
        <v>4</v>
      </c>
      <c r="F73" s="22">
        <v>2</v>
      </c>
      <c r="G73" s="74"/>
      <c r="H73" s="67"/>
      <c r="I73" s="70">
        <f t="shared" si="5"/>
        <v>1.23</v>
      </c>
      <c r="J73" s="68"/>
      <c r="K73" s="85" t="s">
        <v>231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</row>
    <row r="74" spans="1:194" s="3" customFormat="1" ht="30" customHeight="1">
      <c r="A74" s="126">
        <v>4</v>
      </c>
      <c r="B74" s="37" t="s">
        <v>260</v>
      </c>
      <c r="C74" s="22" t="s">
        <v>261</v>
      </c>
      <c r="D74" s="22" t="s">
        <v>262</v>
      </c>
      <c r="E74" s="20" t="s">
        <v>4</v>
      </c>
      <c r="F74" s="22">
        <v>6</v>
      </c>
      <c r="G74" s="74"/>
      <c r="H74" s="67"/>
      <c r="I74" s="70">
        <f t="shared" si="5"/>
        <v>1.23</v>
      </c>
      <c r="J74" s="68"/>
      <c r="K74" s="85" t="s">
        <v>263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</row>
    <row r="75" spans="1:194" s="3" customFormat="1" ht="30" customHeight="1">
      <c r="A75" s="126">
        <v>5</v>
      </c>
      <c r="B75" s="37" t="s">
        <v>264</v>
      </c>
      <c r="C75" s="22" t="s">
        <v>265</v>
      </c>
      <c r="D75" s="22" t="s">
        <v>266</v>
      </c>
      <c r="E75" s="20" t="s">
        <v>4</v>
      </c>
      <c r="F75" s="22">
        <v>4</v>
      </c>
      <c r="G75" s="74"/>
      <c r="H75" s="67"/>
      <c r="I75" s="70">
        <f t="shared" si="5"/>
        <v>1.23</v>
      </c>
      <c r="J75" s="68"/>
      <c r="K75" s="85" t="s">
        <v>239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</row>
    <row r="76" spans="1:194" s="3" customFormat="1" ht="30" customHeight="1">
      <c r="A76" s="126">
        <v>6</v>
      </c>
      <c r="B76" s="37" t="s">
        <v>267</v>
      </c>
      <c r="C76" s="22" t="s">
        <v>268</v>
      </c>
      <c r="D76" s="22" t="s">
        <v>25</v>
      </c>
      <c r="E76" s="20" t="s">
        <v>4</v>
      </c>
      <c r="F76" s="22">
        <v>4</v>
      </c>
      <c r="G76" s="74"/>
      <c r="H76" s="67"/>
      <c r="I76" s="70">
        <f t="shared" si="5"/>
        <v>1.23</v>
      </c>
      <c r="J76" s="68"/>
      <c r="K76" s="85" t="s">
        <v>239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</row>
    <row r="77" spans="1:194" s="3" customFormat="1" ht="30" customHeight="1">
      <c r="A77" s="126">
        <v>7</v>
      </c>
      <c r="B77" s="37" t="s">
        <v>269</v>
      </c>
      <c r="C77" s="22" t="s">
        <v>270</v>
      </c>
      <c r="D77" s="22" t="s">
        <v>271</v>
      </c>
      <c r="E77" s="20" t="s">
        <v>4</v>
      </c>
      <c r="F77" s="22">
        <v>1</v>
      </c>
      <c r="G77" s="74"/>
      <c r="H77" s="67"/>
      <c r="I77" s="70">
        <f t="shared" si="5"/>
        <v>1.23</v>
      </c>
      <c r="J77" s="68"/>
      <c r="K77" s="85" t="s">
        <v>251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</row>
    <row r="78" spans="1:194" s="3" customFormat="1" ht="30" customHeight="1">
      <c r="A78" s="126">
        <v>8</v>
      </c>
      <c r="B78" s="37" t="s">
        <v>272</v>
      </c>
      <c r="C78" s="22" t="s">
        <v>121</v>
      </c>
      <c r="D78" s="22" t="s">
        <v>58</v>
      </c>
      <c r="E78" s="20" t="s">
        <v>4</v>
      </c>
      <c r="F78" s="22">
        <v>1</v>
      </c>
      <c r="G78" s="74"/>
      <c r="H78" s="67"/>
      <c r="I78" s="70">
        <f t="shared" si="5"/>
        <v>1.23</v>
      </c>
      <c r="J78" s="68"/>
      <c r="K78" s="85" t="s">
        <v>251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</row>
    <row r="79" spans="1:194" s="3" customFormat="1" ht="30" customHeight="1">
      <c r="A79" s="125" t="s">
        <v>106</v>
      </c>
      <c r="B79" s="152" t="s">
        <v>324</v>
      </c>
      <c r="C79" s="152"/>
      <c r="D79" s="152"/>
      <c r="E79" s="152"/>
      <c r="F79" s="97"/>
      <c r="G79" s="98"/>
      <c r="H79" s="88"/>
      <c r="I79" s="98"/>
      <c r="J79" s="98"/>
      <c r="K79" s="46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</row>
    <row r="80" spans="1:194" s="3" customFormat="1" ht="30" customHeight="1">
      <c r="A80" s="126">
        <v>1</v>
      </c>
      <c r="B80" s="38" t="s">
        <v>40</v>
      </c>
      <c r="C80" s="9"/>
      <c r="D80" s="39" t="s">
        <v>25</v>
      </c>
      <c r="E80" s="20" t="s">
        <v>4</v>
      </c>
      <c r="F80" s="30">
        <v>20</v>
      </c>
      <c r="G80" s="70"/>
      <c r="H80" s="67"/>
      <c r="I80" s="70">
        <f t="shared" ref="I80:I92" si="6">PRODUCT(G80,1.23)</f>
        <v>1.23</v>
      </c>
      <c r="J80" s="68"/>
      <c r="K80" s="82" t="s">
        <v>325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</row>
    <row r="81" spans="1:194" s="3" customFormat="1" ht="30" customHeight="1">
      <c r="A81" s="126">
        <v>2</v>
      </c>
      <c r="B81" s="38" t="s">
        <v>326</v>
      </c>
      <c r="C81" s="9"/>
      <c r="D81" s="39" t="s">
        <v>327</v>
      </c>
      <c r="E81" s="20" t="s">
        <v>4</v>
      </c>
      <c r="F81" s="30">
        <v>2</v>
      </c>
      <c r="G81" s="70"/>
      <c r="H81" s="67"/>
      <c r="I81" s="70">
        <f t="shared" si="6"/>
        <v>1.23</v>
      </c>
      <c r="J81" s="68"/>
      <c r="K81" s="82" t="s">
        <v>328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</row>
    <row r="82" spans="1:194" s="3" customFormat="1" ht="30" customHeight="1">
      <c r="A82" s="126">
        <v>3</v>
      </c>
      <c r="B82" s="38" t="s">
        <v>329</v>
      </c>
      <c r="C82" s="9"/>
      <c r="D82" s="39" t="s">
        <v>288</v>
      </c>
      <c r="E82" s="20" t="s">
        <v>4</v>
      </c>
      <c r="F82" s="30">
        <v>2</v>
      </c>
      <c r="G82" s="70"/>
      <c r="H82" s="67"/>
      <c r="I82" s="70">
        <f t="shared" si="6"/>
        <v>1.23</v>
      </c>
      <c r="J82" s="68"/>
      <c r="K82" s="82" t="s">
        <v>328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</row>
    <row r="83" spans="1:194" s="3" customFormat="1" ht="30" customHeight="1">
      <c r="A83" s="126">
        <v>4</v>
      </c>
      <c r="B83" s="38" t="s">
        <v>330</v>
      </c>
      <c r="C83" s="9"/>
      <c r="D83" s="39" t="s">
        <v>331</v>
      </c>
      <c r="E83" s="20" t="s">
        <v>4</v>
      </c>
      <c r="F83" s="30">
        <v>2</v>
      </c>
      <c r="G83" s="70"/>
      <c r="H83" s="67"/>
      <c r="I83" s="70">
        <f t="shared" si="6"/>
        <v>1.23</v>
      </c>
      <c r="J83" s="68"/>
      <c r="K83" s="82" t="s">
        <v>328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</row>
    <row r="84" spans="1:194" s="3" customFormat="1" ht="30" customHeight="1">
      <c r="A84" s="126">
        <v>5</v>
      </c>
      <c r="B84" s="38" t="s">
        <v>332</v>
      </c>
      <c r="C84" s="9"/>
      <c r="D84" s="39" t="s">
        <v>333</v>
      </c>
      <c r="E84" s="20" t="s">
        <v>4</v>
      </c>
      <c r="F84" s="30">
        <v>4</v>
      </c>
      <c r="G84" s="70"/>
      <c r="H84" s="67"/>
      <c r="I84" s="70">
        <f t="shared" si="6"/>
        <v>1.23</v>
      </c>
      <c r="J84" s="68"/>
      <c r="K84" s="82" t="s">
        <v>334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</row>
    <row r="85" spans="1:194" s="3" customFormat="1" ht="30" customHeight="1">
      <c r="A85" s="126">
        <v>6</v>
      </c>
      <c r="B85" s="38" t="s">
        <v>335</v>
      </c>
      <c r="C85" s="9"/>
      <c r="D85" s="39" t="s">
        <v>336</v>
      </c>
      <c r="E85" s="20" t="s">
        <v>4</v>
      </c>
      <c r="F85" s="30">
        <v>4</v>
      </c>
      <c r="G85" s="70"/>
      <c r="H85" s="67"/>
      <c r="I85" s="70">
        <f t="shared" si="6"/>
        <v>1.23</v>
      </c>
      <c r="J85" s="68"/>
      <c r="K85" s="82" t="s">
        <v>334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</row>
    <row r="86" spans="1:194" s="3" customFormat="1" ht="30" customHeight="1">
      <c r="A86" s="126">
        <v>7</v>
      </c>
      <c r="B86" s="38" t="s">
        <v>337</v>
      </c>
      <c r="C86" s="9"/>
      <c r="D86" s="39" t="s">
        <v>338</v>
      </c>
      <c r="E86" s="20" t="s">
        <v>4</v>
      </c>
      <c r="F86" s="30">
        <v>1</v>
      </c>
      <c r="G86" s="70"/>
      <c r="H86" s="67"/>
      <c r="I86" s="70">
        <f t="shared" si="6"/>
        <v>1.23</v>
      </c>
      <c r="J86" s="68"/>
      <c r="K86" s="82" t="s">
        <v>339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</row>
    <row r="87" spans="1:194" s="3" customFormat="1" ht="30" customHeight="1">
      <c r="A87" s="126">
        <v>8</v>
      </c>
      <c r="B87" s="38" t="s">
        <v>340</v>
      </c>
      <c r="C87" s="9"/>
      <c r="D87" s="39" t="s">
        <v>341</v>
      </c>
      <c r="E87" s="20" t="s">
        <v>4</v>
      </c>
      <c r="F87" s="30">
        <v>1</v>
      </c>
      <c r="G87" s="70"/>
      <c r="H87" s="67"/>
      <c r="I87" s="70">
        <f t="shared" si="6"/>
        <v>1.23</v>
      </c>
      <c r="J87" s="68"/>
      <c r="K87" s="82" t="s">
        <v>339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</row>
    <row r="88" spans="1:194" s="3" customFormat="1" ht="30" customHeight="1">
      <c r="A88" s="126">
        <v>9</v>
      </c>
      <c r="B88" s="38" t="s">
        <v>342</v>
      </c>
      <c r="C88" s="9"/>
      <c r="D88" s="39" t="s">
        <v>343</v>
      </c>
      <c r="E88" s="20" t="s">
        <v>4</v>
      </c>
      <c r="F88" s="30">
        <v>2</v>
      </c>
      <c r="G88" s="70"/>
      <c r="H88" s="67"/>
      <c r="I88" s="70">
        <f t="shared" si="6"/>
        <v>1.23</v>
      </c>
      <c r="J88" s="68"/>
      <c r="K88" s="82" t="s">
        <v>328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</row>
    <row r="89" spans="1:194" s="3" customFormat="1" ht="30" customHeight="1">
      <c r="A89" s="126">
        <v>10</v>
      </c>
      <c r="B89" s="38" t="s">
        <v>344</v>
      </c>
      <c r="C89" s="9"/>
      <c r="D89" s="39" t="s">
        <v>77</v>
      </c>
      <c r="E89" s="20" t="s">
        <v>4</v>
      </c>
      <c r="F89" s="30">
        <v>2</v>
      </c>
      <c r="G89" s="70"/>
      <c r="H89" s="67"/>
      <c r="I89" s="70">
        <f t="shared" si="6"/>
        <v>1.23</v>
      </c>
      <c r="J89" s="68"/>
      <c r="K89" s="82" t="s">
        <v>328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</row>
    <row r="90" spans="1:194" s="3" customFormat="1" ht="30" customHeight="1">
      <c r="A90" s="126">
        <v>11</v>
      </c>
      <c r="B90" s="38" t="s">
        <v>345</v>
      </c>
      <c r="C90" s="9"/>
      <c r="D90" s="39" t="s">
        <v>346</v>
      </c>
      <c r="E90" s="20" t="s">
        <v>4</v>
      </c>
      <c r="F90" s="30">
        <v>1</v>
      </c>
      <c r="G90" s="70"/>
      <c r="H90" s="67"/>
      <c r="I90" s="70">
        <f t="shared" si="6"/>
        <v>1.23</v>
      </c>
      <c r="J90" s="68"/>
      <c r="K90" s="82" t="s">
        <v>339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</row>
    <row r="91" spans="1:194" s="3" customFormat="1" ht="30" customHeight="1">
      <c r="A91" s="126">
        <v>12</v>
      </c>
      <c r="B91" s="38" t="s">
        <v>347</v>
      </c>
      <c r="C91" s="9"/>
      <c r="D91" s="39" t="s">
        <v>348</v>
      </c>
      <c r="E91" s="20" t="s">
        <v>4</v>
      </c>
      <c r="F91" s="30">
        <v>2</v>
      </c>
      <c r="G91" s="70"/>
      <c r="H91" s="67"/>
      <c r="I91" s="70">
        <f t="shared" si="6"/>
        <v>1.23</v>
      </c>
      <c r="J91" s="68"/>
      <c r="K91" s="82" t="s">
        <v>328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</row>
    <row r="92" spans="1:194" s="3" customFormat="1" ht="30" customHeight="1">
      <c r="A92" s="126">
        <v>13</v>
      </c>
      <c r="B92" s="38" t="s">
        <v>349</v>
      </c>
      <c r="C92" s="9"/>
      <c r="D92" s="39" t="s">
        <v>350</v>
      </c>
      <c r="E92" s="20" t="s">
        <v>4</v>
      </c>
      <c r="F92" s="30">
        <v>2</v>
      </c>
      <c r="G92" s="70"/>
      <c r="H92" s="67"/>
      <c r="I92" s="70">
        <f t="shared" si="6"/>
        <v>1.23</v>
      </c>
      <c r="J92" s="68"/>
      <c r="K92" s="82" t="s">
        <v>328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</row>
    <row r="93" spans="1:194" s="3" customFormat="1" ht="30" customHeight="1" thickBot="1">
      <c r="A93" s="127" t="s">
        <v>18</v>
      </c>
      <c r="B93" s="117"/>
      <c r="C93" s="117"/>
      <c r="D93" s="117"/>
      <c r="E93" s="117"/>
      <c r="F93" s="118">
        <f>SUM(F5:F92)</f>
        <v>243</v>
      </c>
      <c r="G93" s="119" t="s">
        <v>18</v>
      </c>
      <c r="H93" s="118">
        <f>SUM(H5:H92)</f>
        <v>0</v>
      </c>
      <c r="I93" s="120"/>
      <c r="J93" s="121">
        <f>SUM(J6:J92)</f>
        <v>0</v>
      </c>
      <c r="K93" s="122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</row>
    <row r="94" spans="1:194" s="3" customFormat="1" ht="48" customHeight="1" thickBot="1">
      <c r="A94" s="129" t="s">
        <v>357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</row>
    <row r="95" spans="1:194" s="3" customFormat="1" ht="26.25" customHeight="1" thickTop="1" thickBot="1">
      <c r="A95" s="153" t="s">
        <v>0</v>
      </c>
      <c r="B95" s="154" t="s">
        <v>14</v>
      </c>
      <c r="C95" s="155" t="s">
        <v>15</v>
      </c>
      <c r="D95" s="155"/>
      <c r="E95" s="155" t="s">
        <v>17</v>
      </c>
      <c r="F95" s="154" t="s">
        <v>1</v>
      </c>
      <c r="G95" s="137" t="s">
        <v>359</v>
      </c>
      <c r="H95" s="139" t="s">
        <v>358</v>
      </c>
      <c r="I95" s="137" t="s">
        <v>360</v>
      </c>
      <c r="J95" s="139" t="s">
        <v>361</v>
      </c>
      <c r="K95" s="154" t="s">
        <v>3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</row>
    <row r="96" spans="1:194" s="3" customFormat="1" ht="46.5" customHeight="1" thickTop="1" thickBot="1">
      <c r="A96" s="153"/>
      <c r="B96" s="154"/>
      <c r="C96" s="5" t="s">
        <v>16</v>
      </c>
      <c r="D96" s="5" t="s">
        <v>2</v>
      </c>
      <c r="E96" s="155"/>
      <c r="F96" s="154"/>
      <c r="G96" s="138"/>
      <c r="H96" s="140"/>
      <c r="I96" s="138"/>
      <c r="J96" s="140"/>
      <c r="K96" s="15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</row>
    <row r="97" spans="1:194" s="3" customFormat="1" ht="30" customHeight="1" thickTop="1">
      <c r="A97" s="47" t="s">
        <v>353</v>
      </c>
      <c r="B97" s="156" t="s">
        <v>13</v>
      </c>
      <c r="C97" s="157"/>
      <c r="D97" s="157"/>
      <c r="E97" s="157"/>
      <c r="F97" s="16"/>
      <c r="G97" s="17"/>
      <c r="H97" s="17"/>
      <c r="I97" s="17"/>
      <c r="J97" s="17"/>
      <c r="K97" s="59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</row>
    <row r="98" spans="1:194" s="3" customFormat="1" ht="30" customHeight="1">
      <c r="A98" s="48">
        <v>1</v>
      </c>
      <c r="B98" s="62" t="s">
        <v>40</v>
      </c>
      <c r="C98" s="23"/>
      <c r="D98" s="27" t="s">
        <v>25</v>
      </c>
      <c r="E98" s="14" t="s">
        <v>4</v>
      </c>
      <c r="F98" s="30">
        <v>16</v>
      </c>
      <c r="G98" s="66"/>
      <c r="H98" s="66"/>
      <c r="I98" s="67">
        <f t="shared" ref="I98:I131" si="7">PRODUCT(G98,1.23)</f>
        <v>1.23</v>
      </c>
      <c r="J98" s="68"/>
      <c r="K98" s="49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</row>
    <row r="99" spans="1:194" s="3" customFormat="1" ht="30" customHeight="1">
      <c r="A99" s="48">
        <v>2</v>
      </c>
      <c r="B99" s="36" t="s">
        <v>273</v>
      </c>
      <c r="C99" s="23" t="s">
        <v>274</v>
      </c>
      <c r="D99" s="27" t="s">
        <v>27</v>
      </c>
      <c r="E99" s="14" t="s">
        <v>4</v>
      </c>
      <c r="F99" s="30">
        <v>11</v>
      </c>
      <c r="G99" s="66"/>
      <c r="H99" s="66"/>
      <c r="I99" s="67">
        <f t="shared" si="7"/>
        <v>1.23</v>
      </c>
      <c r="J99" s="68"/>
      <c r="K99" s="49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</row>
    <row r="100" spans="1:194" s="3" customFormat="1" ht="30" customHeight="1">
      <c r="A100" s="48">
        <v>3</v>
      </c>
      <c r="B100" s="36" t="s">
        <v>275</v>
      </c>
      <c r="C100" s="23" t="s">
        <v>118</v>
      </c>
      <c r="D100" s="27" t="s">
        <v>12</v>
      </c>
      <c r="E100" s="14" t="s">
        <v>4</v>
      </c>
      <c r="F100" s="30">
        <v>2</v>
      </c>
      <c r="G100" s="66"/>
      <c r="H100" s="66"/>
      <c r="I100" s="67">
        <f t="shared" si="7"/>
        <v>1.23</v>
      </c>
      <c r="J100" s="68"/>
      <c r="K100" s="50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</row>
    <row r="101" spans="1:194" s="3" customFormat="1" ht="30" customHeight="1">
      <c r="A101" s="48">
        <v>4</v>
      </c>
      <c r="B101" s="36" t="s">
        <v>276</v>
      </c>
      <c r="C101" s="23" t="s">
        <v>277</v>
      </c>
      <c r="D101" s="27" t="s">
        <v>36</v>
      </c>
      <c r="E101" s="14" t="s">
        <v>4</v>
      </c>
      <c r="F101" s="30">
        <v>12</v>
      </c>
      <c r="G101" s="66"/>
      <c r="H101" s="66"/>
      <c r="I101" s="67">
        <f t="shared" si="7"/>
        <v>1.23</v>
      </c>
      <c r="J101" s="68"/>
      <c r="K101" s="50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</row>
    <row r="102" spans="1:194" s="3" customFormat="1" ht="30" customHeight="1">
      <c r="A102" s="48">
        <v>5</v>
      </c>
      <c r="B102" s="63" t="s">
        <v>44</v>
      </c>
      <c r="C102" s="23" t="s">
        <v>278</v>
      </c>
      <c r="D102" s="27" t="s">
        <v>23</v>
      </c>
      <c r="E102" s="14" t="s">
        <v>4</v>
      </c>
      <c r="F102" s="30">
        <v>2</v>
      </c>
      <c r="G102" s="66"/>
      <c r="H102" s="66"/>
      <c r="I102" s="67">
        <f t="shared" si="7"/>
        <v>1.23</v>
      </c>
      <c r="J102" s="68"/>
      <c r="K102" s="50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</row>
    <row r="103" spans="1:194" s="3" customFormat="1" ht="30" customHeight="1">
      <c r="A103" s="48">
        <v>6</v>
      </c>
      <c r="B103" s="36" t="s">
        <v>43</v>
      </c>
      <c r="C103" s="23" t="s">
        <v>279</v>
      </c>
      <c r="D103" s="27" t="s">
        <v>32</v>
      </c>
      <c r="E103" s="14" t="s">
        <v>4</v>
      </c>
      <c r="F103" s="30">
        <v>2</v>
      </c>
      <c r="G103" s="66"/>
      <c r="H103" s="66"/>
      <c r="I103" s="67">
        <f t="shared" si="7"/>
        <v>1.23</v>
      </c>
      <c r="J103" s="68"/>
      <c r="K103" s="50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</row>
    <row r="104" spans="1:194" s="3" customFormat="1" ht="30" customHeight="1">
      <c r="A104" s="48">
        <v>7</v>
      </c>
      <c r="B104" s="36" t="s">
        <v>41</v>
      </c>
      <c r="C104" s="23" t="s">
        <v>115</v>
      </c>
      <c r="D104" s="27" t="s">
        <v>280</v>
      </c>
      <c r="E104" s="14" t="s">
        <v>4</v>
      </c>
      <c r="F104" s="30">
        <v>2</v>
      </c>
      <c r="G104" s="66"/>
      <c r="H104" s="66"/>
      <c r="I104" s="67">
        <f t="shared" si="7"/>
        <v>1.23</v>
      </c>
      <c r="J104" s="68"/>
      <c r="K104" s="50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</row>
    <row r="105" spans="1:194" s="3" customFormat="1" ht="30" customHeight="1">
      <c r="A105" s="48">
        <v>8</v>
      </c>
      <c r="B105" s="36" t="s">
        <v>281</v>
      </c>
      <c r="C105" s="23"/>
      <c r="D105" s="27" t="s">
        <v>19</v>
      </c>
      <c r="E105" s="14" t="s">
        <v>4</v>
      </c>
      <c r="F105" s="30">
        <v>2</v>
      </c>
      <c r="G105" s="66"/>
      <c r="H105" s="66"/>
      <c r="I105" s="67">
        <f t="shared" si="7"/>
        <v>1.23</v>
      </c>
      <c r="J105" s="68"/>
      <c r="K105" s="50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</row>
    <row r="106" spans="1:194" s="3" customFormat="1" ht="30" customHeight="1">
      <c r="A106" s="48">
        <v>9</v>
      </c>
      <c r="B106" s="62" t="s">
        <v>282</v>
      </c>
      <c r="C106" s="23" t="s">
        <v>283</v>
      </c>
      <c r="D106" s="27" t="s">
        <v>20</v>
      </c>
      <c r="E106" s="14" t="s">
        <v>4</v>
      </c>
      <c r="F106" s="30">
        <v>3</v>
      </c>
      <c r="G106" s="66"/>
      <c r="H106" s="66"/>
      <c r="I106" s="67">
        <f t="shared" si="7"/>
        <v>1.23</v>
      </c>
      <c r="J106" s="68"/>
      <c r="K106" s="50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</row>
    <row r="107" spans="1:194" ht="30" customHeight="1">
      <c r="A107" s="48">
        <v>10</v>
      </c>
      <c r="B107" s="62" t="s">
        <v>284</v>
      </c>
      <c r="C107" s="23" t="s">
        <v>120</v>
      </c>
      <c r="D107" s="27" t="s">
        <v>285</v>
      </c>
      <c r="E107" s="14" t="s">
        <v>4</v>
      </c>
      <c r="F107" s="30">
        <v>2</v>
      </c>
      <c r="G107" s="66"/>
      <c r="H107" s="66"/>
      <c r="I107" s="67">
        <f t="shared" si="7"/>
        <v>1.23</v>
      </c>
      <c r="J107" s="68"/>
      <c r="K107" s="50"/>
    </row>
    <row r="108" spans="1:194" ht="30" customHeight="1">
      <c r="A108" s="124">
        <v>11</v>
      </c>
      <c r="B108" s="62" t="s">
        <v>74</v>
      </c>
      <c r="C108" s="23" t="s">
        <v>296</v>
      </c>
      <c r="D108" s="27" t="s">
        <v>30</v>
      </c>
      <c r="E108" s="14" t="s">
        <v>4</v>
      </c>
      <c r="F108" s="30">
        <v>6</v>
      </c>
      <c r="G108" s="67"/>
      <c r="H108" s="66"/>
      <c r="I108" s="67">
        <f t="shared" si="7"/>
        <v>1.23</v>
      </c>
      <c r="J108" s="68"/>
      <c r="K108" s="51"/>
    </row>
    <row r="109" spans="1:194" ht="30" customHeight="1">
      <c r="A109" s="124">
        <v>12</v>
      </c>
      <c r="B109" s="62" t="s">
        <v>45</v>
      </c>
      <c r="C109" s="23" t="s">
        <v>297</v>
      </c>
      <c r="D109" s="27" t="s">
        <v>292</v>
      </c>
      <c r="E109" s="14" t="s">
        <v>4</v>
      </c>
      <c r="F109" s="30">
        <v>1</v>
      </c>
      <c r="G109" s="67"/>
      <c r="H109" s="66"/>
      <c r="I109" s="67">
        <f t="shared" si="7"/>
        <v>1.23</v>
      </c>
      <c r="J109" s="68"/>
      <c r="K109" s="51"/>
    </row>
    <row r="110" spans="1:194" ht="30" customHeight="1">
      <c r="A110" s="124">
        <v>13</v>
      </c>
      <c r="B110" s="62" t="s">
        <v>298</v>
      </c>
      <c r="C110" s="23" t="s">
        <v>110</v>
      </c>
      <c r="D110" s="27" t="s">
        <v>21</v>
      </c>
      <c r="E110" s="14" t="s">
        <v>4</v>
      </c>
      <c r="F110" s="30">
        <v>6</v>
      </c>
      <c r="G110" s="67"/>
      <c r="H110" s="66"/>
      <c r="I110" s="67">
        <f t="shared" si="7"/>
        <v>1.23</v>
      </c>
      <c r="J110" s="68"/>
      <c r="K110" s="51"/>
    </row>
    <row r="111" spans="1:194" ht="30" customHeight="1">
      <c r="A111" s="124">
        <v>14</v>
      </c>
      <c r="B111" s="62" t="s">
        <v>299</v>
      </c>
      <c r="C111" s="23" t="s">
        <v>119</v>
      </c>
      <c r="D111" s="27" t="s">
        <v>22</v>
      </c>
      <c r="E111" s="14" t="s">
        <v>4</v>
      </c>
      <c r="F111" s="30">
        <v>1</v>
      </c>
      <c r="G111" s="67"/>
      <c r="H111" s="66"/>
      <c r="I111" s="67">
        <f t="shared" si="7"/>
        <v>1.23</v>
      </c>
      <c r="J111" s="68"/>
      <c r="K111" s="51"/>
    </row>
    <row r="112" spans="1:194" ht="30" customHeight="1">
      <c r="A112" s="124">
        <v>15</v>
      </c>
      <c r="B112" s="62" t="s">
        <v>300</v>
      </c>
      <c r="C112" s="23" t="s">
        <v>112</v>
      </c>
      <c r="D112" s="27" t="s">
        <v>29</v>
      </c>
      <c r="E112" s="14" t="s">
        <v>4</v>
      </c>
      <c r="F112" s="30">
        <v>2</v>
      </c>
      <c r="G112" s="67"/>
      <c r="H112" s="66"/>
      <c r="I112" s="67">
        <f t="shared" si="7"/>
        <v>1.23</v>
      </c>
      <c r="J112" s="68"/>
      <c r="K112" s="51"/>
    </row>
    <row r="113" spans="1:11" ht="30" customHeight="1">
      <c r="A113" s="124">
        <v>16</v>
      </c>
      <c r="B113" s="62" t="s">
        <v>46</v>
      </c>
      <c r="C113" s="23">
        <v>63943200700</v>
      </c>
      <c r="D113" s="27" t="s">
        <v>24</v>
      </c>
      <c r="E113" s="14" t="s">
        <v>4</v>
      </c>
      <c r="F113" s="30">
        <v>2</v>
      </c>
      <c r="G113" s="67"/>
      <c r="H113" s="66"/>
      <c r="I113" s="67">
        <f t="shared" si="7"/>
        <v>1.23</v>
      </c>
      <c r="J113" s="68"/>
      <c r="K113" s="51"/>
    </row>
    <row r="114" spans="1:11" ht="30" customHeight="1">
      <c r="A114" s="124">
        <v>17</v>
      </c>
      <c r="B114" s="62" t="s">
        <v>301</v>
      </c>
      <c r="C114" s="23" t="s">
        <v>302</v>
      </c>
      <c r="D114" s="27" t="s">
        <v>47</v>
      </c>
      <c r="E114" s="14" t="s">
        <v>4</v>
      </c>
      <c r="F114" s="30">
        <v>2</v>
      </c>
      <c r="G114" s="67"/>
      <c r="H114" s="66"/>
      <c r="I114" s="67">
        <f t="shared" si="7"/>
        <v>1.23</v>
      </c>
      <c r="J114" s="68"/>
      <c r="K114" s="51"/>
    </row>
    <row r="115" spans="1:11" ht="30" customHeight="1">
      <c r="A115" s="124">
        <v>18</v>
      </c>
      <c r="B115" s="62" t="s">
        <v>264</v>
      </c>
      <c r="C115" s="23" t="s">
        <v>265</v>
      </c>
      <c r="D115" s="27" t="s">
        <v>26</v>
      </c>
      <c r="E115" s="14" t="s">
        <v>4</v>
      </c>
      <c r="F115" s="30">
        <v>3</v>
      </c>
      <c r="G115" s="67"/>
      <c r="H115" s="66"/>
      <c r="I115" s="67">
        <f t="shared" si="7"/>
        <v>1.23</v>
      </c>
      <c r="J115" s="68"/>
      <c r="K115" s="51"/>
    </row>
    <row r="116" spans="1:11" ht="30" customHeight="1">
      <c r="A116" s="124">
        <v>19</v>
      </c>
      <c r="B116" s="62" t="s">
        <v>303</v>
      </c>
      <c r="C116" s="23" t="s">
        <v>111</v>
      </c>
      <c r="D116" s="27" t="s">
        <v>28</v>
      </c>
      <c r="E116" s="14" t="s">
        <v>4</v>
      </c>
      <c r="F116" s="30">
        <v>4</v>
      </c>
      <c r="G116" s="67"/>
      <c r="H116" s="66"/>
      <c r="I116" s="67">
        <f t="shared" si="7"/>
        <v>1.23</v>
      </c>
      <c r="J116" s="68"/>
      <c r="K116" s="51"/>
    </row>
    <row r="117" spans="1:11" ht="30" customHeight="1">
      <c r="A117" s="124">
        <v>20</v>
      </c>
      <c r="B117" s="62" t="s">
        <v>304</v>
      </c>
      <c r="C117" s="23" t="s">
        <v>116</v>
      </c>
      <c r="D117" s="27" t="s">
        <v>33</v>
      </c>
      <c r="E117" s="14" t="s">
        <v>4</v>
      </c>
      <c r="F117" s="30">
        <v>1</v>
      </c>
      <c r="G117" s="67"/>
      <c r="H117" s="66"/>
      <c r="I117" s="67">
        <f t="shared" si="7"/>
        <v>1.23</v>
      </c>
      <c r="J117" s="68"/>
      <c r="K117" s="51"/>
    </row>
    <row r="118" spans="1:11" ht="30" customHeight="1">
      <c r="A118" s="124">
        <v>21</v>
      </c>
      <c r="B118" s="62" t="s">
        <v>305</v>
      </c>
      <c r="C118" s="23" t="s">
        <v>306</v>
      </c>
      <c r="D118" s="27" t="s">
        <v>307</v>
      </c>
      <c r="E118" s="14" t="s">
        <v>4</v>
      </c>
      <c r="F118" s="30">
        <v>3</v>
      </c>
      <c r="G118" s="67"/>
      <c r="H118" s="66"/>
      <c r="I118" s="67">
        <f t="shared" si="7"/>
        <v>1.23</v>
      </c>
      <c r="J118" s="68"/>
      <c r="K118" s="51"/>
    </row>
    <row r="119" spans="1:11" ht="30" customHeight="1">
      <c r="A119" s="124">
        <v>22</v>
      </c>
      <c r="B119" s="62" t="s">
        <v>308</v>
      </c>
      <c r="C119" s="23" t="s">
        <v>113</v>
      </c>
      <c r="D119" s="27" t="s">
        <v>11</v>
      </c>
      <c r="E119" s="14" t="s">
        <v>4</v>
      </c>
      <c r="F119" s="30">
        <v>1</v>
      </c>
      <c r="G119" s="67"/>
      <c r="H119" s="66"/>
      <c r="I119" s="67">
        <f t="shared" si="7"/>
        <v>1.23</v>
      </c>
      <c r="J119" s="68"/>
      <c r="K119" s="51"/>
    </row>
    <row r="120" spans="1:11" ht="30" customHeight="1">
      <c r="A120" s="124">
        <v>23</v>
      </c>
      <c r="B120" s="62" t="s">
        <v>309</v>
      </c>
      <c r="C120" s="23" t="s">
        <v>114</v>
      </c>
      <c r="D120" s="27" t="s">
        <v>31</v>
      </c>
      <c r="E120" s="14" t="s">
        <v>4</v>
      </c>
      <c r="F120" s="30">
        <v>6</v>
      </c>
      <c r="G120" s="67"/>
      <c r="H120" s="66"/>
      <c r="I120" s="67">
        <f t="shared" si="7"/>
        <v>1.23</v>
      </c>
      <c r="J120" s="68"/>
      <c r="K120" s="51"/>
    </row>
    <row r="121" spans="1:11" ht="30" customHeight="1">
      <c r="A121" s="124">
        <v>24</v>
      </c>
      <c r="B121" s="62" t="s">
        <v>310</v>
      </c>
      <c r="C121" s="23" t="s">
        <v>117</v>
      </c>
      <c r="D121" s="27" t="s">
        <v>34</v>
      </c>
      <c r="E121" s="14" t="s">
        <v>4</v>
      </c>
      <c r="F121" s="30">
        <v>1</v>
      </c>
      <c r="G121" s="67"/>
      <c r="H121" s="66"/>
      <c r="I121" s="67">
        <f t="shared" si="7"/>
        <v>1.23</v>
      </c>
      <c r="J121" s="68"/>
      <c r="K121" s="51"/>
    </row>
    <row r="122" spans="1:11" ht="30" customHeight="1">
      <c r="A122" s="124">
        <v>25</v>
      </c>
      <c r="B122" s="36" t="s">
        <v>42</v>
      </c>
      <c r="C122" s="23" t="s">
        <v>311</v>
      </c>
      <c r="D122" s="27" t="s">
        <v>35</v>
      </c>
      <c r="E122" s="14" t="s">
        <v>4</v>
      </c>
      <c r="F122" s="30">
        <v>2</v>
      </c>
      <c r="G122" s="67"/>
      <c r="H122" s="66"/>
      <c r="I122" s="67">
        <f t="shared" si="7"/>
        <v>1.23</v>
      </c>
      <c r="J122" s="68"/>
      <c r="K122" s="51"/>
    </row>
    <row r="123" spans="1:11" ht="30" customHeight="1">
      <c r="A123" s="52" t="s">
        <v>355</v>
      </c>
      <c r="B123" s="158" t="s">
        <v>286</v>
      </c>
      <c r="C123" s="159"/>
      <c r="D123" s="159"/>
      <c r="E123" s="159"/>
      <c r="F123" s="18"/>
      <c r="G123" s="72"/>
      <c r="H123" s="77"/>
      <c r="I123" s="72"/>
      <c r="J123" s="76"/>
      <c r="K123" s="60"/>
    </row>
    <row r="124" spans="1:11" ht="30" customHeight="1">
      <c r="A124" s="48">
        <v>1</v>
      </c>
      <c r="B124" s="36" t="s">
        <v>129</v>
      </c>
      <c r="C124" s="23" t="s">
        <v>287</v>
      </c>
      <c r="D124" s="27" t="s">
        <v>288</v>
      </c>
      <c r="E124" s="14" t="s">
        <v>4</v>
      </c>
      <c r="F124" s="30">
        <v>4</v>
      </c>
      <c r="G124" s="66"/>
      <c r="H124" s="66"/>
      <c r="I124" s="67">
        <f t="shared" si="7"/>
        <v>1.23</v>
      </c>
      <c r="J124" s="68"/>
      <c r="K124" s="50"/>
    </row>
    <row r="125" spans="1:11" ht="30" customHeight="1">
      <c r="A125" s="48">
        <v>2</v>
      </c>
      <c r="B125" s="36" t="s">
        <v>312</v>
      </c>
      <c r="C125" s="23" t="s">
        <v>289</v>
      </c>
      <c r="D125" s="27" t="s">
        <v>5</v>
      </c>
      <c r="E125" s="14" t="s">
        <v>4</v>
      </c>
      <c r="F125" s="30">
        <v>4</v>
      </c>
      <c r="G125" s="66"/>
      <c r="H125" s="66"/>
      <c r="I125" s="67">
        <f t="shared" si="7"/>
        <v>1.23</v>
      </c>
      <c r="J125" s="68"/>
      <c r="K125" s="50"/>
    </row>
    <row r="126" spans="1:11" ht="30" customHeight="1">
      <c r="A126" s="48">
        <v>3</v>
      </c>
      <c r="B126" s="36" t="s">
        <v>290</v>
      </c>
      <c r="C126" s="23" t="s">
        <v>291</v>
      </c>
      <c r="D126" s="27" t="s">
        <v>292</v>
      </c>
      <c r="E126" s="14" t="s">
        <v>4</v>
      </c>
      <c r="F126" s="30">
        <v>4</v>
      </c>
      <c r="G126" s="66"/>
      <c r="H126" s="66"/>
      <c r="I126" s="67">
        <f t="shared" si="7"/>
        <v>1.23</v>
      </c>
      <c r="J126" s="68"/>
      <c r="K126" s="50"/>
    </row>
    <row r="127" spans="1:11" ht="30" customHeight="1">
      <c r="A127" s="48">
        <v>4</v>
      </c>
      <c r="B127" s="36" t="s">
        <v>293</v>
      </c>
      <c r="C127" s="23" t="s">
        <v>294</v>
      </c>
      <c r="D127" s="27" t="s">
        <v>295</v>
      </c>
      <c r="E127" s="14" t="s">
        <v>4</v>
      </c>
      <c r="F127" s="30">
        <v>4</v>
      </c>
      <c r="G127" s="66"/>
      <c r="H127" s="66"/>
      <c r="I127" s="67">
        <f t="shared" si="7"/>
        <v>1.23</v>
      </c>
      <c r="J127" s="68"/>
      <c r="K127" s="50"/>
    </row>
    <row r="128" spans="1:11" ht="30" customHeight="1">
      <c r="A128" s="52" t="s">
        <v>78</v>
      </c>
      <c r="B128" s="158" t="s">
        <v>314</v>
      </c>
      <c r="C128" s="159"/>
      <c r="D128" s="159"/>
      <c r="E128" s="159"/>
      <c r="F128" s="18"/>
      <c r="G128" s="72"/>
      <c r="H128" s="77"/>
      <c r="I128" s="72"/>
      <c r="J128" s="76"/>
      <c r="K128" s="60"/>
    </row>
    <row r="129" spans="1:11" ht="30" customHeight="1">
      <c r="A129" s="124">
        <v>1</v>
      </c>
      <c r="B129" s="36" t="s">
        <v>315</v>
      </c>
      <c r="C129" s="23" t="s">
        <v>316</v>
      </c>
      <c r="D129" s="104" t="s">
        <v>317</v>
      </c>
      <c r="E129" s="14" t="s">
        <v>4</v>
      </c>
      <c r="F129" s="30">
        <v>1</v>
      </c>
      <c r="G129" s="66"/>
      <c r="H129" s="67"/>
      <c r="I129" s="66">
        <f t="shared" si="7"/>
        <v>1.23</v>
      </c>
      <c r="J129" s="102"/>
      <c r="K129" s="99"/>
    </row>
    <row r="130" spans="1:11" ht="30" customHeight="1">
      <c r="A130" s="124">
        <v>2</v>
      </c>
      <c r="B130" s="36" t="s">
        <v>129</v>
      </c>
      <c r="C130" s="23" t="s">
        <v>318</v>
      </c>
      <c r="D130" s="104" t="s">
        <v>319</v>
      </c>
      <c r="E130" s="14" t="s">
        <v>4</v>
      </c>
      <c r="F130" s="30">
        <v>2</v>
      </c>
      <c r="G130" s="66"/>
      <c r="H130" s="67"/>
      <c r="I130" s="66">
        <f t="shared" si="7"/>
        <v>1.23</v>
      </c>
      <c r="J130" s="102"/>
      <c r="K130" s="99"/>
    </row>
    <row r="131" spans="1:11" ht="30" customHeight="1" thickBot="1">
      <c r="A131" s="124">
        <v>3</v>
      </c>
      <c r="B131" s="36" t="s">
        <v>320</v>
      </c>
      <c r="C131" s="23" t="s">
        <v>321</v>
      </c>
      <c r="D131" s="104" t="s">
        <v>322</v>
      </c>
      <c r="E131" s="14" t="s">
        <v>4</v>
      </c>
      <c r="F131" s="30">
        <v>2</v>
      </c>
      <c r="G131" s="66"/>
      <c r="H131" s="67"/>
      <c r="I131" s="66">
        <f t="shared" si="7"/>
        <v>1.23</v>
      </c>
      <c r="J131" s="68"/>
      <c r="K131" s="103"/>
    </row>
    <row r="132" spans="1:11" ht="30" customHeight="1">
      <c r="A132" s="100" t="s">
        <v>79</v>
      </c>
      <c r="B132" s="144" t="s">
        <v>313</v>
      </c>
      <c r="C132" s="145"/>
      <c r="D132" s="145"/>
      <c r="E132" s="145"/>
      <c r="F132" s="78"/>
      <c r="G132" s="79"/>
      <c r="H132" s="80"/>
      <c r="I132" s="79"/>
      <c r="J132" s="101"/>
      <c r="K132" s="61"/>
    </row>
    <row r="133" spans="1:11" ht="30" customHeight="1">
      <c r="A133" s="53">
        <v>1</v>
      </c>
      <c r="B133" s="64" t="s">
        <v>48</v>
      </c>
      <c r="C133" s="15"/>
      <c r="D133" s="30" t="s">
        <v>6</v>
      </c>
      <c r="E133" s="15" t="s">
        <v>4</v>
      </c>
      <c r="F133" s="30">
        <v>4</v>
      </c>
      <c r="G133" s="70"/>
      <c r="H133" s="66"/>
      <c r="I133" s="69">
        <f t="shared" ref="I133:I142" si="8">PRODUCT(G133,1.23)</f>
        <v>1.23</v>
      </c>
      <c r="J133" s="68"/>
      <c r="K133" s="54"/>
    </row>
    <row r="134" spans="1:11" ht="30" customHeight="1">
      <c r="A134" s="55">
        <v>2</v>
      </c>
      <c r="B134" s="64" t="s">
        <v>49</v>
      </c>
      <c r="C134" s="9"/>
      <c r="D134" s="30" t="s">
        <v>8</v>
      </c>
      <c r="E134" s="9" t="s">
        <v>4</v>
      </c>
      <c r="F134" s="30">
        <v>4</v>
      </c>
      <c r="G134" s="70"/>
      <c r="H134" s="66"/>
      <c r="I134" s="69">
        <f t="shared" si="8"/>
        <v>1.23</v>
      </c>
      <c r="J134" s="68"/>
      <c r="K134" s="56"/>
    </row>
    <row r="135" spans="1:11" ht="30" customHeight="1">
      <c r="A135" s="55">
        <v>3</v>
      </c>
      <c r="B135" s="64" t="s">
        <v>50</v>
      </c>
      <c r="C135" s="9"/>
      <c r="D135" s="30" t="s">
        <v>5</v>
      </c>
      <c r="E135" s="9" t="s">
        <v>4</v>
      </c>
      <c r="F135" s="30">
        <v>1</v>
      </c>
      <c r="G135" s="70"/>
      <c r="H135" s="66"/>
      <c r="I135" s="69">
        <f t="shared" si="8"/>
        <v>1.23</v>
      </c>
      <c r="J135" s="68"/>
      <c r="K135" s="56"/>
    </row>
    <row r="136" spans="1:11" ht="30" customHeight="1">
      <c r="A136" s="55">
        <v>4</v>
      </c>
      <c r="B136" s="64" t="s">
        <v>51</v>
      </c>
      <c r="C136" s="9"/>
      <c r="D136" s="30" t="s">
        <v>9</v>
      </c>
      <c r="E136" s="9" t="s">
        <v>4</v>
      </c>
      <c r="F136" s="30">
        <v>2</v>
      </c>
      <c r="G136" s="70"/>
      <c r="H136" s="66"/>
      <c r="I136" s="69">
        <f t="shared" si="8"/>
        <v>1.23</v>
      </c>
      <c r="J136" s="68"/>
      <c r="K136" s="56"/>
    </row>
    <row r="137" spans="1:11" ht="30" customHeight="1">
      <c r="A137" s="55">
        <v>5</v>
      </c>
      <c r="B137" s="64" t="s">
        <v>52</v>
      </c>
      <c r="C137" s="9"/>
      <c r="D137" s="30" t="s">
        <v>10</v>
      </c>
      <c r="E137" s="9" t="s">
        <v>4</v>
      </c>
      <c r="F137" s="30">
        <v>2</v>
      </c>
      <c r="G137" s="70"/>
      <c r="H137" s="66"/>
      <c r="I137" s="69">
        <f t="shared" si="8"/>
        <v>1.23</v>
      </c>
      <c r="J137" s="68"/>
      <c r="K137" s="56"/>
    </row>
    <row r="138" spans="1:11" ht="30" customHeight="1">
      <c r="A138" s="55">
        <v>6</v>
      </c>
      <c r="B138" s="64" t="s">
        <v>53</v>
      </c>
      <c r="C138" s="9"/>
      <c r="D138" s="30" t="s">
        <v>37</v>
      </c>
      <c r="E138" s="9" t="s">
        <v>4</v>
      </c>
      <c r="F138" s="30">
        <v>2</v>
      </c>
      <c r="G138" s="70"/>
      <c r="H138" s="66"/>
      <c r="I138" s="69">
        <f t="shared" si="8"/>
        <v>1.23</v>
      </c>
      <c r="J138" s="68"/>
      <c r="K138" s="56"/>
    </row>
    <row r="139" spans="1:11" ht="30" customHeight="1">
      <c r="A139" s="55">
        <v>7</v>
      </c>
      <c r="B139" s="64" t="s">
        <v>54</v>
      </c>
      <c r="C139" s="9"/>
      <c r="D139" s="30" t="s">
        <v>39</v>
      </c>
      <c r="E139" s="9" t="s">
        <v>4</v>
      </c>
      <c r="F139" s="30">
        <v>3</v>
      </c>
      <c r="G139" s="70"/>
      <c r="H139" s="66"/>
      <c r="I139" s="69">
        <f t="shared" si="8"/>
        <v>1.23</v>
      </c>
      <c r="J139" s="68"/>
      <c r="K139" s="56"/>
    </row>
    <row r="140" spans="1:11" ht="30" customHeight="1">
      <c r="A140" s="55">
        <v>8</v>
      </c>
      <c r="B140" s="64" t="s">
        <v>55</v>
      </c>
      <c r="C140" s="9" t="s">
        <v>121</v>
      </c>
      <c r="D140" s="30" t="s">
        <v>58</v>
      </c>
      <c r="E140" s="9" t="s">
        <v>4</v>
      </c>
      <c r="F140" s="30">
        <v>2</v>
      </c>
      <c r="G140" s="70"/>
      <c r="H140" s="66"/>
      <c r="I140" s="69">
        <f t="shared" si="8"/>
        <v>1.23</v>
      </c>
      <c r="J140" s="68"/>
      <c r="K140" s="56"/>
    </row>
    <row r="141" spans="1:11" ht="30" customHeight="1">
      <c r="A141" s="55">
        <v>9</v>
      </c>
      <c r="B141" s="64" t="s">
        <v>56</v>
      </c>
      <c r="C141" s="9" t="s">
        <v>122</v>
      </c>
      <c r="D141" s="30" t="s">
        <v>38</v>
      </c>
      <c r="E141" s="9" t="s">
        <v>4</v>
      </c>
      <c r="F141" s="30">
        <v>1</v>
      </c>
      <c r="G141" s="70"/>
      <c r="H141" s="66"/>
      <c r="I141" s="69">
        <f t="shared" si="8"/>
        <v>1.23</v>
      </c>
      <c r="J141" s="68"/>
      <c r="K141" s="57"/>
    </row>
    <row r="142" spans="1:11" ht="30" customHeight="1">
      <c r="A142" s="55">
        <v>10</v>
      </c>
      <c r="B142" s="64" t="s">
        <v>57</v>
      </c>
      <c r="C142" s="9"/>
      <c r="D142" s="30" t="s">
        <v>7</v>
      </c>
      <c r="E142" s="9" t="s">
        <v>4</v>
      </c>
      <c r="F142" s="30">
        <v>3</v>
      </c>
      <c r="G142" s="70"/>
      <c r="H142" s="66"/>
      <c r="I142" s="69">
        <f t="shared" si="8"/>
        <v>1.23</v>
      </c>
      <c r="J142" s="68"/>
      <c r="K142" s="56"/>
    </row>
    <row r="143" spans="1:11" ht="30" customHeight="1" thickBot="1">
      <c r="A143" s="113" t="s">
        <v>18</v>
      </c>
      <c r="B143" s="114"/>
      <c r="C143" s="114"/>
      <c r="D143" s="114"/>
      <c r="E143" s="114"/>
      <c r="F143" s="106">
        <f>SUM(F98:F142)</f>
        <v>140</v>
      </c>
      <c r="G143" s="113" t="s">
        <v>18</v>
      </c>
      <c r="H143" s="106">
        <f>SUM(H98:H142)</f>
        <v>0</v>
      </c>
      <c r="I143" s="65"/>
      <c r="J143" s="75">
        <f>SUM(J98:J142)</f>
        <v>0</v>
      </c>
      <c r="K143" s="58"/>
    </row>
    <row r="147" spans="2:10" ht="28.5" customHeight="1">
      <c r="B147" s="151" t="s">
        <v>354</v>
      </c>
      <c r="C147" s="151"/>
      <c r="D147" s="151"/>
      <c r="E147" s="151"/>
      <c r="F147" s="151"/>
      <c r="H147" s="105">
        <f>SUM(H93,H143)</f>
        <v>0</v>
      </c>
      <c r="J147" s="107">
        <f>SUM(J93,J143)</f>
        <v>0</v>
      </c>
    </row>
  </sheetData>
  <mergeCells count="39">
    <mergeCell ref="B147:F147"/>
    <mergeCell ref="B79:E79"/>
    <mergeCell ref="A95:A96"/>
    <mergeCell ref="B95:B96"/>
    <mergeCell ref="C95:D95"/>
    <mergeCell ref="E95:E96"/>
    <mergeCell ref="A94:K94"/>
    <mergeCell ref="F95:F96"/>
    <mergeCell ref="G95:G96"/>
    <mergeCell ref="I95:I96"/>
    <mergeCell ref="J95:J96"/>
    <mergeCell ref="K95:K96"/>
    <mergeCell ref="H95:H96"/>
    <mergeCell ref="B97:E97"/>
    <mergeCell ref="B123:E123"/>
    <mergeCell ref="B128:E128"/>
    <mergeCell ref="B70:E70"/>
    <mergeCell ref="B132:E132"/>
    <mergeCell ref="B5:E5"/>
    <mergeCell ref="B12:E12"/>
    <mergeCell ref="B21:E21"/>
    <mergeCell ref="B27:E27"/>
    <mergeCell ref="B29:E29"/>
    <mergeCell ref="B33:E33"/>
    <mergeCell ref="B65:E65"/>
    <mergeCell ref="B37:E37"/>
    <mergeCell ref="B40:E40"/>
    <mergeCell ref="E1:K1"/>
    <mergeCell ref="A2:K2"/>
    <mergeCell ref="A3:A4"/>
    <mergeCell ref="B3:B4"/>
    <mergeCell ref="C3:D3"/>
    <mergeCell ref="E3:E4"/>
    <mergeCell ref="F3:F4"/>
    <mergeCell ref="G3:G4"/>
    <mergeCell ref="I3:I4"/>
    <mergeCell ref="J3:J4"/>
    <mergeCell ref="K3:K4"/>
    <mergeCell ref="H3:H4"/>
  </mergeCells>
  <conditionalFormatting sqref="D14">
    <cfRule type="duplicateValues" dxfId="6" priority="33" stopIfTrue="1"/>
  </conditionalFormatting>
  <conditionalFormatting sqref="D16:D18">
    <cfRule type="duplicateValues" dxfId="5" priority="34" stopIfTrue="1"/>
  </conditionalFormatting>
  <conditionalFormatting sqref="D13">
    <cfRule type="duplicateValues" dxfId="4" priority="32" stopIfTrue="1"/>
  </conditionalFormatting>
  <conditionalFormatting sqref="D19:D20">
    <cfRule type="duplicateValues" dxfId="3" priority="40" stopIfTrue="1"/>
  </conditionalFormatting>
  <conditionalFormatting sqref="B41:B64">
    <cfRule type="duplicateValues" dxfId="2" priority="45" stopIfTrue="1"/>
  </conditionalFormatting>
  <conditionalFormatting sqref="D41:D64">
    <cfRule type="duplicateValues" dxfId="1" priority="46" stopIfTrue="1"/>
  </conditionalFormatting>
  <conditionalFormatting sqref="B33:B38">
    <cfRule type="duplicateValues" dxfId="0" priority="47" stopIfTrue="1"/>
  </conditionalFormatting>
  <printOptions horizontalCentered="1"/>
  <pageMargins left="0.11811023622047245" right="0.11811023622047245" top="1.1811023622047245" bottom="0.55118110236220474" header="0" footer="0"/>
  <pageSetup paperSize="9" scale="98" fitToHeight="0" orientation="landscape" r:id="rId1"/>
  <headerFooter>
    <oddFooter>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B2181760-4D56-44D1-A45A-08FEC4A4883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3RBLog</vt:lpstr>
      <vt:lpstr>'3RBLog'!Tytuły_wydruku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GAWRYSIAK Artur</cp:lastModifiedBy>
  <cp:lastPrinted>2021-05-26T07:31:58Z</cp:lastPrinted>
  <dcterms:created xsi:type="dcterms:W3CDTF">2012-04-05T08:37:23Z</dcterms:created>
  <dcterms:modified xsi:type="dcterms:W3CDTF">2021-05-26T07:32:05Z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c693e456-d7fa-40da-9cd4-70433ebaf1ba</vt:lpwstr>
  </property>
  <property fmtid="{D5CDD505-2E9C-101B-9397-08002B2CF9AE}" pid="3" name="bjSaver">
    <vt:lpwstr>ugUJVYO5Z29syO6mfPE3GN5hqM4rNCB/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