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ewrc-my.sharepoint.com/personal/lukasz_laszczynski_ue_wroc_pl/Documents/DZP_nowy/ZAPYTANIA OFERTOWE/2025/2.70.2025 - materiały elektryczne/2. Zapytanie ofertowe/"/>
    </mc:Choice>
  </mc:AlternateContent>
  <xr:revisionPtr revIDLastSave="166" documentId="8_{0B6ACD7B-3421-4A0B-8602-0AA41D3A2C04}" xr6:coauthVersionLast="47" xr6:coauthVersionMax="47" xr10:uidLastSave="{EE4EFD5D-37EA-41FC-82D8-1987AF1CE6C7}"/>
  <bookViews>
    <workbookView xWindow="-108" yWindow="-108" windowWidth="23256" windowHeight="12456" xr2:uid="{8FB2A341-BEBC-4D90-9B75-6F65C01703A1}"/>
  </bookViews>
  <sheets>
    <sheet name="spec. asort.-cenow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I51" i="1"/>
  <c r="G51" i="1"/>
  <c r="G5" i="1"/>
  <c r="J5" i="1" s="1"/>
  <c r="I5" i="1"/>
  <c r="G7" i="1" l="1"/>
  <c r="I7" i="1" s="1"/>
  <c r="J7" i="1" s="1"/>
  <c r="G8" i="1"/>
  <c r="I8" i="1" s="1"/>
  <c r="G9" i="1"/>
  <c r="I9" i="1" s="1"/>
  <c r="G10" i="1"/>
  <c r="I10" i="1" s="1"/>
  <c r="J10" i="1" s="1"/>
  <c r="G11" i="1"/>
  <c r="I11" i="1" s="1"/>
  <c r="G12" i="1"/>
  <c r="I12" i="1" s="1"/>
  <c r="G13" i="1"/>
  <c r="I13" i="1" s="1"/>
  <c r="G14" i="1"/>
  <c r="I14" i="1"/>
  <c r="J14" i="1"/>
  <c r="G15" i="1"/>
  <c r="I15" i="1"/>
  <c r="G16" i="1"/>
  <c r="I16" i="1" s="1"/>
  <c r="G17" i="1"/>
  <c r="I17" i="1" s="1"/>
  <c r="J17" i="1" s="1"/>
  <c r="G18" i="1"/>
  <c r="I18" i="1" s="1"/>
  <c r="J18" i="1" s="1"/>
  <c r="G19" i="1"/>
  <c r="I19" i="1" s="1"/>
  <c r="G20" i="1"/>
  <c r="I20" i="1"/>
  <c r="J20" i="1" s="1"/>
  <c r="G21" i="1"/>
  <c r="I21" i="1" s="1"/>
  <c r="G22" i="1"/>
  <c r="I22" i="1" s="1"/>
  <c r="G23" i="1"/>
  <c r="I23" i="1" s="1"/>
  <c r="G24" i="1"/>
  <c r="I24" i="1" s="1"/>
  <c r="G25" i="1"/>
  <c r="I25" i="1"/>
  <c r="G26" i="1"/>
  <c r="G27" i="1"/>
  <c r="I27" i="1" s="1"/>
  <c r="J27" i="1" s="1"/>
  <c r="G28" i="1"/>
  <c r="I28" i="1" s="1"/>
  <c r="G29" i="1"/>
  <c r="I29" i="1" s="1"/>
  <c r="G30" i="1"/>
  <c r="I30" i="1" s="1"/>
  <c r="J30" i="1" s="1"/>
  <c r="G31" i="1"/>
  <c r="I31" i="1" s="1"/>
  <c r="G32" i="1"/>
  <c r="I32" i="1" s="1"/>
  <c r="G33" i="1"/>
  <c r="I33" i="1" s="1"/>
  <c r="G34" i="1"/>
  <c r="I34" i="1" s="1"/>
  <c r="G35" i="1"/>
  <c r="I35" i="1" s="1"/>
  <c r="J35" i="1" s="1"/>
  <c r="G36" i="1"/>
  <c r="I36" i="1" s="1"/>
  <c r="G37" i="1"/>
  <c r="I37" i="1" s="1"/>
  <c r="G38" i="1"/>
  <c r="I38" i="1" s="1"/>
  <c r="J38" i="1" s="1"/>
  <c r="G39" i="1"/>
  <c r="I39" i="1" s="1"/>
  <c r="G40" i="1"/>
  <c r="I40" i="1" s="1"/>
  <c r="G41" i="1"/>
  <c r="I41" i="1"/>
  <c r="G42" i="1"/>
  <c r="I42" i="1" s="1"/>
  <c r="G43" i="1"/>
  <c r="I43" i="1" s="1"/>
  <c r="J43" i="1" s="1"/>
  <c r="G44" i="1"/>
  <c r="I44" i="1" s="1"/>
  <c r="G45" i="1"/>
  <c r="I45" i="1" s="1"/>
  <c r="G46" i="1"/>
  <c r="I46" i="1" s="1"/>
  <c r="J46" i="1" s="1"/>
  <c r="G47" i="1"/>
  <c r="I47" i="1" s="1"/>
  <c r="G48" i="1"/>
  <c r="I48" i="1" s="1"/>
  <c r="G49" i="1"/>
  <c r="I49" i="1"/>
  <c r="G50" i="1"/>
  <c r="I50" i="1" s="1"/>
  <c r="I26" i="1" l="1"/>
  <c r="J24" i="1"/>
  <c r="J40" i="1"/>
  <c r="J9" i="1"/>
  <c r="J8" i="1"/>
  <c r="J12" i="1"/>
  <c r="J11" i="1"/>
  <c r="J49" i="1"/>
  <c r="J33" i="1"/>
  <c r="J48" i="1"/>
  <c r="J32" i="1"/>
  <c r="J19" i="1"/>
  <c r="J13" i="1"/>
  <c r="J15" i="1"/>
  <c r="J41" i="1"/>
  <c r="J25" i="1"/>
  <c r="J16" i="1"/>
  <c r="J22" i="1"/>
  <c r="J45" i="1"/>
  <c r="J37" i="1"/>
  <c r="J29" i="1"/>
  <c r="J21" i="1"/>
  <c r="J50" i="1"/>
  <c r="J42" i="1"/>
  <c r="J34" i="1"/>
  <c r="J26" i="1"/>
  <c r="J47" i="1"/>
  <c r="J39" i="1"/>
  <c r="J31" i="1"/>
  <c r="J23" i="1"/>
  <c r="J44" i="1"/>
  <c r="J36" i="1"/>
  <c r="J28" i="1"/>
  <c r="G6" i="1" l="1"/>
  <c r="I6" i="1" s="1"/>
  <c r="J6" i="1" s="1"/>
</calcChain>
</file>

<file path=xl/sharedStrings.xml><?xml version="1.0" encoding="utf-8"?>
<sst xmlns="http://schemas.openxmlformats.org/spreadsheetml/2006/main" count="106" uniqueCount="66">
  <si>
    <t>Lp.</t>
  </si>
  <si>
    <t>Stawka VAT 
(%)</t>
  </si>
  <si>
    <t>J.m.</t>
  </si>
  <si>
    <t>Cena jednostkowa netto 
(PLN)</t>
  </si>
  <si>
    <t>Łącznie:</t>
  </si>
  <si>
    <t>szt.</t>
  </si>
  <si>
    <t>Ilość</t>
  </si>
  <si>
    <t>SPECYFIKACJA ASORTYMENTOWO - CENOWA</t>
  </si>
  <si>
    <t>mb</t>
  </si>
  <si>
    <t>Asortyment</t>
  </si>
  <si>
    <t>Załącznik nr 2 do postępowania KA-CZL-DZP.261.2.70.2025</t>
  </si>
  <si>
    <t>Wyłącznik 1P B 10A 6kA AC xPole Home HN‑B10/1 194819 EATON /lub równoważny</t>
  </si>
  <si>
    <t>Korytko kablowe KPR50H42/2 140105 BAKS   /lub równoważny</t>
  </si>
  <si>
    <t>Wysięgnik wzmocniony WW100 710410 BAKS  /lub równoważny</t>
  </si>
  <si>
    <t>Okablowanie N2XH-J 5x6 / lub równoważny</t>
  </si>
  <si>
    <t>AMARO IP54 3100 HF 830 OP "1" Biała     /lub równoważny</t>
  </si>
  <si>
    <t>Dławiki PG /lub równoważny</t>
  </si>
  <si>
    <t>Zamek ZRH 36.80 do RH-24 /lub równoważny</t>
  </si>
  <si>
    <t>Puszka nt 1 kr SIMON BASIC kolor biały MPN1/11 /lub równoważny</t>
  </si>
  <si>
    <t>Puszka nt 2 kr SIMON BASIC kolor biały MPN2/11 /lub równoważny</t>
  </si>
  <si>
    <t>Ramka 1 kr SIMON BASIC kolor biały BMR1/11 /lub równoważny</t>
  </si>
  <si>
    <t>Ramka 2 kr SIMON BASIC kolor biały BMR2/11  /lub równoważny</t>
  </si>
  <si>
    <t>Puszka podtynkowa 60mm niebieska S60K 34054203 SIMET /lub równoważny</t>
  </si>
  <si>
    <t>Pokrywa korytka 50mm 2m 0,5mm PKR50/2 100305 BAKS /lub równoważny</t>
  </si>
  <si>
    <t>Trojnik korytka 50x50 TKBP 50H50 151002 BAKS /lub równoważny</t>
  </si>
  <si>
    <t>Śruby z łbem grzybkowym SGFM8x14 650266 BAKS /lub równoważny</t>
  </si>
  <si>
    <t>Okablowanie N2XH-J 2x1,5 /lub równoważny</t>
  </si>
  <si>
    <t>Okablowanie N2XH-J 3x1,5 /lub równoważny</t>
  </si>
  <si>
    <t>Okablowanie N2XH-J 3x2,5 /lub równoważny</t>
  </si>
  <si>
    <t>Okablowanie N2XH-J 4x1,5 /lub równoważny</t>
  </si>
  <si>
    <t>AMARO IP54 1800 HF 830 OP "2" Biała /lub równoważny</t>
  </si>
  <si>
    <t>C80-S1150 G2 2000 830 OP "3" Alu /lub równoważny</t>
  </si>
  <si>
    <t>SIRIUS 280 2400 830 OP/PC "5"/lub równoważny</t>
  </si>
  <si>
    <t>SIRIUS 280 1300 830 OP/PC "4" /lub równoważny</t>
  </si>
  <si>
    <t>A40-W600 LED 1000 830 "6" /lub równoważny</t>
  </si>
  <si>
    <t>kpl</t>
  </si>
  <si>
    <t xml:space="preserve">Nazwa producenta/ nazwa handlowa/ 
nr katalogowy asortymentu* </t>
  </si>
  <si>
    <r>
      <t xml:space="preserve">Wartość netto 
(PLN)
</t>
    </r>
    <r>
      <rPr>
        <i/>
        <sz val="10"/>
        <rFont val="Calibri"/>
        <family val="2"/>
        <scheme val="minor"/>
      </rPr>
      <t>(kol. 4 x 6)</t>
    </r>
  </si>
  <si>
    <r>
      <t xml:space="preserve">Kwota VAT 
(PLN)
</t>
    </r>
    <r>
      <rPr>
        <i/>
        <sz val="10"/>
        <rFont val="Calibri"/>
        <family val="2"/>
        <scheme val="minor"/>
      </rPr>
      <t>(kol. 7 x 8)</t>
    </r>
  </si>
  <si>
    <r>
      <t xml:space="preserve">Wartość brutto 
(PLN)
</t>
    </r>
    <r>
      <rPr>
        <i/>
        <sz val="10"/>
        <rFont val="Calibri"/>
        <family val="2"/>
        <scheme val="minor"/>
      </rPr>
      <t>(kol. 7 + 9)</t>
    </r>
  </si>
  <si>
    <r>
      <rPr>
        <sz val="10"/>
        <rFont val="Calibri"/>
        <family val="2"/>
        <scheme val="minor"/>
      </rPr>
      <t xml:space="preserve">Wyłącznik 1P B 16A 6kA AC xPole Home HN‑B16/1 194821 EATON </t>
    </r>
    <r>
      <rPr>
        <sz val="10"/>
        <color rgb="FF000000"/>
        <rFont val="Calibri"/>
        <family val="2"/>
        <scheme val="minor"/>
      </rPr>
      <t>/lub równoważny</t>
    </r>
  </si>
  <si>
    <r>
      <rPr>
        <sz val="10"/>
        <rFont val="Calibri"/>
        <family val="2"/>
        <scheme val="minor"/>
      </rPr>
      <t>Rozłącznik 40A 3P HIS‑40/3 142818 EATON</t>
    </r>
    <r>
      <rPr>
        <sz val="10"/>
        <color rgb="FF000000"/>
        <rFont val="Calibri"/>
        <family val="2"/>
        <scheme val="minor"/>
      </rPr>
      <t xml:space="preserve"> /lub równoważny</t>
    </r>
  </si>
  <si>
    <r>
      <rPr>
        <sz val="10"/>
        <rFont val="Calibri"/>
        <family val="2"/>
        <scheme val="minor"/>
      </rPr>
      <t xml:space="preserve">Wyłącznik różnicowoprądowy 4P 40A 0,03A typ AC xPole Home HNC‑40/4/003 194694 EATON </t>
    </r>
    <r>
      <rPr>
        <sz val="10"/>
        <color rgb="FF000000"/>
        <rFont val="Calibri"/>
        <family val="2"/>
        <scheme val="minor"/>
      </rPr>
      <t>/lub równoważny</t>
    </r>
  </si>
  <si>
    <r>
      <rPr>
        <sz val="10"/>
        <rFont val="Calibri"/>
        <family val="2"/>
        <scheme val="minor"/>
      </rPr>
      <t>Łącznik 1-biegunowy 10A, 230V, IP20 SIMON BASIC kolor biały BMW1.01/11</t>
    </r>
    <r>
      <rPr>
        <sz val="10"/>
        <color rgb="FF000000"/>
        <rFont val="Calibri"/>
        <family val="2"/>
        <scheme val="minor"/>
      </rPr>
      <t xml:space="preserve">  /lub równoważny</t>
    </r>
  </si>
  <si>
    <r>
      <rPr>
        <sz val="10"/>
        <rFont val="Calibri"/>
        <family val="2"/>
        <scheme val="minor"/>
      </rPr>
      <t>Łącznik świecznikowy 10A, 230V, IP20 SIMON BASIC kolor biały BMW5.01/11</t>
    </r>
    <r>
      <rPr>
        <sz val="10"/>
        <color rgb="FF000000"/>
        <rFont val="Calibri"/>
        <family val="2"/>
        <scheme val="minor"/>
      </rPr>
      <t xml:space="preserve"> /lub równoważny</t>
    </r>
  </si>
  <si>
    <r>
      <rPr>
        <sz val="10"/>
        <rFont val="Calibri"/>
        <family val="2"/>
        <scheme val="minor"/>
      </rPr>
      <t>Basic Gniazdo pojedyncze z/u 16A IP20 SIMON BASIC kolor biały BMGZ1.01/11 /</t>
    </r>
    <r>
      <rPr>
        <sz val="10"/>
        <color rgb="FF000000"/>
        <rFont val="Calibri"/>
        <family val="2"/>
        <scheme val="minor"/>
      </rPr>
      <t>lub równoważny</t>
    </r>
  </si>
  <si>
    <r>
      <rPr>
        <sz val="10"/>
        <rFont val="Calibri"/>
        <family val="2"/>
        <scheme val="minor"/>
      </rPr>
      <t>Ramka pojedyncza bryzgoszczelna SIMON BASIC kolor biały BMR1B/11 /</t>
    </r>
    <r>
      <rPr>
        <sz val="10"/>
        <color rgb="FF000000"/>
        <rFont val="Calibri"/>
        <family val="2"/>
        <scheme val="minor"/>
      </rPr>
      <t>lub równoważny</t>
    </r>
  </si>
  <si>
    <r>
      <rPr>
        <sz val="10"/>
        <rFont val="Calibri"/>
        <family val="2"/>
        <scheme val="minor"/>
      </rPr>
      <t>Czujnik obecności 360  PD3‑1C‑SM IP44 92194 BEG Bruck</t>
    </r>
    <r>
      <rPr>
        <sz val="10"/>
        <color rgb="FF000000"/>
        <rFont val="Calibri"/>
        <family val="2"/>
        <scheme val="minor"/>
      </rPr>
      <t xml:space="preserve"> /lub równoważny</t>
    </r>
  </si>
  <si>
    <r>
      <rPr>
        <sz val="10"/>
        <rFont val="Calibri"/>
        <family val="2"/>
        <scheme val="minor"/>
      </rPr>
      <t xml:space="preserve">Puszka podtynkowa 60mm regips płytka niebieska PV60K 32017203 SIMET </t>
    </r>
    <r>
      <rPr>
        <sz val="10"/>
        <color rgb="FF000000"/>
        <rFont val="Calibri"/>
        <family val="2"/>
        <scheme val="minor"/>
      </rPr>
      <t>/lub równoważny</t>
    </r>
  </si>
  <si>
    <r>
      <rPr>
        <sz val="10"/>
        <rFont val="Calibri"/>
        <family val="2"/>
        <scheme val="minor"/>
      </rPr>
      <t xml:space="preserve">Puszka podtynkowa podwójna 60mm regips głęboka niebieska P2x60D 32092203 SIMET </t>
    </r>
    <r>
      <rPr>
        <sz val="10"/>
        <color rgb="FF000000"/>
        <rFont val="Calibri"/>
        <family val="2"/>
        <scheme val="minor"/>
      </rPr>
      <t>/lub równoważny</t>
    </r>
  </si>
  <si>
    <t>m</t>
  </si>
  <si>
    <r>
      <rPr>
        <sz val="10"/>
        <rFont val="Calibri"/>
        <family val="2"/>
        <scheme val="minor"/>
      </rPr>
      <t>Narożnik do kanałów kablowych płaski AP 40x40 biały ECAP4040B ELETTROCANALI /</t>
    </r>
    <r>
      <rPr>
        <sz val="10"/>
        <color rgb="FF000000"/>
        <rFont val="Calibri"/>
        <family val="2"/>
        <scheme val="minor"/>
      </rPr>
      <t>lub równoważny</t>
    </r>
  </si>
  <si>
    <r>
      <rPr>
        <sz val="10"/>
        <rFont val="Calibri"/>
        <family val="2"/>
        <scheme val="minor"/>
      </rPr>
      <t>Element kończący do kanałów kablowych TT 40x40 biały ECTT4040B ELETTROCANALI /</t>
    </r>
    <r>
      <rPr>
        <sz val="10"/>
        <color rgb="FF000000"/>
        <rFont val="Calibri"/>
        <family val="2"/>
        <scheme val="minor"/>
      </rPr>
      <t>lub równoważny</t>
    </r>
  </si>
  <si>
    <r>
      <rPr>
        <sz val="10"/>
        <rFont val="Calibri"/>
        <family val="2"/>
        <scheme val="minor"/>
      </rPr>
      <t>Wspornik ścienno‑sufitowy WSS 50 720205 BAKS</t>
    </r>
    <r>
      <rPr>
        <sz val="10"/>
        <color rgb="FF000000"/>
        <rFont val="Calibri"/>
        <family val="2"/>
        <scheme val="minor"/>
      </rPr>
      <t xml:space="preserve">  /lub równoważny</t>
    </r>
  </si>
  <si>
    <r>
      <rPr>
        <sz val="10"/>
        <rFont val="Calibri"/>
        <family val="2"/>
        <scheme val="minor"/>
      </rPr>
      <t>Puszka hermetyczna n/t 170x135x85mm IP65 INDUSTRIAL ELEKTRO-PLAST NASIELSK z dławikami</t>
    </r>
    <r>
      <rPr>
        <sz val="10"/>
        <color rgb="FF000000"/>
        <rFont val="Calibri"/>
        <family val="2"/>
        <scheme val="minor"/>
      </rPr>
      <t xml:space="preserve"> /lub równoważny</t>
    </r>
  </si>
  <si>
    <r>
      <rPr>
        <sz val="10"/>
        <rFont val="Calibri"/>
        <family val="2"/>
        <scheme val="minor"/>
      </rPr>
      <t xml:space="preserve">Listwa zaciskowa pięciopolowa ZGX 5x(1x25/2x16) mm2 (3P+N+PE) ENE‑00512 INCOBEX-ELPLAST </t>
    </r>
    <r>
      <rPr>
        <sz val="10"/>
        <color rgb="FF000000"/>
        <rFont val="Calibri"/>
        <family val="2"/>
        <scheme val="minor"/>
      </rPr>
      <t>/lub równoważny</t>
    </r>
  </si>
  <si>
    <r>
      <rPr>
        <sz val="10"/>
        <rFont val="Calibri"/>
        <family val="2"/>
        <scheme val="minor"/>
      </rPr>
      <t>Szyna wyrównawcza 1xpłaskownik, 7x2,5‑25mm2, 1x8‑10mm bezhalogenowa 0909‑00 ELEKTRO-PLAST NASIELSK</t>
    </r>
    <r>
      <rPr>
        <sz val="10"/>
        <color rgb="FF000000"/>
        <rFont val="Calibri"/>
        <family val="2"/>
        <scheme val="minor"/>
      </rPr>
      <t xml:space="preserve"> /lub równoważny</t>
    </r>
  </si>
  <si>
    <r>
      <rPr>
        <sz val="10"/>
        <rFont val="Calibri"/>
        <family val="2"/>
        <scheme val="minor"/>
      </rPr>
      <t>Okablowanie H07V‑K (LgY) 35 żółto‑zielony 
/</t>
    </r>
    <r>
      <rPr>
        <sz val="10"/>
        <color rgb="FF000000"/>
        <rFont val="Calibri"/>
        <family val="2"/>
        <scheme val="minor"/>
      </rPr>
      <t>lub równoważny</t>
    </r>
  </si>
  <si>
    <t>kpl.</t>
  </si>
  <si>
    <t>Rozłącznik bezpiecznikowy 3P 63A D02 Z‑SLS/CB/3 248249 EATON /lub równoważny</t>
  </si>
  <si>
    <t>Rozdzielnica RH-24 IP65 Elektro-Plast /lub równoważny</t>
  </si>
  <si>
    <t>Wkładki DO2 D02 40A gG 400V AC/250V DC E18 002212007 ETI /lub równoważny</t>
  </si>
  <si>
    <r>
      <t>*</t>
    </r>
    <r>
      <rPr>
        <b/>
        <sz val="10"/>
        <rFont val="Calibri"/>
        <family val="2"/>
        <scheme val="minor"/>
      </rPr>
      <t xml:space="preserve"> W kol. 3</t>
    </r>
    <r>
      <rPr>
        <sz val="10"/>
        <rFont val="Calibri"/>
        <family val="2"/>
        <scheme val="minor"/>
      </rPr>
      <t xml:space="preserve"> Wykonawca w niniejszej kolumnie winen wpisać obligatoryjnie dane zaoferowanego asortymentu spełniającego wymagania Zamawiającego, poprzez podanie nazwy producenta, nazwy handlowej oferowanego asortymentu i/lub podanie numeru katalogowego umożliwiającego jednoznaczną identyfikację zaoferowanego asortymentu. 
</t>
    </r>
    <r>
      <rPr>
        <b/>
        <u/>
        <sz val="10"/>
        <rFont val="Calibri"/>
        <family val="2"/>
        <scheme val="minor"/>
      </rPr>
      <t>W przypadku braku możliwości jednoznacznej identyfikacji zaoferowanego asortymentu oferta zostanie odrzucona jako niezgodna z Zapytaniem ofertowy</t>
    </r>
    <r>
      <rPr>
        <b/>
        <u/>
        <sz val="10"/>
        <rFont val="Calibri"/>
        <family val="2"/>
        <charset val="238"/>
        <scheme val="minor"/>
      </rPr>
      <t>m.</t>
    </r>
  </si>
  <si>
    <t>opak.</t>
  </si>
  <si>
    <t>Kanał kablowy z pokrywą CP 40x40 biały /2m/ ECCP4040B ELETTROCANALI /lub równoważny</t>
  </si>
  <si>
    <t>Narożnik do kanałów kablowych wewnętrzny AI 40x40 biały ECAI4040B /2szt./ ELETTROCANALI /lub równoważny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</si>
</sst>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4289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5" borderId="1" xfId="1" applyNumberFormat="1" applyFont="1" applyFill="1" applyBorder="1" applyAlignment="1" applyProtection="1">
      <alignment horizontal="right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44" fontId="6" fillId="0" borderId="1" xfId="1" applyFont="1" applyFill="1" applyBorder="1" applyAlignment="1" applyProtection="1">
      <alignment horizontal="right" vertical="center" wrapText="1"/>
    </xf>
    <xf numFmtId="1" fontId="9" fillId="0" borderId="6" xfId="0" applyNumberFormat="1" applyFont="1" applyBorder="1" applyAlignment="1">
      <alignment horizontal="center" vertical="center" shrinkToFit="1"/>
    </xf>
    <xf numFmtId="1" fontId="9" fillId="0" borderId="1" xfId="0" applyNumberFormat="1" applyFont="1" applyBorder="1" applyAlignment="1">
      <alignment horizontal="center" vertical="center" shrinkToFit="1"/>
    </xf>
    <xf numFmtId="44" fontId="5" fillId="3" borderId="1" xfId="0" applyNumberFormat="1" applyFont="1" applyFill="1" applyBorder="1" applyAlignment="1">
      <alignment horizontal="right" vertical="center" wrapText="1"/>
    </xf>
    <xf numFmtId="9" fontId="5" fillId="3" borderId="2" xfId="0" applyNumberFormat="1" applyFont="1" applyFill="1" applyBorder="1" applyAlignment="1">
      <alignment vertical="center" wrapText="1"/>
    </xf>
    <xf numFmtId="44" fontId="7" fillId="3" borderId="1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9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wrapText="1"/>
    </xf>
    <xf numFmtId="4" fontId="5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5" fillId="5" borderId="4" xfId="1" applyNumberFormat="1" applyFont="1" applyFill="1" applyBorder="1" applyAlignment="1" applyProtection="1">
      <alignment horizontal="right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44" fontId="6" fillId="0" borderId="4" xfId="1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</cellXfs>
  <cellStyles count="3">
    <cellStyle name="Normalny" xfId="0" builtinId="0"/>
    <cellStyle name="Normalny 2" xfId="2" xr:uid="{D1C0BCF0-878E-47D9-92C8-050E8547F0A1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0789E-E573-40F5-8E9E-15B7D3AAE695}">
  <dimension ref="A1:J52"/>
  <sheetViews>
    <sheetView tabSelected="1" topLeftCell="A47" zoomScaleNormal="100" workbookViewId="0">
      <selection activeCell="A52" sqref="A52:J52"/>
    </sheetView>
  </sheetViews>
  <sheetFormatPr defaultColWidth="9.109375" defaultRowHeight="13.8"/>
  <cols>
    <col min="1" max="1" width="4.44140625" style="2" customWidth="1"/>
    <col min="2" max="2" width="35.88671875" style="3" customWidth="1"/>
    <col min="3" max="3" width="17.5546875" style="2" customWidth="1"/>
    <col min="4" max="4" width="4.5546875" style="16" bestFit="1" customWidth="1"/>
    <col min="5" max="5" width="5.88671875" style="17" customWidth="1"/>
    <col min="6" max="6" width="11.6640625" style="18" customWidth="1"/>
    <col min="7" max="7" width="9.33203125" style="19" bestFit="1" customWidth="1"/>
    <col min="8" max="8" width="6.6640625" style="19" bestFit="1" customWidth="1"/>
    <col min="9" max="9" width="9.5546875" style="2" bestFit="1" customWidth="1"/>
    <col min="10" max="10" width="12.88671875" style="2" bestFit="1" customWidth="1"/>
    <col min="11" max="16384" width="9.109375" style="1"/>
  </cols>
  <sheetData>
    <row r="1" spans="1:10" ht="25.2" customHeight="1">
      <c r="C1" s="41" t="s">
        <v>10</v>
      </c>
      <c r="D1" s="41"/>
      <c r="E1" s="41"/>
      <c r="F1" s="41"/>
      <c r="G1" s="41"/>
      <c r="H1" s="41"/>
      <c r="I1" s="41"/>
      <c r="J1" s="41"/>
    </row>
    <row r="2" spans="1:10" ht="32.25" customHeight="1">
      <c r="A2" s="42" t="s">
        <v>7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56.1" customHeight="1">
      <c r="A3" s="31" t="s">
        <v>0</v>
      </c>
      <c r="B3" s="31" t="s">
        <v>9</v>
      </c>
      <c r="C3" s="31" t="s">
        <v>36</v>
      </c>
      <c r="D3" s="31" t="s">
        <v>6</v>
      </c>
      <c r="E3" s="31" t="s">
        <v>2</v>
      </c>
      <c r="F3" s="32" t="s">
        <v>3</v>
      </c>
      <c r="G3" s="31" t="s">
        <v>37</v>
      </c>
      <c r="H3" s="33" t="s">
        <v>1</v>
      </c>
      <c r="I3" s="31" t="s">
        <v>38</v>
      </c>
      <c r="J3" s="31" t="s">
        <v>39</v>
      </c>
    </row>
    <row r="4" spans="1:10" ht="12.6" customHeight="1">
      <c r="A4" s="43">
        <v>1</v>
      </c>
      <c r="B4" s="43">
        <v>2</v>
      </c>
      <c r="C4" s="43">
        <v>3</v>
      </c>
      <c r="D4" s="43">
        <v>4</v>
      </c>
      <c r="E4" s="43">
        <v>5</v>
      </c>
      <c r="F4" s="43">
        <v>6</v>
      </c>
      <c r="G4" s="43">
        <v>7</v>
      </c>
      <c r="H4" s="43">
        <v>8</v>
      </c>
      <c r="I4" s="43">
        <v>9</v>
      </c>
      <c r="J4" s="43">
        <v>10</v>
      </c>
    </row>
    <row r="5" spans="1:10" ht="31.8" customHeight="1">
      <c r="A5" s="23">
        <v>1</v>
      </c>
      <c r="B5" s="34" t="s">
        <v>59</v>
      </c>
      <c r="C5" s="24"/>
      <c r="D5" s="25">
        <v>4</v>
      </c>
      <c r="E5" s="26" t="s">
        <v>58</v>
      </c>
      <c r="F5" s="27"/>
      <c r="G5" s="28">
        <f>ROUND(D5*F5,2)</f>
        <v>0</v>
      </c>
      <c r="H5" s="29"/>
      <c r="I5" s="30">
        <f>ROUND(G5*H5,2)</f>
        <v>0</v>
      </c>
      <c r="J5" s="30">
        <f>ROUND(G5+I5,2)</f>
        <v>0</v>
      </c>
    </row>
    <row r="6" spans="1:10" ht="27.6">
      <c r="A6" s="4">
        <v>2</v>
      </c>
      <c r="B6" s="35" t="s">
        <v>61</v>
      </c>
      <c r="C6" s="20"/>
      <c r="D6" s="5">
        <v>12</v>
      </c>
      <c r="E6" s="6" t="s">
        <v>5</v>
      </c>
      <c r="F6" s="7"/>
      <c r="G6" s="8">
        <f t="shared" ref="G6" si="0">ROUND(D6*F6,2)</f>
        <v>0</v>
      </c>
      <c r="H6" s="9"/>
      <c r="I6" s="10">
        <f t="shared" ref="I6" si="1">ROUND(G6*H6,2)</f>
        <v>0</v>
      </c>
      <c r="J6" s="10">
        <f t="shared" ref="J6" si="2">ROUND(G6+I6,2)</f>
        <v>0</v>
      </c>
    </row>
    <row r="7" spans="1:10" ht="27.6">
      <c r="A7" s="4">
        <v>3</v>
      </c>
      <c r="B7" s="35" t="s">
        <v>60</v>
      </c>
      <c r="C7" s="20"/>
      <c r="D7" s="5">
        <v>12</v>
      </c>
      <c r="E7" s="6" t="s">
        <v>5</v>
      </c>
      <c r="F7" s="7"/>
      <c r="G7" s="8">
        <f t="shared" ref="G7:G50" si="3">ROUND(D7*F7,2)</f>
        <v>0</v>
      </c>
      <c r="H7" s="9"/>
      <c r="I7" s="10">
        <f t="shared" ref="I7:I50" si="4">ROUND(G7*H7,2)</f>
        <v>0</v>
      </c>
      <c r="J7" s="10">
        <f t="shared" ref="J7:J50" si="5">ROUND(G7+I7,2)</f>
        <v>0</v>
      </c>
    </row>
    <row r="8" spans="1:10" ht="27.6">
      <c r="A8" s="4">
        <v>4</v>
      </c>
      <c r="B8" s="35" t="s">
        <v>17</v>
      </c>
      <c r="C8" s="20"/>
      <c r="D8" s="5">
        <v>12</v>
      </c>
      <c r="E8" s="6" t="s">
        <v>5</v>
      </c>
      <c r="F8" s="7"/>
      <c r="G8" s="8">
        <f t="shared" si="3"/>
        <v>0</v>
      </c>
      <c r="H8" s="9"/>
      <c r="I8" s="10">
        <f t="shared" si="4"/>
        <v>0</v>
      </c>
      <c r="J8" s="10">
        <f t="shared" si="5"/>
        <v>0</v>
      </c>
    </row>
    <row r="9" spans="1:10" ht="27.6">
      <c r="A9" s="4">
        <v>5</v>
      </c>
      <c r="B9" s="35" t="s">
        <v>11</v>
      </c>
      <c r="C9" s="20"/>
      <c r="D9" s="5">
        <v>12</v>
      </c>
      <c r="E9" s="6" t="s">
        <v>5</v>
      </c>
      <c r="F9" s="7"/>
      <c r="G9" s="8">
        <f t="shared" si="3"/>
        <v>0</v>
      </c>
      <c r="H9" s="9"/>
      <c r="I9" s="10">
        <f t="shared" si="4"/>
        <v>0</v>
      </c>
      <c r="J9" s="10">
        <f t="shared" si="5"/>
        <v>0</v>
      </c>
    </row>
    <row r="10" spans="1:10" ht="33" customHeight="1">
      <c r="A10" s="4">
        <v>6</v>
      </c>
      <c r="B10" s="36" t="s">
        <v>40</v>
      </c>
      <c r="C10" s="20"/>
      <c r="D10" s="5">
        <v>72</v>
      </c>
      <c r="E10" s="6" t="s">
        <v>5</v>
      </c>
      <c r="F10" s="7"/>
      <c r="G10" s="8">
        <f t="shared" si="3"/>
        <v>0</v>
      </c>
      <c r="H10" s="9"/>
      <c r="I10" s="10">
        <f t="shared" si="4"/>
        <v>0</v>
      </c>
      <c r="J10" s="10">
        <f t="shared" si="5"/>
        <v>0</v>
      </c>
    </row>
    <row r="11" spans="1:10" ht="27.6">
      <c r="A11" s="4">
        <v>7</v>
      </c>
      <c r="B11" s="36" t="s">
        <v>41</v>
      </c>
      <c r="C11" s="20"/>
      <c r="D11" s="5">
        <v>12</v>
      </c>
      <c r="E11" s="6" t="s">
        <v>5</v>
      </c>
      <c r="F11" s="7"/>
      <c r="G11" s="8">
        <f t="shared" si="3"/>
        <v>0</v>
      </c>
      <c r="H11" s="9"/>
      <c r="I11" s="10">
        <f t="shared" si="4"/>
        <v>0</v>
      </c>
      <c r="J11" s="10">
        <f t="shared" si="5"/>
        <v>0</v>
      </c>
    </row>
    <row r="12" spans="1:10" ht="41.4">
      <c r="A12" s="4">
        <v>8</v>
      </c>
      <c r="B12" s="36" t="s">
        <v>42</v>
      </c>
      <c r="C12" s="20"/>
      <c r="D12" s="5">
        <v>12</v>
      </c>
      <c r="E12" s="6" t="s">
        <v>5</v>
      </c>
      <c r="F12" s="7"/>
      <c r="G12" s="8">
        <f t="shared" si="3"/>
        <v>0</v>
      </c>
      <c r="H12" s="9"/>
      <c r="I12" s="10">
        <f t="shared" si="4"/>
        <v>0</v>
      </c>
      <c r="J12" s="10">
        <f t="shared" si="5"/>
        <v>0</v>
      </c>
    </row>
    <row r="13" spans="1:10" ht="19.2" customHeight="1">
      <c r="A13" s="4">
        <v>9</v>
      </c>
      <c r="B13" s="35" t="s">
        <v>16</v>
      </c>
      <c r="C13" s="20"/>
      <c r="D13" s="5">
        <v>12</v>
      </c>
      <c r="E13" s="6" t="s">
        <v>58</v>
      </c>
      <c r="F13" s="7"/>
      <c r="G13" s="8">
        <f t="shared" si="3"/>
        <v>0</v>
      </c>
      <c r="H13" s="9"/>
      <c r="I13" s="10">
        <f t="shared" si="4"/>
        <v>0</v>
      </c>
      <c r="J13" s="10">
        <f t="shared" si="5"/>
        <v>0</v>
      </c>
    </row>
    <row r="14" spans="1:10" ht="45.6" customHeight="1">
      <c r="A14" s="4">
        <v>10</v>
      </c>
      <c r="B14" s="36" t="s">
        <v>43</v>
      </c>
      <c r="C14" s="20"/>
      <c r="D14" s="5">
        <v>36</v>
      </c>
      <c r="E14" s="6" t="s">
        <v>5</v>
      </c>
      <c r="F14" s="7"/>
      <c r="G14" s="8">
        <f t="shared" si="3"/>
        <v>0</v>
      </c>
      <c r="H14" s="9"/>
      <c r="I14" s="10">
        <f t="shared" si="4"/>
        <v>0</v>
      </c>
      <c r="J14" s="10">
        <f t="shared" si="5"/>
        <v>0</v>
      </c>
    </row>
    <row r="15" spans="1:10" ht="45" customHeight="1">
      <c r="A15" s="4">
        <v>11</v>
      </c>
      <c r="B15" s="36" t="s">
        <v>44</v>
      </c>
      <c r="C15" s="20"/>
      <c r="D15" s="5">
        <v>24</v>
      </c>
      <c r="E15" s="6" t="s">
        <v>5</v>
      </c>
      <c r="F15" s="7"/>
      <c r="G15" s="8">
        <f t="shared" si="3"/>
        <v>0</v>
      </c>
      <c r="H15" s="9"/>
      <c r="I15" s="10">
        <f t="shared" si="4"/>
        <v>0</v>
      </c>
      <c r="J15" s="10">
        <f t="shared" si="5"/>
        <v>0</v>
      </c>
    </row>
    <row r="16" spans="1:10" ht="43.2" customHeight="1">
      <c r="A16" s="4">
        <v>12</v>
      </c>
      <c r="B16" s="36" t="s">
        <v>45</v>
      </c>
      <c r="C16" s="20"/>
      <c r="D16" s="5">
        <v>348</v>
      </c>
      <c r="E16" s="6" t="s">
        <v>5</v>
      </c>
      <c r="F16" s="7"/>
      <c r="G16" s="8">
        <f t="shared" si="3"/>
        <v>0</v>
      </c>
      <c r="H16" s="9"/>
      <c r="I16" s="10">
        <f t="shared" si="4"/>
        <v>0</v>
      </c>
      <c r="J16" s="10">
        <f t="shared" si="5"/>
        <v>0</v>
      </c>
    </row>
    <row r="17" spans="1:10" ht="34.200000000000003" customHeight="1">
      <c r="A17" s="4">
        <v>13</v>
      </c>
      <c r="B17" s="35" t="s">
        <v>18</v>
      </c>
      <c r="C17" s="20"/>
      <c r="D17" s="5">
        <v>12</v>
      </c>
      <c r="E17" s="6" t="s">
        <v>5</v>
      </c>
      <c r="F17" s="7"/>
      <c r="G17" s="8">
        <f t="shared" si="3"/>
        <v>0</v>
      </c>
      <c r="H17" s="9"/>
      <c r="I17" s="10">
        <f t="shared" si="4"/>
        <v>0</v>
      </c>
      <c r="J17" s="10">
        <f t="shared" si="5"/>
        <v>0</v>
      </c>
    </row>
    <row r="18" spans="1:10" ht="27.6">
      <c r="A18" s="4">
        <v>14</v>
      </c>
      <c r="B18" s="35" t="s">
        <v>19</v>
      </c>
      <c r="C18" s="20"/>
      <c r="D18" s="5">
        <v>36</v>
      </c>
      <c r="E18" s="6" t="s">
        <v>5</v>
      </c>
      <c r="F18" s="7"/>
      <c r="G18" s="8">
        <f t="shared" si="3"/>
        <v>0</v>
      </c>
      <c r="H18" s="9"/>
      <c r="I18" s="10">
        <f t="shared" si="4"/>
        <v>0</v>
      </c>
      <c r="J18" s="10">
        <f t="shared" si="5"/>
        <v>0</v>
      </c>
    </row>
    <row r="19" spans="1:10" ht="41.4">
      <c r="A19" s="4">
        <v>15</v>
      </c>
      <c r="B19" s="36" t="s">
        <v>46</v>
      </c>
      <c r="C19" s="20"/>
      <c r="D19" s="5">
        <v>12</v>
      </c>
      <c r="E19" s="6" t="s">
        <v>5</v>
      </c>
      <c r="F19" s="7"/>
      <c r="G19" s="8">
        <f t="shared" si="3"/>
        <v>0</v>
      </c>
      <c r="H19" s="9"/>
      <c r="I19" s="10">
        <f t="shared" si="4"/>
        <v>0</v>
      </c>
      <c r="J19" s="10">
        <f t="shared" si="5"/>
        <v>0</v>
      </c>
    </row>
    <row r="20" spans="1:10" ht="27.6">
      <c r="A20" s="4">
        <v>16</v>
      </c>
      <c r="B20" s="35" t="s">
        <v>20</v>
      </c>
      <c r="C20" s="20"/>
      <c r="D20" s="5">
        <v>72</v>
      </c>
      <c r="E20" s="6" t="s">
        <v>5</v>
      </c>
      <c r="F20" s="7"/>
      <c r="G20" s="8">
        <f t="shared" si="3"/>
        <v>0</v>
      </c>
      <c r="H20" s="9"/>
      <c r="I20" s="10">
        <f t="shared" si="4"/>
        <v>0</v>
      </c>
      <c r="J20" s="10">
        <f t="shared" si="5"/>
        <v>0</v>
      </c>
    </row>
    <row r="21" spans="1:10" ht="27.6">
      <c r="A21" s="4">
        <v>17</v>
      </c>
      <c r="B21" s="35" t="s">
        <v>21</v>
      </c>
      <c r="C21" s="20"/>
      <c r="D21" s="5">
        <v>156</v>
      </c>
      <c r="E21" s="6" t="s">
        <v>5</v>
      </c>
      <c r="F21" s="7"/>
      <c r="G21" s="8">
        <f t="shared" si="3"/>
        <v>0</v>
      </c>
      <c r="H21" s="9"/>
      <c r="I21" s="10">
        <f t="shared" si="4"/>
        <v>0</v>
      </c>
      <c r="J21" s="10">
        <f t="shared" si="5"/>
        <v>0</v>
      </c>
    </row>
    <row r="22" spans="1:10" ht="27.6">
      <c r="A22" s="4">
        <v>18</v>
      </c>
      <c r="B22" s="36" t="s">
        <v>47</v>
      </c>
      <c r="C22" s="20"/>
      <c r="D22" s="5">
        <v>24</v>
      </c>
      <c r="E22" s="6" t="s">
        <v>5</v>
      </c>
      <c r="F22" s="7"/>
      <c r="G22" s="8">
        <f t="shared" si="3"/>
        <v>0</v>
      </c>
      <c r="H22" s="9"/>
      <c r="I22" s="10">
        <f t="shared" si="4"/>
        <v>0</v>
      </c>
      <c r="J22" s="10">
        <f t="shared" si="5"/>
        <v>0</v>
      </c>
    </row>
    <row r="23" spans="1:10" ht="27.6">
      <c r="A23" s="4">
        <v>19</v>
      </c>
      <c r="B23" s="35" t="s">
        <v>22</v>
      </c>
      <c r="C23" s="20"/>
      <c r="D23" s="5">
        <v>84</v>
      </c>
      <c r="E23" s="6" t="s">
        <v>5</v>
      </c>
      <c r="F23" s="7"/>
      <c r="G23" s="8">
        <f t="shared" si="3"/>
        <v>0</v>
      </c>
      <c r="H23" s="9"/>
      <c r="I23" s="10">
        <f t="shared" si="4"/>
        <v>0</v>
      </c>
      <c r="J23" s="10">
        <f t="shared" si="5"/>
        <v>0</v>
      </c>
    </row>
    <row r="24" spans="1:10" ht="41.4">
      <c r="A24" s="4">
        <v>20</v>
      </c>
      <c r="B24" s="36" t="s">
        <v>48</v>
      </c>
      <c r="C24" s="20"/>
      <c r="D24" s="5">
        <v>48</v>
      </c>
      <c r="E24" s="6" t="s">
        <v>5</v>
      </c>
      <c r="F24" s="7"/>
      <c r="G24" s="8">
        <f t="shared" si="3"/>
        <v>0</v>
      </c>
      <c r="H24" s="9"/>
      <c r="I24" s="10">
        <f t="shared" si="4"/>
        <v>0</v>
      </c>
      <c r="J24" s="10">
        <f t="shared" si="5"/>
        <v>0</v>
      </c>
    </row>
    <row r="25" spans="1:10" ht="45" customHeight="1">
      <c r="A25" s="4">
        <v>21</v>
      </c>
      <c r="B25" s="36" t="s">
        <v>49</v>
      </c>
      <c r="C25" s="20"/>
      <c r="D25" s="5">
        <v>96</v>
      </c>
      <c r="E25" s="6" t="s">
        <v>5</v>
      </c>
      <c r="F25" s="7"/>
      <c r="G25" s="8">
        <f t="shared" si="3"/>
        <v>0</v>
      </c>
      <c r="H25" s="9"/>
      <c r="I25" s="10">
        <f t="shared" si="4"/>
        <v>0</v>
      </c>
      <c r="J25" s="10">
        <f t="shared" si="5"/>
        <v>0</v>
      </c>
    </row>
    <row r="26" spans="1:10" ht="41.4">
      <c r="A26" s="4">
        <v>22</v>
      </c>
      <c r="B26" s="46" t="s">
        <v>64</v>
      </c>
      <c r="C26" s="20"/>
      <c r="D26" s="5">
        <v>66</v>
      </c>
      <c r="E26" s="6" t="s">
        <v>5</v>
      </c>
      <c r="F26" s="7"/>
      <c r="G26" s="8">
        <f t="shared" si="3"/>
        <v>0</v>
      </c>
      <c r="H26" s="9"/>
      <c r="I26" s="10">
        <f t="shared" si="4"/>
        <v>0</v>
      </c>
      <c r="J26" s="10">
        <f t="shared" si="5"/>
        <v>0</v>
      </c>
    </row>
    <row r="27" spans="1:10" ht="41.4">
      <c r="A27" s="4">
        <v>23</v>
      </c>
      <c r="B27" s="44" t="s">
        <v>51</v>
      </c>
      <c r="C27" s="20"/>
      <c r="D27" s="5">
        <v>36</v>
      </c>
      <c r="E27" s="6" t="s">
        <v>5</v>
      </c>
      <c r="F27" s="7"/>
      <c r="G27" s="8">
        <f t="shared" si="3"/>
        <v>0</v>
      </c>
      <c r="H27" s="9"/>
      <c r="I27" s="10">
        <f t="shared" si="4"/>
        <v>0</v>
      </c>
      <c r="J27" s="10">
        <f t="shared" si="5"/>
        <v>0</v>
      </c>
    </row>
    <row r="28" spans="1:10" ht="41.4">
      <c r="A28" s="4">
        <v>24</v>
      </c>
      <c r="B28" s="44" t="s">
        <v>52</v>
      </c>
      <c r="C28" s="20"/>
      <c r="D28" s="5">
        <v>36</v>
      </c>
      <c r="E28" s="6" t="s">
        <v>5</v>
      </c>
      <c r="F28" s="7"/>
      <c r="G28" s="8">
        <f t="shared" si="3"/>
        <v>0</v>
      </c>
      <c r="H28" s="9"/>
      <c r="I28" s="10">
        <f t="shared" si="4"/>
        <v>0</v>
      </c>
      <c r="J28" s="10">
        <f t="shared" si="5"/>
        <v>0</v>
      </c>
    </row>
    <row r="29" spans="1:10" ht="56.4" customHeight="1">
      <c r="A29" s="4">
        <v>25</v>
      </c>
      <c r="B29" s="46" t="s">
        <v>65</v>
      </c>
      <c r="C29" s="20"/>
      <c r="D29" s="5">
        <v>12</v>
      </c>
      <c r="E29" s="45" t="s">
        <v>63</v>
      </c>
      <c r="F29" s="7"/>
      <c r="G29" s="8">
        <f t="shared" si="3"/>
        <v>0</v>
      </c>
      <c r="H29" s="9"/>
      <c r="I29" s="10">
        <f t="shared" si="4"/>
        <v>0</v>
      </c>
      <c r="J29" s="10">
        <f t="shared" si="5"/>
        <v>0</v>
      </c>
    </row>
    <row r="30" spans="1:10" ht="27.6">
      <c r="A30" s="4">
        <v>26</v>
      </c>
      <c r="B30" s="35" t="s">
        <v>12</v>
      </c>
      <c r="C30" s="20"/>
      <c r="D30" s="5">
        <v>66</v>
      </c>
      <c r="E30" s="6" t="s">
        <v>50</v>
      </c>
      <c r="F30" s="7"/>
      <c r="G30" s="8">
        <f t="shared" si="3"/>
        <v>0</v>
      </c>
      <c r="H30" s="9"/>
      <c r="I30" s="10">
        <f t="shared" si="4"/>
        <v>0</v>
      </c>
      <c r="J30" s="10">
        <f t="shared" si="5"/>
        <v>0</v>
      </c>
    </row>
    <row r="31" spans="1:10" ht="27.6">
      <c r="A31" s="4">
        <v>27</v>
      </c>
      <c r="B31" s="35" t="s">
        <v>23</v>
      </c>
      <c r="C31" s="20"/>
      <c r="D31" s="5">
        <v>66</v>
      </c>
      <c r="E31" s="6" t="s">
        <v>50</v>
      </c>
      <c r="F31" s="7"/>
      <c r="G31" s="8">
        <f t="shared" si="3"/>
        <v>0</v>
      </c>
      <c r="H31" s="9"/>
      <c r="I31" s="10">
        <f t="shared" si="4"/>
        <v>0</v>
      </c>
      <c r="J31" s="10">
        <f t="shared" si="5"/>
        <v>0</v>
      </c>
    </row>
    <row r="32" spans="1:10" ht="27.6">
      <c r="A32" s="4">
        <v>28</v>
      </c>
      <c r="B32" s="35" t="s">
        <v>24</v>
      </c>
      <c r="C32" s="20"/>
      <c r="D32" s="5">
        <v>2</v>
      </c>
      <c r="E32" s="6" t="s">
        <v>5</v>
      </c>
      <c r="F32" s="7"/>
      <c r="G32" s="8">
        <f t="shared" si="3"/>
        <v>0</v>
      </c>
      <c r="H32" s="9"/>
      <c r="I32" s="10">
        <f t="shared" si="4"/>
        <v>0</v>
      </c>
      <c r="J32" s="10">
        <f t="shared" si="5"/>
        <v>0</v>
      </c>
    </row>
    <row r="33" spans="1:10" ht="27.6">
      <c r="A33" s="4">
        <v>29</v>
      </c>
      <c r="B33" s="35" t="s">
        <v>25</v>
      </c>
      <c r="C33" s="20"/>
      <c r="D33" s="5">
        <v>4</v>
      </c>
      <c r="E33" s="6" t="s">
        <v>35</v>
      </c>
      <c r="F33" s="7"/>
      <c r="G33" s="8">
        <f t="shared" si="3"/>
        <v>0</v>
      </c>
      <c r="H33" s="9"/>
      <c r="I33" s="10">
        <f t="shared" si="4"/>
        <v>0</v>
      </c>
      <c r="J33" s="10">
        <f t="shared" si="5"/>
        <v>0</v>
      </c>
    </row>
    <row r="34" spans="1:10" ht="27.6">
      <c r="A34" s="4">
        <v>30</v>
      </c>
      <c r="B34" s="35" t="s">
        <v>13</v>
      </c>
      <c r="C34" s="20"/>
      <c r="D34" s="5">
        <v>60</v>
      </c>
      <c r="E34" s="6" t="s">
        <v>5</v>
      </c>
      <c r="F34" s="7"/>
      <c r="G34" s="8">
        <f t="shared" si="3"/>
        <v>0</v>
      </c>
      <c r="H34" s="9"/>
      <c r="I34" s="10">
        <f t="shared" si="4"/>
        <v>0</v>
      </c>
      <c r="J34" s="10">
        <f t="shared" si="5"/>
        <v>0</v>
      </c>
    </row>
    <row r="35" spans="1:10" ht="27.6">
      <c r="A35" s="4">
        <v>31</v>
      </c>
      <c r="B35" s="36" t="s">
        <v>53</v>
      </c>
      <c r="C35" s="20"/>
      <c r="D35" s="5">
        <v>6</v>
      </c>
      <c r="E35" s="6" t="s">
        <v>5</v>
      </c>
      <c r="F35" s="7"/>
      <c r="G35" s="8">
        <f t="shared" si="3"/>
        <v>0</v>
      </c>
      <c r="H35" s="9"/>
      <c r="I35" s="10">
        <f t="shared" si="4"/>
        <v>0</v>
      </c>
      <c r="J35" s="10">
        <f t="shared" si="5"/>
        <v>0</v>
      </c>
    </row>
    <row r="36" spans="1:10" ht="41.4">
      <c r="A36" s="4">
        <v>32</v>
      </c>
      <c r="B36" s="36" t="s">
        <v>54</v>
      </c>
      <c r="C36" s="20"/>
      <c r="D36" s="5">
        <v>8</v>
      </c>
      <c r="E36" s="6" t="s">
        <v>58</v>
      </c>
      <c r="F36" s="7"/>
      <c r="G36" s="8">
        <f t="shared" si="3"/>
        <v>0</v>
      </c>
      <c r="H36" s="9"/>
      <c r="I36" s="10">
        <f t="shared" si="4"/>
        <v>0</v>
      </c>
      <c r="J36" s="10">
        <f t="shared" si="5"/>
        <v>0</v>
      </c>
    </row>
    <row r="37" spans="1:10" ht="41.4">
      <c r="A37" s="4">
        <v>33</v>
      </c>
      <c r="B37" s="36" t="s">
        <v>55</v>
      </c>
      <c r="C37" s="20"/>
      <c r="D37" s="5">
        <v>8</v>
      </c>
      <c r="E37" s="6" t="s">
        <v>58</v>
      </c>
      <c r="F37" s="7"/>
      <c r="G37" s="8">
        <f t="shared" si="3"/>
        <v>0</v>
      </c>
      <c r="H37" s="9"/>
      <c r="I37" s="10">
        <f t="shared" si="4"/>
        <v>0</v>
      </c>
      <c r="J37" s="10">
        <f t="shared" si="5"/>
        <v>0</v>
      </c>
    </row>
    <row r="38" spans="1:10" ht="55.2">
      <c r="A38" s="4">
        <v>34</v>
      </c>
      <c r="B38" s="36" t="s">
        <v>56</v>
      </c>
      <c r="C38" s="20"/>
      <c r="D38" s="5">
        <v>2</v>
      </c>
      <c r="E38" s="6" t="s">
        <v>58</v>
      </c>
      <c r="F38" s="7"/>
      <c r="G38" s="8">
        <f t="shared" si="3"/>
        <v>0</v>
      </c>
      <c r="H38" s="9"/>
      <c r="I38" s="10">
        <f t="shared" si="4"/>
        <v>0</v>
      </c>
      <c r="J38" s="10">
        <f t="shared" si="5"/>
        <v>0</v>
      </c>
    </row>
    <row r="39" spans="1:10" ht="18.600000000000001" customHeight="1">
      <c r="A39" s="4">
        <v>35</v>
      </c>
      <c r="B39" s="35" t="s">
        <v>14</v>
      </c>
      <c r="C39" s="20"/>
      <c r="D39" s="5">
        <v>106</v>
      </c>
      <c r="E39" s="6" t="s">
        <v>50</v>
      </c>
      <c r="F39" s="7"/>
      <c r="G39" s="8">
        <f t="shared" si="3"/>
        <v>0</v>
      </c>
      <c r="H39" s="9"/>
      <c r="I39" s="10">
        <f t="shared" si="4"/>
        <v>0</v>
      </c>
      <c r="J39" s="10">
        <f t="shared" si="5"/>
        <v>0</v>
      </c>
    </row>
    <row r="40" spans="1:10" ht="18.600000000000001" customHeight="1">
      <c r="A40" s="4">
        <v>36</v>
      </c>
      <c r="B40" s="35" t="s">
        <v>26</v>
      </c>
      <c r="C40" s="20"/>
      <c r="D40" s="5">
        <v>60</v>
      </c>
      <c r="E40" s="6" t="s">
        <v>8</v>
      </c>
      <c r="F40" s="7"/>
      <c r="G40" s="8">
        <f t="shared" si="3"/>
        <v>0</v>
      </c>
      <c r="H40" s="9"/>
      <c r="I40" s="10">
        <f t="shared" si="4"/>
        <v>0</v>
      </c>
      <c r="J40" s="10">
        <f t="shared" si="5"/>
        <v>0</v>
      </c>
    </row>
    <row r="41" spans="1:10" ht="19.8" customHeight="1">
      <c r="A41" s="4">
        <v>37</v>
      </c>
      <c r="B41" s="35" t="s">
        <v>27</v>
      </c>
      <c r="C41" s="20"/>
      <c r="D41" s="5">
        <v>461</v>
      </c>
      <c r="E41" s="6" t="s">
        <v>8</v>
      </c>
      <c r="F41" s="7"/>
      <c r="G41" s="8">
        <f t="shared" si="3"/>
        <v>0</v>
      </c>
      <c r="H41" s="9"/>
      <c r="I41" s="10">
        <f t="shared" si="4"/>
        <v>0</v>
      </c>
      <c r="J41" s="10">
        <f t="shared" si="5"/>
        <v>0</v>
      </c>
    </row>
    <row r="42" spans="1:10" ht="18" customHeight="1">
      <c r="A42" s="4">
        <v>38</v>
      </c>
      <c r="B42" s="35" t="s">
        <v>28</v>
      </c>
      <c r="C42" s="20"/>
      <c r="D42" s="5">
        <v>936</v>
      </c>
      <c r="E42" s="6" t="s">
        <v>8</v>
      </c>
      <c r="F42" s="7"/>
      <c r="G42" s="8">
        <f t="shared" si="3"/>
        <v>0</v>
      </c>
      <c r="H42" s="9"/>
      <c r="I42" s="10">
        <f t="shared" si="4"/>
        <v>0</v>
      </c>
      <c r="J42" s="10">
        <f t="shared" si="5"/>
        <v>0</v>
      </c>
    </row>
    <row r="43" spans="1:10" ht="18" customHeight="1">
      <c r="A43" s="4">
        <v>39</v>
      </c>
      <c r="B43" s="35" t="s">
        <v>29</v>
      </c>
      <c r="C43" s="20"/>
      <c r="D43" s="5">
        <v>72</v>
      </c>
      <c r="E43" s="6" t="s">
        <v>8</v>
      </c>
      <c r="F43" s="7"/>
      <c r="G43" s="8">
        <f t="shared" si="3"/>
        <v>0</v>
      </c>
      <c r="H43" s="9"/>
      <c r="I43" s="10">
        <f t="shared" si="4"/>
        <v>0</v>
      </c>
      <c r="J43" s="10">
        <f t="shared" si="5"/>
        <v>0</v>
      </c>
    </row>
    <row r="44" spans="1:10" ht="28.2" customHeight="1">
      <c r="A44" s="4">
        <v>40</v>
      </c>
      <c r="B44" s="36" t="s">
        <v>57</v>
      </c>
      <c r="C44" s="21"/>
      <c r="D44" s="5">
        <v>80</v>
      </c>
      <c r="E44" s="6" t="s">
        <v>8</v>
      </c>
      <c r="F44" s="7"/>
      <c r="G44" s="8">
        <f t="shared" si="3"/>
        <v>0</v>
      </c>
      <c r="H44" s="9"/>
      <c r="I44" s="10">
        <f t="shared" si="4"/>
        <v>0</v>
      </c>
      <c r="J44" s="10">
        <f t="shared" si="5"/>
        <v>0</v>
      </c>
    </row>
    <row r="45" spans="1:10" ht="30.6" customHeight="1">
      <c r="A45" s="4">
        <v>41</v>
      </c>
      <c r="B45" s="35" t="s">
        <v>15</v>
      </c>
      <c r="C45" s="22"/>
      <c r="D45" s="5">
        <v>24</v>
      </c>
      <c r="E45" s="6" t="s">
        <v>5</v>
      </c>
      <c r="F45" s="7"/>
      <c r="G45" s="8">
        <f t="shared" si="3"/>
        <v>0</v>
      </c>
      <c r="H45" s="9"/>
      <c r="I45" s="10">
        <f t="shared" si="4"/>
        <v>0</v>
      </c>
      <c r="J45" s="10">
        <f t="shared" si="5"/>
        <v>0</v>
      </c>
    </row>
    <row r="46" spans="1:10" ht="28.2" customHeight="1">
      <c r="A46" s="4">
        <v>42</v>
      </c>
      <c r="B46" s="35" t="s">
        <v>30</v>
      </c>
      <c r="C46" s="20"/>
      <c r="D46" s="5">
        <v>24</v>
      </c>
      <c r="E46" s="6" t="s">
        <v>5</v>
      </c>
      <c r="F46" s="7"/>
      <c r="G46" s="8">
        <f t="shared" si="3"/>
        <v>0</v>
      </c>
      <c r="H46" s="9"/>
      <c r="I46" s="10">
        <f t="shared" si="4"/>
        <v>0</v>
      </c>
      <c r="J46" s="10">
        <f t="shared" si="5"/>
        <v>0</v>
      </c>
    </row>
    <row r="47" spans="1:10" ht="27.6">
      <c r="A47" s="4">
        <v>43</v>
      </c>
      <c r="B47" s="35" t="s">
        <v>31</v>
      </c>
      <c r="C47" s="20"/>
      <c r="D47" s="5">
        <v>24</v>
      </c>
      <c r="E47" s="6" t="s">
        <v>5</v>
      </c>
      <c r="F47" s="7"/>
      <c r="G47" s="8">
        <f t="shared" si="3"/>
        <v>0</v>
      </c>
      <c r="H47" s="9"/>
      <c r="I47" s="10">
        <f t="shared" si="4"/>
        <v>0</v>
      </c>
      <c r="J47" s="10">
        <f t="shared" si="5"/>
        <v>0</v>
      </c>
    </row>
    <row r="48" spans="1:10" ht="29.4" customHeight="1">
      <c r="A48" s="4">
        <v>44</v>
      </c>
      <c r="B48" s="35" t="s">
        <v>33</v>
      </c>
      <c r="C48" s="20"/>
      <c r="D48" s="5">
        <v>12</v>
      </c>
      <c r="E48" s="6" t="s">
        <v>5</v>
      </c>
      <c r="F48" s="7"/>
      <c r="G48" s="8">
        <f t="shared" si="3"/>
        <v>0</v>
      </c>
      <c r="H48" s="9"/>
      <c r="I48" s="10">
        <f t="shared" si="4"/>
        <v>0</v>
      </c>
      <c r="J48" s="10">
        <f t="shared" si="5"/>
        <v>0</v>
      </c>
    </row>
    <row r="49" spans="1:10" ht="28.2" customHeight="1">
      <c r="A49" s="4">
        <v>45</v>
      </c>
      <c r="B49" s="37" t="s">
        <v>32</v>
      </c>
      <c r="C49" s="20"/>
      <c r="D49" s="11">
        <v>12</v>
      </c>
      <c r="E49" s="6" t="s">
        <v>5</v>
      </c>
      <c r="F49" s="7"/>
      <c r="G49" s="8">
        <f t="shared" si="3"/>
        <v>0</v>
      </c>
      <c r="H49" s="9"/>
      <c r="I49" s="10">
        <f t="shared" si="4"/>
        <v>0</v>
      </c>
      <c r="J49" s="10">
        <f t="shared" si="5"/>
        <v>0</v>
      </c>
    </row>
    <row r="50" spans="1:10" ht="27.6">
      <c r="A50" s="4">
        <v>46</v>
      </c>
      <c r="B50" s="38" t="s">
        <v>34</v>
      </c>
      <c r="C50" s="20"/>
      <c r="D50" s="12">
        <v>12</v>
      </c>
      <c r="E50" s="6" t="s">
        <v>5</v>
      </c>
      <c r="F50" s="7"/>
      <c r="G50" s="8">
        <f t="shared" si="3"/>
        <v>0</v>
      </c>
      <c r="H50" s="9"/>
      <c r="I50" s="10">
        <f t="shared" si="4"/>
        <v>0</v>
      </c>
      <c r="J50" s="10">
        <f t="shared" si="5"/>
        <v>0</v>
      </c>
    </row>
    <row r="51" spans="1:10" ht="27" customHeight="1">
      <c r="A51" s="40" t="s">
        <v>4</v>
      </c>
      <c r="B51" s="40"/>
      <c r="C51" s="40"/>
      <c r="D51" s="40"/>
      <c r="E51" s="40"/>
      <c r="F51" s="40"/>
      <c r="G51" s="13">
        <f>SUM(G5:G50)</f>
        <v>0</v>
      </c>
      <c r="H51" s="14"/>
      <c r="I51" s="15">
        <f>SUM(I5:I50)</f>
        <v>0</v>
      </c>
      <c r="J51" s="15">
        <f>SUM(J5:J50)</f>
        <v>0</v>
      </c>
    </row>
    <row r="52" spans="1:10" ht="66.75" customHeight="1">
      <c r="A52" s="39" t="s">
        <v>62</v>
      </c>
      <c r="B52" s="39"/>
      <c r="C52" s="39"/>
      <c r="D52" s="39"/>
      <c r="E52" s="39"/>
      <c r="F52" s="39"/>
      <c r="G52" s="39"/>
      <c r="H52" s="39"/>
      <c r="I52" s="39"/>
      <c r="J52" s="39"/>
    </row>
  </sheetData>
  <protectedRanges>
    <protectedRange sqref="F5:F50" name="Rozstęp2_1"/>
    <protectedRange sqref="C5:C50" name="Rozstęp1_1_1"/>
  </protectedRanges>
  <mergeCells count="4">
    <mergeCell ref="A52:J52"/>
    <mergeCell ref="A51:F51"/>
    <mergeCell ref="C1:J1"/>
    <mergeCell ref="A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spec. asort.-cenowa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Chodzińska-Strączak</dc:creator>
  <cp:keywords/>
  <dc:description/>
  <cp:lastModifiedBy>Renata Nazimek</cp:lastModifiedBy>
  <cp:revision/>
  <dcterms:created xsi:type="dcterms:W3CDTF">2022-11-19T10:10:56Z</dcterms:created>
  <dcterms:modified xsi:type="dcterms:W3CDTF">2025-06-09T10:17:16Z</dcterms:modified>
  <cp:category/>
  <cp:contentStatus/>
</cp:coreProperties>
</file>