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yraz1824\Desktop\"/>
    </mc:Choice>
  </mc:AlternateContent>
  <bookViews>
    <workbookView xWindow="0" yWindow="0" windowWidth="28800" windowHeight="12300" activeTab="3"/>
  </bookViews>
  <sheets>
    <sheet name="Zadanie nr 1" sheetId="1" r:id="rId1"/>
    <sheet name="Zadanie nr 2" sheetId="2" r:id="rId2"/>
    <sheet name="Zadanie nr 3" sheetId="3" r:id="rId3"/>
    <sheet name="Zadanie nr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J6" i="4"/>
  <c r="H5" i="4"/>
  <c r="H6" i="4"/>
  <c r="H5" i="1"/>
  <c r="J5" i="1" s="1"/>
  <c r="H6" i="1"/>
  <c r="J6" i="1" s="1"/>
  <c r="H7" i="1"/>
  <c r="H8" i="1"/>
  <c r="H9" i="1"/>
  <c r="H10" i="1"/>
  <c r="J10" i="1" s="1"/>
  <c r="H11" i="1"/>
  <c r="H12" i="1"/>
  <c r="H13" i="1"/>
  <c r="H14" i="1"/>
  <c r="H15" i="1"/>
  <c r="H16" i="1"/>
  <c r="H17" i="1"/>
  <c r="J17" i="1" s="1"/>
  <c r="H5" i="3"/>
  <c r="J5" i="3" s="1"/>
  <c r="H6" i="3"/>
  <c r="H7" i="3"/>
  <c r="H8" i="3"/>
  <c r="J8" i="3" s="1"/>
  <c r="H9" i="3"/>
  <c r="J9" i="3" s="1"/>
  <c r="H10" i="3"/>
  <c r="J9" i="1"/>
  <c r="J13" i="1"/>
  <c r="J7" i="1"/>
  <c r="J8" i="1"/>
  <c r="J11" i="1"/>
  <c r="J12" i="1"/>
  <c r="J14" i="1"/>
  <c r="J15" i="1"/>
  <c r="J16" i="1"/>
  <c r="J4" i="3"/>
  <c r="J6" i="3"/>
  <c r="J7" i="3"/>
  <c r="J10" i="3"/>
  <c r="H4" i="3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4" i="2"/>
  <c r="H4" i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4" i="1"/>
  <c r="H4" i="4"/>
  <c r="J4" i="4" s="1"/>
  <c r="H11" i="3" l="1"/>
  <c r="H35" i="2"/>
  <c r="J4" i="2"/>
  <c r="J35" i="2"/>
  <c r="H18" i="1"/>
  <c r="H7" i="4"/>
  <c r="J18" i="1"/>
  <c r="J7" i="4"/>
  <c r="J11" i="3"/>
</calcChain>
</file>

<file path=xl/sharedStrings.xml><?xml version="1.0" encoding="utf-8"?>
<sst xmlns="http://schemas.openxmlformats.org/spreadsheetml/2006/main" count="272" uniqueCount="164">
  <si>
    <t>L.p.</t>
  </si>
  <si>
    <t xml:space="preserve">Kolor </t>
  </si>
  <si>
    <t>para</t>
  </si>
  <si>
    <t>kpl.</t>
  </si>
  <si>
    <t>L</t>
  </si>
  <si>
    <t>szt.</t>
  </si>
  <si>
    <t>UNIWERSALNY</t>
  </si>
  <si>
    <t xml:space="preserve">szt. </t>
  </si>
  <si>
    <t>sztuk</t>
  </si>
  <si>
    <t>uniwersalny</t>
  </si>
  <si>
    <t>J.m.</t>
  </si>
  <si>
    <t>Ilość</t>
  </si>
  <si>
    <t>stawka podatku VAT</t>
  </si>
  <si>
    <t>Przedmiot zamówienia</t>
  </si>
  <si>
    <t>Łączna wartość netto( zł)</t>
  </si>
  <si>
    <t>wartość brutto (zł)</t>
  </si>
  <si>
    <t>Łączna wartość netto (zł)</t>
  </si>
  <si>
    <t>L/XL</t>
  </si>
  <si>
    <t>1x L, 2 x XL</t>
  </si>
  <si>
    <t>Kolorowy</t>
  </si>
  <si>
    <t>3 szt. 43-46</t>
  </si>
  <si>
    <t>KOLOROWY</t>
  </si>
  <si>
    <t>M</t>
  </si>
  <si>
    <t>42/XL</t>
  </si>
  <si>
    <t>50-55l</t>
  </si>
  <si>
    <t>2 x S, 3 x M, 7 x L, 3 x XL</t>
  </si>
  <si>
    <t>kolorowy</t>
  </si>
  <si>
    <t>2 x M, 3 x L.</t>
  </si>
  <si>
    <t>6x M, 6 x L</t>
  </si>
  <si>
    <t xml:space="preserve">Waga urządzenia [kg] 4.9 </t>
  </si>
  <si>
    <t xml:space="preserve">3x S, 7x M, 5 x L, </t>
  </si>
  <si>
    <t xml:space="preserve">59-61 cm </t>
  </si>
  <si>
    <t>L 59-62 cm</t>
  </si>
  <si>
    <t>2 x M, 2 x L</t>
  </si>
  <si>
    <t>1 x 42, 2 x 44, 2 x 46</t>
  </si>
  <si>
    <t xml:space="preserve">2xM, </t>
  </si>
  <si>
    <t>1 x 46, 1 x 43,5</t>
  </si>
  <si>
    <t>1 X 46, 1 x 43,5</t>
  </si>
  <si>
    <t>2 x L</t>
  </si>
  <si>
    <t>1 szt. 43,          1 szt. 40, 1.szt. 44</t>
  </si>
  <si>
    <t>3 x M, 12 x L, 12 x XL, 3 x XXL</t>
  </si>
  <si>
    <t xml:space="preserve">para </t>
  </si>
  <si>
    <t xml:space="preserve">5 opakowań po 12 szt. </t>
  </si>
  <si>
    <t>1 x L</t>
  </si>
  <si>
    <t>70x160 cm</t>
  </si>
  <si>
    <t xml:space="preserve">2 x L, </t>
  </si>
  <si>
    <t xml:space="preserve"> 7 x M, 8 x L, </t>
  </si>
  <si>
    <t>1 x S, 2 x M, 2x L, 2 x XL</t>
  </si>
  <si>
    <t xml:space="preserve">2 x M, 3 x L, 2 x XL </t>
  </si>
  <si>
    <t xml:space="preserve">7 szt x. M , 5 szt. x L  </t>
  </si>
  <si>
    <t>5 szt.  x 29, 5 szt. x 30</t>
  </si>
  <si>
    <t>3 x24- 24,5, 4x 25, 2x 26, 2x 30 4x 29</t>
  </si>
  <si>
    <r>
      <rPr>
        <b/>
        <sz val="11"/>
        <color theme="1"/>
        <rFont val="Calibri"/>
        <family val="2"/>
        <charset val="238"/>
        <scheme val="minor"/>
      </rPr>
      <t xml:space="preserve">Skrapety sportowe. Model : EVASION 2-PACK, lub równoważne * </t>
    </r>
    <r>
      <rPr>
        <sz val="11"/>
        <color theme="1"/>
        <rFont val="Calibri"/>
        <family val="2"/>
        <charset val="238"/>
        <scheme val="minor"/>
      </rPr>
      <t xml:space="preserve">Materiał : 65%-75% Cotton, 12%-22% Polyamide, 3% Elastane,   </t>
    </r>
  </si>
  <si>
    <t>odcienie ciemnych kolorów</t>
  </si>
  <si>
    <t>odcienie szarych kolorów x13, odcienie  niebieskich kolorów 2</t>
  </si>
  <si>
    <t>przyblizone wymiary: dlugość:100, szerokość 200, wysokość 20 cm</t>
  </si>
  <si>
    <t xml:space="preserve">przyblizone wymiary:Długość [cm] 70 Grubość [cm] 4.2 Szerokość [cm] 19 </t>
  </si>
  <si>
    <t xml:space="preserve">przyblizone wymiary: Średnica kółka
33,5 cm, Szerokość kółka
45 mm, Długość uchwytu
13 cm, </t>
  </si>
  <si>
    <t xml:space="preserve">przyblizone wymiary: Długość: 208 cm, szerokośc; 13mm, 21mm, 32mm, 45mm, 64mm. </t>
  </si>
  <si>
    <t>przyblizone wymiary: 40mm srednicy.</t>
  </si>
  <si>
    <t>przyblizone wymiary: 38.8cm x 42.3cm</t>
  </si>
  <si>
    <t>przyblizone wymiary: Średnica: 39- 34 cm</t>
  </si>
  <si>
    <t>przyblizone wymiary: średnica 20-25 cm</t>
  </si>
  <si>
    <t>odcienie niebieskich kolorów</t>
  </si>
  <si>
    <t xml:space="preserve">Rozmiar/ wymiary przyblizone do podanych poniżej </t>
  </si>
  <si>
    <t>odcienie czerwonego koloru</t>
  </si>
  <si>
    <t>odcienie czerwonych kolrów</t>
  </si>
  <si>
    <t>odcienie zieleni (oliwkowy)</t>
  </si>
  <si>
    <t>odcienie niebieskiego koloru (niebieski, błekitny)</t>
  </si>
  <si>
    <t>odcienie niebieskiego koloru (niebieski, błekitny, granatowy)</t>
  </si>
  <si>
    <t>odcienie czerownego koloru (czerwony, bordowy)</t>
  </si>
  <si>
    <t>odcienie ciemnych kolorów (czarne, granatowe, szare)</t>
  </si>
  <si>
    <t>odcienie niebieskiego koloru (granatowe, niebieskie)</t>
  </si>
  <si>
    <t>ciemne kolory (czarne, granatowe, zielone)x 7szt. Odcienie szarych kolorów, odcienie niebieskich kolorów(niebieski, błękitny) x 8 szt ( dowolnie jakie rozmiary w kolorach)</t>
  </si>
  <si>
    <t>2 szt. Odcienie pastelowych kolorów( brzoskwiniowy, błekitny, ), 2 szt. Ciemnych kolorów (czarne, szare ), 1 szt. Odcieni zieleni (oliwkowy), 2 x odcieni niebieskich (niebieski, granatowy)</t>
  </si>
  <si>
    <t>odcienie ciemnego z elementami jaśniejszych kolorów</t>
  </si>
  <si>
    <t>1 x 38, 1 x 40, 2x 41, 4 x 42, 3 x 43, 1 x 44, 1 x 45, 1x 46</t>
  </si>
  <si>
    <r>
      <t xml:space="preserve">Spodnie softshell.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Parametry techniczne:                                              -Materiał bazowy  60-66% poliamid, 20-23% poliester, 9-11% elastan.                                         -Materiał dodatkowy80-  89% poliamid, 5-8% poliester, 1-3% elastan.                                           -Szelki odpinane.                                                         -Krótkie zamki boczne u dołu nogawek. Zamki wentylacyjne.                                                   -Wzmocnienie nogawek.                                         -Silikonowe wykończenie na wewnętrznej stronie nogawek.                                                         -Klin w kroku. Profilowane kolana. Na nogawkach panele z tkaniny Cordura®.  Produkt wzorcowy - Salewa Zebru Responsive lub produkt równoważny o parametrach wskazanych powyżej.</t>
    </r>
  </si>
  <si>
    <r>
      <t xml:space="preserve">Czapka do biegania .           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techniczne: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-</t>
    </r>
    <r>
      <rPr>
        <sz val="11"/>
        <color theme="1"/>
        <rFont val="Calibri"/>
        <family val="2"/>
        <charset val="238"/>
        <scheme val="minor"/>
      </rPr>
      <t>Materiał - Poliester,                                          Produkt wzorcowy - UNDER ARMOUR
Storm Beanie  Grey   lub produkt równoważny o parametrach wskazanych powyżej.</t>
    </r>
  </si>
  <si>
    <r>
      <t xml:space="preserve">Okulary pływackie.
</t>
    </r>
    <r>
      <rPr>
        <sz val="11"/>
        <color theme="1"/>
        <rFont val="Calibri"/>
        <family val="2"/>
        <charset val="238"/>
        <scheme val="minor"/>
      </rPr>
      <t>Parametry techniczne: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-</t>
    </r>
    <r>
      <rPr>
        <sz val="11"/>
        <color theme="1"/>
        <rFont val="Calibri"/>
        <family val="2"/>
        <charset val="238"/>
        <scheme val="minor"/>
      </rPr>
      <t>Lustrzane soczewki
-Szerokie pole widzenia.
 -Anti-fog.
-Soczewki oraz rama: Poliwęglan
-Uszczelnienie: Płynny silikon. Pasek: Silikon.Produkt wzorcowy - The one mask mirror arena lub produkt równoważny o parametrach wskazanych powyżej.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</si>
  <si>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Cena jednostkowa netto (zł)</t>
  </si>
  <si>
    <r>
      <t xml:space="preserve">Kółko do Ćwiczeń Brzucha.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techniczne:                                                   -zaktualizowana rolka AB , pokryta antypoślizgową pianką,                                                 -Podwójne kółka.                                                             Produkt wzorcowy - SHENWIE Podwójne koło  B lub produkt równoważny o parametrach wskazanych powyżej.</t>
    </r>
  </si>
  <si>
    <r>
      <rPr>
        <b/>
        <sz val="11"/>
        <color theme="1"/>
        <rFont val="Calibri"/>
        <family val="2"/>
        <charset val="238"/>
        <scheme val="minor"/>
      </rPr>
      <t xml:space="preserve">Piłka do pilatesu.         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techniczne:                                                   -Materiał: PVC, 20 cm,                                                    - średnica 20-25 cm.                                                Produkt wzorcowy - Piłka midi 20-25 cm,</t>
    </r>
  </si>
  <si>
    <t xml:space="preserve"> jasne kolory</t>
  </si>
  <si>
    <t>jasne kolory np. złoty</t>
  </si>
  <si>
    <t>ciemne kolory</t>
  </si>
  <si>
    <t>ciemne kolory (czarny, szary, granatowy)</t>
  </si>
  <si>
    <t>ciemne kolory (czarny, granatowy)</t>
  </si>
  <si>
    <t>ciemne kolory (biały)</t>
  </si>
  <si>
    <t>ciemne kolory (czarny, granatowy, zielony oliwkowy)</t>
  </si>
  <si>
    <t>1x  jasnekolory, 2 x ciemne kolory ( czarne , granatowe)</t>
  </si>
  <si>
    <t>ciemne kolory ( granatowe, czarne, szare)</t>
  </si>
  <si>
    <t>ciemne kolory ( granatowe, czarne)</t>
  </si>
  <si>
    <t>ciemne kolory (czarne, granatowe)</t>
  </si>
  <si>
    <t>ociemne kolory (czarne, szare, granatowe)</t>
  </si>
  <si>
    <t>2x ciemne kolory (czarne, granatowe, szare), 1x  odcienie czerwonych kolorówy (czerwony, bordowy).</t>
  </si>
  <si>
    <t>ciemne kolory (czarne, granatowe, zielone)</t>
  </si>
  <si>
    <t xml:space="preserve">ciemne kolory (czarne, granatowe, szare)x 8 szt, 7 x odcienie niebieskich kolorów </t>
  </si>
  <si>
    <t xml:space="preserve">ciemne kolory </t>
  </si>
  <si>
    <t xml:space="preserve">3 szt. Odcienia niebieskiego koloru (niebieski, granatowy), 4 szt. Ciemne kolory (  czarny, szary, zielony) </t>
  </si>
  <si>
    <t>jasne kolory (biały, przezroczysty)</t>
  </si>
  <si>
    <t>ciemne kolory(czarne, niebieskie)</t>
  </si>
  <si>
    <r>
      <rPr>
        <b/>
        <sz val="11"/>
        <color theme="1"/>
        <rFont val="Calibri"/>
        <family val="2"/>
        <charset val="238"/>
        <scheme val="minor"/>
      </rPr>
      <t>Zegarek sportowy.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Parametry techniczne:                                                   -Materiał : stal nierdzewna.                                                          -Wymiary wysokość :40-41 mm, Szerokość: 33-35mm, Grubość: 10-10,7 mm,                                                                      -Masa koperty : 40-42,3g.                                                                       -Czujnik nadtelnienia krwi, EKG3,                                             -wyświetlacz ze szkła szafirowego,                                             -System : GPS,/ GNSS, LTE i UMTS9, kompas,        pojemnośc 32 GB. System szybszego ładownia. 396 na 484 piksele.                                                                                             -Powierzchnia wyświetlacza 1100-1143 mm².      Produkt wzorcowy -Apple Watch Series 7  lub produkt równoważny o parametrach wskazanych powyżej.</t>
    </r>
  </si>
  <si>
    <r>
      <t>Okulary przeciwsloneczne 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Parametry techniczne:                                                             - Soczewki Positive Red Iridium kategorii              trzeciej przepuszczją 16% światła widzialnego.        -Szerokość Soczewki 50-55mm,                                                  -Szerokość mostka 15-18mm,                                                         -Długość zausznika 130- 137mm                                       Produkt wzorcowy -eria producenta  Oakley         Holbrook™  lub produkt równoważny o parametrach wskazanych powyżej.      </t>
    </r>
  </si>
  <si>
    <r>
      <t xml:space="preserve">Osłona Na Gryf Poduszka Na Sztangę Do Hip Thrust.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techniczne: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>Długość 40-44 cm.                                                                               -Szerokość 8-10 cm.                                                                            -Głębokość: 8-10 cm.                                                                         -Materiał: pianka NBR.                                                           Produkt wzorcowy - BESTIF lub produkt                  równoważny o parametrach wskazanych powyżej.</t>
    </r>
  </si>
  <si>
    <r>
      <t xml:space="preserve">Wózek na materace gimnastyczne skladany.       </t>
    </r>
    <r>
      <rPr>
        <sz val="11"/>
        <color theme="1"/>
        <rFont val="Calibri"/>
        <family val="2"/>
        <charset val="238"/>
        <scheme val="minor"/>
      </rPr>
      <t xml:space="preserve">Parametry techniczne: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>Wymiary dlugość: 90-100, szerokość 180-200, wysokość 20 cm.                                                                                   -Po złożeniu uzyskuje wymiary 100 x 100 x 20 cm.                                                                                                         -Konstrukcja stalowa, wozek wypozazony jest w 6 kółek obrotowych, oraz podloge ze sklejki antypoślizgowej.                                                       Produkt wzorcowy - SPORTPOLAND wózek składany lub produkt równoważny o parametrach wskazanych powyżej.</t>
    </r>
  </si>
  <si>
    <r>
      <t xml:space="preserve">Pas do ćwiczeń.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techniczne: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>Materiał:  Pianka EPE, Skóra, Stal.                                             -Grubość [cm]:  3,8 - 4.2.                                                                    -Szerokość [cm]:  15 -19.                                                                   -Długość [cm]70 .                                                                                     -Maksymalny udźwig [kg] 150.                                                           -Rodzaj zapięcia Łańcuch.                                                           Produkt wzorcowy -HMS PST06 lub produkt        równoważny o parametrach wskazanych powyżej.</t>
    </r>
  </si>
  <si>
    <r>
      <t xml:space="preserve"> Wałek Kółko Roller Do Ćwiczeń Mięśni Brzucha.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Parametry techniczne:                                                   -Materiał tworzywo PP, stal, guma.                                        -Średnica kółka                                            
30-33,5 cm.                                                                           -Szerokość kółka   40-45 mm.                                                                                       -Długość uchwytu 10-13 cm.                                                                   -Uchwyt na stopy 10 x 17 cm.                                                                   -Zapinane na rzep uchwyty.                                                                  Produkt wzorcowy - HMS Wałek Kółko Roller Do Ćwiczeń Mięśni Brzucha lub produkt równoważny o parametrach wskazanych powyżej.</t>
    </r>
  </si>
  <si>
    <r>
      <t xml:space="preserve">Step .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techniczne:                                                            -Materiał: Guma, Tworzywo sztuczne.                                  -Maksymalna waga użytkownika [kg] 250.                          - Waga urządzenia [kg] 4 - 4.9 .                                         Produkt wzorcowy -Step HMS AS005 lub produkt równoważny o parametrach wskazanych powyżej.</t>
    </r>
  </si>
  <si>
    <r>
      <t xml:space="preserve"> Zestaw 5 gum do ćwiczeń.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Parametry techniczne:                                                                  - Siła naciągu  6 - 48 kg.                                                                                                 -Długość 200-208 cm.                                                                                       -Szerokość
10-13 mm ; 19-21 mm ; 30-32 mm ; 40-45 mm ; 60-64 mm.                                                                                               -Materiał Lateks.                                                                                                             Produkt wzorcowy - 4FIZJO Power Band lub produkt równoważny o parametrach wskazanych powyżej.</t>
    </r>
  </si>
  <si>
    <r>
      <t xml:space="preserve">Piłka treningowa  do tenisa stołowego.  </t>
    </r>
    <r>
      <rPr>
        <sz val="11"/>
        <color theme="1"/>
        <rFont val="Calibri"/>
        <family val="2"/>
        <charset val="238"/>
        <scheme val="minor"/>
      </rPr>
      <t xml:space="preserve">Parametry techniczne: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>Materiał  Plastik.                                                                                -Średnica elementu  40 mm.                                                                  -Waga produktu  0.06 Kilogramy. Produkt wzorcowy - GEWO Piłka treningowa 40 do tenisa stołowego,  12 sztuk lub produkt równoważny o parametrach wskazanych powyżej.</t>
    </r>
  </si>
  <si>
    <r>
      <t xml:space="preserve">Waga.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Parametry techniczne: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>Maksymalne obiążenie do 200 kg                                                  - opcja przesyłania danych do mobilnej                    aplikacji na android, IOS,                                                                -Indeks masy ciała BMI, Wskaźnik budowy ciała Physique Rating, Zmineralizowana masa kości,PPM – podstawowa przemiana materii (BMR) .                                                                                                                                                      - Bluetooth 4.0 .                                                                                                    Produkt wzorcowy - Waga Tanita RD - 953  lub produkt równoważny o parametrach wskazanych powyżej.</t>
    </r>
  </si>
  <si>
    <r>
      <t xml:space="preserve"> Poduszka sensoryczna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>Materiał: PVC,                                                                                                   -Średnica: 39- 34 cm,                                                                                  -w zestawie znajduje się pompka.                                                       Produkt wzorcowy - 4FIZJO poduszka sensoryczna   lub produkt równoważny o parametrach wskazanych powyżej.</t>
    </r>
  </si>
  <si>
    <r>
      <t xml:space="preserve">Bielizna termoaktywna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 xml:space="preserve"> materiał : 50-63% poliamid, 30-35%                    polipropylen, 2-3% elastan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-</t>
    </r>
    <r>
      <rPr>
        <sz val="11"/>
        <color theme="1"/>
        <rFont val="Calibri"/>
        <family val="2"/>
        <charset val="238"/>
        <scheme val="minor"/>
      </rPr>
      <t xml:space="preserve"> dwuwarstwowa konstrukcja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bezszwowa           </t>
    </r>
    <r>
      <rPr>
        <b/>
        <sz val="11"/>
        <color theme="1"/>
        <rFont val="Calibri"/>
        <family val="2"/>
        <charset val="238"/>
        <scheme val="minor"/>
      </rPr>
      <t xml:space="preserve">      </t>
    </r>
    <r>
      <rPr>
        <sz val="11"/>
        <color theme="1"/>
        <rFont val="Calibri"/>
        <family val="2"/>
        <charset val="238"/>
        <scheme val="minor"/>
      </rPr>
      <t>- Termoregulująca;                                                        
- Antybakteryjna                                                               - zastosowaniem dzianiny BTP                                 Produkt wzorcowy -Brubeck Thermo LS13040A LE11840A lub produkt równoważny o parametrach wskazanych powyżej.</t>
    </r>
  </si>
  <si>
    <r>
      <t xml:space="preserve">Czapka z daszkiem.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- materiał bawelna, poliester,                                                   -Tylna częśc czapki wykonana z siatki,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-  </t>
    </r>
    <r>
      <rPr>
        <sz val="11"/>
        <color theme="1"/>
        <rFont val="Calibri"/>
        <family val="2"/>
        <charset val="238"/>
        <scheme val="minor"/>
      </rPr>
      <t xml:space="preserve">Regulowane zapinanie.   </t>
    </r>
    <r>
      <rPr>
        <b/>
        <sz val="11"/>
        <color theme="1"/>
        <rFont val="Calibri"/>
        <family val="2"/>
        <charset val="238"/>
        <scheme val="minor"/>
      </rPr>
      <t xml:space="preserve">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Produkt wzorcowy - Czapka z daszkiem SALEWA  Pure Salamander Logo M Cap 28286 Navy Blazer 3960 ub produkt równoważny o parametrach wskazanych powyżej</t>
    </r>
  </si>
  <si>
    <r>
      <t xml:space="preserve">Klapki Basenowe.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- Syntetyczna podeszwa zewnętrzna.                                 - Tekstylna wyściółka.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</t>
    </r>
    <r>
      <rPr>
        <sz val="11"/>
        <color theme="1"/>
        <rFont val="Calibri"/>
        <family val="2"/>
        <charset val="238"/>
        <scheme val="minor"/>
      </rPr>
      <t>Produkt wzorcowy - Adilette Lite Slides adidas  lub produkt równoważny o parametrach wskazanych powyżej.</t>
    </r>
  </si>
  <si>
    <r>
      <rPr>
        <b/>
        <sz val="11"/>
        <color theme="1"/>
        <rFont val="Calibri"/>
        <family val="2"/>
        <charset val="238"/>
        <scheme val="minor"/>
      </rPr>
      <t>Strój kapielowy</t>
    </r>
    <r>
      <rPr>
        <sz val="11"/>
        <color theme="1"/>
        <rFont val="Calibri"/>
        <family val="2"/>
        <charset val="238"/>
        <scheme val="minor"/>
      </rPr>
      <t xml:space="preserve">.                                                      Parametry techniczne:                                                                          - materiał:   Trykot, 68% -78% nylon / 12% - 22% elastan,                                                                                      Produkt wzorcowy -Model:RICHI MNISI SW lub produkt równoważny o parametrach wskazanych powyżej   
</t>
    </r>
  </si>
  <si>
    <r>
      <t xml:space="preserve">Spodenki sportowe.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-  Elastyczna warstwa zewnętrzna material flex,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 xml:space="preserve">kieszeń z prawej strony,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- Materiał : część główna70-88% poliester, 10-12%, spandex, podszewka 100% poliester.            Produkt wzorcowy -  Nike Flex Essential 2 w 1 lub produkt równoważny o parametrach wskazanych powyżej.</t>
    </r>
  </si>
  <si>
    <r>
      <t xml:space="preserve">Spodenki sportowe.      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techniczne: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- </t>
    </r>
    <r>
      <rPr>
        <sz val="11"/>
        <color theme="1"/>
        <rFont val="Calibri"/>
        <family val="2"/>
        <charset val="238"/>
        <scheme val="minor"/>
      </rPr>
      <t>Materiał flex,                                                                   - Podszewka typu 2-w-1 ,                                                       - materiał typu spandex  100% poliester ,
Produkt wzorcowy- NIKE FLEX STRIDE  lub produkt równoważny o parametrach wskazanych powyżej.</t>
    </r>
  </si>
  <si>
    <r>
      <rPr>
        <b/>
        <sz val="11"/>
        <color theme="1"/>
        <rFont val="Calibri"/>
        <family val="2"/>
        <charset val="238"/>
        <scheme val="minor"/>
      </rPr>
      <t xml:space="preserve">Ręcznik.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-  </t>
    </r>
    <r>
      <rPr>
        <sz val="11"/>
        <color theme="1"/>
        <rFont val="Calibri"/>
        <family val="2"/>
        <charset val="238"/>
        <scheme val="minor"/>
      </rPr>
      <t>Materiał : 100% bawełna.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- wymiar 70x160cm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Produkt wzorcowy - ADIDAS TOWEL EXTRA-LARGE lub produkt równoważny o parametrach wskazanych powyżej .    </t>
    </r>
  </si>
  <si>
    <r>
      <t xml:space="preserve">Koszulka sportowa.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- r</t>
    </r>
    <r>
      <rPr>
        <sz val="11"/>
        <color theme="1"/>
        <rFont val="Calibri"/>
        <family val="2"/>
        <charset val="238"/>
        <scheme val="minor"/>
      </rPr>
      <t xml:space="preserve">odzaj dekoltu: Okrągły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
- </t>
    </r>
    <r>
      <rPr>
        <sz val="11"/>
        <color theme="1"/>
        <rFont val="Calibri"/>
        <family val="2"/>
        <charset val="238"/>
        <scheme val="minor"/>
      </rPr>
      <t xml:space="preserve">Fason Regular Fit                                                                                          -materiał:  dżersej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Produkt wzorcowy - RICH MNISI  adidas Originals lub produkt równoważny o parametrach wskazanych powyżej.</t>
    </r>
  </si>
  <si>
    <r>
      <t xml:space="preserve">KĄPIELÓWKI MĘSKIE.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-  materiał: Trykot, 70-78% nylon  / 22-30% elastan,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- </t>
    </r>
    <r>
      <rPr>
        <sz val="11"/>
        <color theme="1"/>
        <rFont val="Calibri"/>
        <family val="2"/>
        <charset val="238"/>
        <scheme val="minor"/>
      </rPr>
      <t>Wewnętrzny sznurek.                                                                                      Produkt wzorcowy -  ADIDAS BADGE  FITNESS DY5093 lub produkt równoważny o parametrach wskazanych powyżej.</t>
    </r>
  </si>
  <si>
    <r>
      <rPr>
        <b/>
        <sz val="11"/>
        <color theme="1"/>
        <rFont val="Calibri"/>
        <family val="2"/>
        <charset val="238"/>
        <scheme val="minor"/>
      </rPr>
      <t xml:space="preserve">Koszulka sportowa.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                                                                      - Materiał : 100% Bawełna.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Produkt wzorcowy -  OUTLIFE LOGO lub produkt równoważny o parametrach wskazanych powyżej.
</t>
    </r>
  </si>
  <si>
    <r>
      <rPr>
        <b/>
        <sz val="11"/>
        <color theme="1"/>
        <rFont val="Calibri"/>
        <family val="2"/>
        <charset val="238"/>
        <scheme val="minor"/>
      </rPr>
      <t xml:space="preserve">Kurtka  ocieplana.                 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techniczne: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-  Material bazowy   90-100% nylon,                                       -  Materiał dodatkowy  85- 90% nylon, 5-10% poliuretan, 90-93% polester, 5-7% poliuretan.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- rozpinane pełnym zamkiem                                                             -wypełnienie puch gęsi Primaloft®                        Gold®,Polartec® Alpha®                                                                              -  Rodzaj zapięcia                                                          
Kieszenie zewnętrzne  2 kieszenie boczne.                 - Systemy : Cordura®, Durable Water Repellent (DWR).                                                                                           Produkt wzorcowy - BlackYak Bakosi  lub produkt równoważny o parametrach wskazanych powyżej.
</t>
    </r>
  </si>
  <si>
    <r>
      <t xml:space="preserve">Spodnie softshell.                 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techniczne: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- </t>
    </r>
    <r>
      <rPr>
        <sz val="11"/>
        <color theme="1"/>
        <rFont val="Calibri"/>
        <family val="2"/>
        <charset val="238"/>
        <scheme val="minor"/>
      </rPr>
      <t>Material 80-89% poliamid, 5-11% elastan                          - Rodzaj pasa  Klasyczny, rozpinany z rozporkiem,                                                                                               -  Krótkie zamki boczne u dołu nogawek,                 kieszenie boczne na suwaki, kieszeń tylna                        - Ergonomiczna talia z elastycznymi wstawkami.                                                                                                                                          - UPF Protection, Durable Water Repellent,                   - Szlufki umożliwiające zastosowanie paska,            Produkt wzorcowy - Salewa Pedroc 3 DST Regular Pant lub produkt równoważny o parametrach wskazanych powyżej.</t>
    </r>
  </si>
  <si>
    <r>
      <t>Buty turystyczne.</t>
    </r>
    <r>
      <rPr>
        <sz val="11"/>
        <color theme="1"/>
        <rFont val="Calibri"/>
        <family val="2"/>
        <charset val="238"/>
        <scheme val="minor"/>
      </rPr>
      <t xml:space="preserve">
 Parametry techniczne:                                                                         -  Cholewka Tkanina/materiał syntetyczny,                         -Podeszwa zewnętrznaGuma,                                                               -Pas skóry, materiału syntetycznego lub gumy wokół podstawy stopy,                                                                        - GORE-TEX®, EnergyCell™+, System sznurowania Quicklace™,                                                                             - Formowana wkładka OrthoLite®                        -Bieżnik w jodełkę.                                                                                    Produkt wzorcowy -  X ULTRA 4 WIDE GORE-TEX, Salomon lub produkt równoważny o parametrach wskazanych powyżej.</t>
    </r>
  </si>
  <si>
    <r>
      <t xml:space="preserve">Buty techniczne.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-</t>
    </r>
    <r>
      <rPr>
        <sz val="11"/>
        <color theme="1"/>
        <rFont val="Calibri"/>
        <family val="2"/>
        <charset val="238"/>
        <scheme val="minor"/>
      </rPr>
      <t>Cholewka: wodoodporna skóra zamszowa + gumowa osłona czubka,                                                                                           -Wyściółka: GORE-TEX® Extended Comfort,    - Podeszwa: SALIX,                                                                                                        - śródpodeszwa: EVA,guma: Vibram® XS Trek, gumowa ochrona czubka .                                             Produkt wzorcowy -  Scarpa Mojito Hike GTX lub produkt równoważny o parametrach wskazanych powyżej.</t>
    </r>
  </si>
  <si>
    <r>
      <t xml:space="preserve">Buty zimowe. Parametry techniczne: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- </t>
    </r>
    <r>
      <rPr>
        <sz val="11"/>
        <color theme="1"/>
        <rFont val="Calibri"/>
        <family val="2"/>
        <charset val="238"/>
        <scheme val="minor"/>
      </rPr>
      <t xml:space="preserve">Materiał cholewki  Skóra naturalna zamsz + skóra syntetyczna (mikrofibra),                                                  -Materiał bazowy  Skóra zamszowa 1,6 mm, materiał tekstylny.                                                                                               -Wyściółka  Tekstylna                                                                                     -podszewka laminowana z membraną,                             -Membrana wodoodporna GORE-TEX,                              Vibram®,                                                                                                                                   -Podeszwa środkowa  TPU,                                                                                -Wkładka usztywniająca (lasting board)                                 Nylon, Blight Midsole, stalowa linka,                                            - Elastyczny kołnierz                                                                                  Produkt wzorcowy -  Salewa Mountain Trainer  Mid GTX </t>
    </r>
  </si>
  <si>
    <r>
      <t xml:space="preserve">Plecak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techniczne: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>Materiał 210D Nylon Dobby, 219D Nylon Shadowbox.                                                                                                                                     -Wymiary 80-84 x 30-38 x 28-31 cm,                                                -Waga 2000-2190 g.                                                                                  Pojemność 50-55 l regulowany panel AirScape™,                                                                                                                                     -regulowana wysokość systemu nośnego,                                -pas biodrowy Fit-on-the-Fly™,                                                                 -możliwość odłączenia górnej klapy,                  -boczne pasy kompresyjne,                                                                         -lekka rama stabilizująca,                                                                                    - zewnętrzny system instalowania bukłaka                        -2 zapinane kieszenie w pasie biodrowym,                     -2 uchwyty na czekany,                                                                                      Produkt wzorcowy - Ariel 55 Osprey lub produkt równoważny o parametrach wskazanych powyżej.</t>
    </r>
  </si>
  <si>
    <r>
      <t xml:space="preserve">Buty zimowe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</t>
    </r>
    <r>
      <rPr>
        <b/>
        <sz val="11"/>
        <color theme="1"/>
        <rFont val="Calibri"/>
        <family val="2"/>
        <charset val="238"/>
        <scheme val="minor"/>
      </rPr>
      <t>:                                              -</t>
    </r>
    <r>
      <rPr>
        <sz val="11"/>
        <color theme="1"/>
        <rFont val="Calibri"/>
        <family val="2"/>
        <charset val="238"/>
        <scheme val="minor"/>
      </rPr>
      <t>Wstawka w podeszwie Tkanina,                                                            -Podeszwa zewnętrzna                                                        
Guma Cholewka Skóra/tkanina.                                                         -Wysokość podeszwy w tylnej części stopy  20- 24 mm.                                                                                                                   -Wysokość podeszwy w przedniej części stopy 10-13 mm,                                                                                                              -Nieprzemakalność Waterproof.                                                                - Izolacja Thinsulate™ 200 g, EnergyCell™,                          -Język połączony jest z cholewką po obu stronach, Active Support™,                                                                                - Formowana wkładka EVA.                                                          Produkt wzorcowy -Trekkingi X Ultra 4 Mid Gtx GORE-TEX  lub produkt równoważny o parametrach wskazanych powyżej.</t>
    </r>
  </si>
  <si>
    <r>
      <t xml:space="preserve">Kurtka GORE-TEX .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>Materiał  100% poliamid,                                                                       - 2 kieszenie na klatce piersiowej,                                                 -Membrana 28 000 mm H2O, oddychalnośc RET &lt;6, membrana 3L - trójwarstwowa ,                                  -Kaptur  Zintegrowany, kompatybilny z kaskiem,                                                                                                                                          - wywietrzniki pod pachami,                                                                              - GORE-TEX® Pro, YKK® , Velcro®, Durable Water Repellent (DWR),                                                                            Produkt wzorcowy - Salewa Ortles 3 GTX Pro Jacket - black lub produkt równoważny o parametrach wskazanych powyżej.</t>
    </r>
  </si>
  <si>
    <r>
      <rPr>
        <b/>
        <sz val="11"/>
        <color theme="1"/>
        <rFont val="Calibri"/>
        <family val="2"/>
        <charset val="238"/>
        <scheme val="minor"/>
      </rPr>
      <t>Dres sportowy.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Parametry techniczne:                                                                            - Materiał: 100% poliester.                                                                    -Stojący kołnierzyk,                                                                                 -Zamek błyskawiczny,                                                                                       -Kieszenie zamykane na zamek, kieszeń wewnętrzne, Elastyczna talia.                                                   Produkt wzorcowy -Under Armour
CHALLENGER TRACKSUIT SET  lub produkt równoważny o parametrach wskazanych powyżej.</t>
    </r>
  </si>
  <si>
    <r>
      <t>Kombinezon pływacki męski.</t>
    </r>
    <r>
      <rPr>
        <sz val="11"/>
        <color theme="1"/>
        <rFont val="Calibri"/>
        <family val="2"/>
        <charset val="238"/>
        <scheme val="minor"/>
      </rPr>
      <t xml:space="preserve">                                 Parametry techniczne:                                                                   - Tworzywo glide-skin.                                                                           -2 mm neoprenu na rękach.                                                                 Produkt wzorcowy -Nabaiji OWS z neoprenu 4/2 mm  lub produkt równoważny o parametrach wskazanych powyżej.</t>
    </r>
  </si>
  <si>
    <r>
      <rPr>
        <b/>
        <sz val="11"/>
        <color theme="1"/>
        <rFont val="Calibri"/>
        <family val="2"/>
        <charset val="238"/>
        <scheme val="minor"/>
      </rPr>
      <t xml:space="preserve">Bluza do biegania.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>Materiał bazowy 70- 75% poliester,20- 25% bawełna, 80-84% poliamid, 10-16% elastan.                       -Gramatura  190-195 g/m2, 115- 123 g/m2.                                -Rozpinane pełnym zamkiem.                                                                        -Kaptur  Zintegrowany.                                                                                           -1 kieszeń na klatce piersiowej.                                                               -Durable Water Repellent .UPF Protection.                        -Elastyczne mankiety.                                                                                                    -Wysoki kołnierz zintegrowany z kapturem.                 Produkt wzorcowy -Salewa Light Micro PL Full Zip Hoody   lub produkt równoważny o parametrach wskazanych powyżej.</t>
    </r>
  </si>
  <si>
    <r>
      <t xml:space="preserve">KOSZULKA DO BIEGANIA .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techniczne: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-</t>
    </r>
    <r>
      <rPr>
        <sz val="11"/>
        <color theme="1"/>
        <rFont val="Calibri"/>
        <family val="2"/>
        <charset val="238"/>
        <scheme val="minor"/>
      </rPr>
      <t>Materiał: 90-93% poliester, 5-7% elastarell,                                  siateczka: 90-96% poliester, 2-4% elastarell.                                            -siatkowe panele, odblaskowe detale,                                                                         -tkanina UA Microthread.                                                                                                                  Produkt wzorcowy - Streaker Run Short Sleeve Under Armour  lub produkt równoważny o parametrach wskazanych powyżej.</t>
    </r>
  </si>
  <si>
    <r>
      <t xml:space="preserve">Buty do biegania
 </t>
    </r>
    <r>
      <rPr>
        <sz val="11"/>
        <color theme="1"/>
        <rFont val="Calibri"/>
        <family val="2"/>
        <charset val="238"/>
        <scheme val="minor"/>
      </rPr>
      <t>Parametry techniczne</t>
    </r>
    <r>
      <rPr>
        <b/>
        <sz val="11"/>
        <color theme="1"/>
        <rFont val="Calibri"/>
        <family val="2"/>
        <charset val="238"/>
        <scheme val="minor"/>
      </rPr>
      <t>:             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>Podeszwa zewnętrzna Guma,                                                                    - Drop, 8 w mm,                                                                                                       -Głębokość kostek bieżnika 5 mm,                                                      - Wysokość podeszwy w tylnej części stopy 29.3 mm,                                                                                                                                                    - podeszwa - Mud Contagrip®,                                                            - Pianka Fuze Surge ,                                                                                        -Płaskie sznurowadła .                                                                               Produkt wzorcowy - SALOMON
Madcross 413488 27 V0  lub produkt równoważny o parametrach wskazanych powyżej.</t>
    </r>
  </si>
  <si>
    <r>
      <rPr>
        <b/>
        <sz val="11"/>
        <color theme="1"/>
        <rFont val="Calibri"/>
        <family val="2"/>
        <charset val="238"/>
        <scheme val="minor"/>
      </rPr>
      <t xml:space="preserve"> Strój piłkarski.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techniczne: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- </t>
    </r>
    <r>
      <rPr>
        <sz val="11"/>
        <color theme="1"/>
        <rFont val="Calibri"/>
        <family val="2"/>
        <charset val="238"/>
        <scheme val="minor"/>
      </rPr>
      <t>Materiał : 100% poliester goltex.                Produkt wzorcowy - FESTA STROJE SUBLIMACYJNE PHUKET lub produkt równoważny o parametrach wskazanych powyżej.</t>
    </r>
  </si>
  <si>
    <r>
      <t xml:space="preserve">LEGINSY do biegania .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-</t>
    </r>
    <r>
      <rPr>
        <sz val="11"/>
        <color theme="1"/>
        <rFont val="Calibri"/>
        <family val="2"/>
        <charset val="238"/>
        <scheme val="minor"/>
      </rPr>
      <t>System kieszeni z siateczki na całym obwodzie.                                                                                                                          -Szerokiego pasa z możliwością regulacji i płaskich szwów .                                                                                                                    - Technologia AdvancedSkin.                                                                   -Krój Skin fit.                                                                                                          -1 kieszeń tylna na zamek. Odblaskowe swstawki.                                                                                                                 -Materiał bazowy  70% - 79% poliamid, 12% - 21% elastan.                                                                                              Produkt wzorcowy -SALOMON XA WARM W C16025  lub produkt równoważny o parametrach wskazanych powyżej.</t>
    </r>
  </si>
  <si>
    <r>
      <t xml:space="preserve">Kurtka do biegania męska.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>Wodoodporna i oddychająca,                                                           -regulowany kaptur,                                                                                      -Przedni suwak z wewnętrzną klapką chroniącą przed wiatrem ,                                                                            -Dwie zewnętrzne kieszenie na zamek .                             -materiał 2,5-warstwowy membranowy Powertex.                                                                                                     Produkt wzorcowy - Salewa Puez Aqua 3 PTXSalewa Puez Aqua 3 PTX lub produkt równoważny o parametrach wskazanych powyżej.</t>
    </r>
  </si>
  <si>
    <r>
      <t xml:space="preserve">Kurtka do biegania damska.                                   </t>
    </r>
    <r>
      <rPr>
        <sz val="11"/>
        <color theme="1"/>
        <rFont val="Calibri"/>
        <family val="2"/>
        <charset val="238"/>
        <scheme val="minor"/>
      </rPr>
      <t>Parametry techniczne: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>membrana Powertex Extreme,  laminat 2.5                -podwyższona garda i daszek przy kapturze.                -regulowane mankiety,                                                                                             - regulacja dołu kurtki ściągaczem .                                       Produkt wzorcowy -Salewa Puez (Aqua 3) lub produkt równoważny o parametrach wskazanych powyżej.</t>
    </r>
  </si>
  <si>
    <r>
      <t xml:space="preserve">KOMPLET STRÓJ BRAMKARSKI.                             </t>
    </r>
    <r>
      <rPr>
        <sz val="11"/>
        <color theme="1"/>
        <rFont val="Calibri"/>
        <family val="2"/>
        <charset val="238"/>
        <scheme val="minor"/>
      </rPr>
      <t>Parametry techniczne</t>
    </r>
    <r>
      <rPr>
        <b/>
        <sz val="11"/>
        <color theme="1"/>
        <rFont val="Calibri"/>
        <family val="2"/>
        <charset val="238"/>
        <scheme val="minor"/>
      </rPr>
      <t>:        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>Materiał: 100% poliester.                                                                   -Gąbkowa wyściółka ochronna w rękawach .              Produkt wzorcowy - GIVOVA MANCHESTER lub produkt równoważny o parametrach wskazanych powyżej.</t>
    </r>
  </si>
  <si>
    <r>
      <rPr>
        <b/>
        <sz val="11"/>
        <color theme="1"/>
        <rFont val="Calibri"/>
        <family val="2"/>
        <charset val="238"/>
        <scheme val="minor"/>
      </rPr>
      <t xml:space="preserve">Czapka zimowa.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                                                                                              -Korpus: 100% Poliester,                                                                                                   - oddychający materiał                                                                      
- niska waga                                                                                                                          -Wnętrze wykonane z polaru                                                         
Produkt wzorcowy   ARCTERYX COVERT BEANIE, lub produkt równoważny o parametrach wskazanych powyżej
</t>
    </r>
  </si>
  <si>
    <r>
      <t xml:space="preserve">Kurtka narciarska .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Parametry techniczne</t>
    </r>
    <r>
      <rPr>
        <b/>
        <sz val="11"/>
        <color theme="1"/>
        <rFont val="Calibri"/>
        <family val="2"/>
        <charset val="238"/>
        <scheme val="minor"/>
      </rPr>
      <t xml:space="preserve">:                                                                 - </t>
    </r>
    <r>
      <rPr>
        <sz val="11"/>
        <color theme="1"/>
        <rFont val="Calibri"/>
        <family val="2"/>
        <charset val="238"/>
        <scheme val="minor"/>
      </rPr>
      <t xml:space="preserve">kompatybilna z kaskiem 
- wodoodporna
- odporna na wiatr
- oddychająca
- regulowany mankiet
- kieszeń na piersi
- regulacja kaptura jedną ręką
- pasek odblaskowy
- regulowany brzeg
- konstrukcja hybrydowa                                                                                                          - Elastyczna podszewka 3D                                                                                               - Siatkowa kieszeń na gogle                                                          
- kieszenie przednie zapinane na zamek                                                       -  kieszeń na karnet                                                                                                              -  pętlą na kciuk.                                                                                                                          -materiały AdvancedSkin Dry 20/20                                                          
Splot płócienny 2L rozciągliwy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</t>
    </r>
    <r>
      <rPr>
        <sz val="11"/>
        <color theme="1"/>
        <rFont val="Calibri"/>
        <family val="2"/>
        <charset val="238"/>
        <scheme val="minor"/>
      </rPr>
      <t xml:space="preserve">Produkt wzorcowy  Kurtka Salomon BRILLIANT Jacket M Goji Berry/White/Night Sky lub produkt równoważny o parametrach wskazanych powyżej. 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</si>
  <si>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Spodnie narciarskie.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                                                                - rozpinany dół nogawek 
- rozpinane panele wentylacyjne z boku,                             - dwie kieszenie przednie, zabezpieczone laminowanymi zamkami                                                                                                      - dodatkowe stuptupy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- </t>
    </r>
    <r>
      <rPr>
        <sz val="11"/>
        <color theme="1"/>
        <rFont val="Calibri"/>
        <family val="2"/>
        <charset val="238"/>
        <scheme val="minor"/>
      </rPr>
      <t xml:space="preserve">materiał bazowy  100% poliester.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- </t>
    </r>
    <r>
      <rPr>
        <sz val="11"/>
        <color theme="1"/>
        <rFont val="Calibri"/>
        <family val="2"/>
        <charset val="238"/>
        <scheme val="minor"/>
      </rPr>
      <t xml:space="preserve"> membrana 10 000 mm H2O. Oddychalność  10 000 g/m2/24h. Konstrukcja membrany  2L - dwuwarstwowa .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- </t>
    </r>
    <r>
      <rPr>
        <sz val="11"/>
        <color theme="1"/>
        <rFont val="Calibri"/>
        <family val="2"/>
        <charset val="238"/>
        <scheme val="minor"/>
      </rPr>
      <t xml:space="preserve">regulacja pasa biodrowego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</t>
    </r>
    <r>
      <rPr>
        <sz val="11"/>
        <color theme="1"/>
        <rFont val="Calibri"/>
        <family val="2"/>
        <charset val="238"/>
        <scheme val="minor"/>
      </rPr>
      <t>Produkt wzorcowy - Salomon Fantasy Pant  lub produkt równoważny o parametrach wskazanych powyżej.</t>
    </r>
    <r>
      <rPr>
        <b/>
        <sz val="11"/>
        <color theme="1"/>
        <rFont val="Calibri"/>
        <family val="2"/>
        <charset val="238"/>
        <scheme val="minor"/>
      </rPr>
      <t xml:space="preserve">
 </t>
    </r>
  </si>
  <si>
    <t>2 x 157 - 165 cm, 2 x 166 - 177 cm</t>
  </si>
  <si>
    <t>odcienie ciemnego koloru</t>
  </si>
  <si>
    <t>Łączna wartość brutto:</t>
  </si>
  <si>
    <t>Łączna wartość netto:</t>
  </si>
  <si>
    <t>łaczna wartość brutto</t>
  </si>
  <si>
    <t>łaczna wartość netto:</t>
  </si>
  <si>
    <t>Nazwa, model, producent, kolor</t>
  </si>
  <si>
    <t>Łączna wartość netto</t>
  </si>
  <si>
    <t xml:space="preserve">Nazwa, model , producent, kolor </t>
  </si>
  <si>
    <r>
      <t xml:space="preserve">Gogle narciarskie.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Parametry techniczne:
- filtry UV zapewniające 100% ochronę przed szkodliwym promieniowaniem UVA, UVB, UVC
- powłoka lustrzana Supravision, która chroni przed parowaniem
- podwójne, cylindryczne szyby
- decentred lens - widoczność bez zniekształceń
- pojedyncza, welurowa pianka wyścielająca oprawki od wewnątrz
- antypoślizgowy silikon na gumie gogli
- membrana klimatyczna- wodoszczelna, wiatroszczelna, oddychająca membrana
- szyba mirror yellow clear S3 o przepuszczalności światła 8-18%
Produkt wzorcowy - Uvex Downhill 2000U Chrome lub produkt równoważny o parametrach wskazanych powyżej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</si>
  <si>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RĘKAWICE NARCIARSKIE.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- </t>
    </r>
    <r>
      <rPr>
        <sz val="11"/>
        <color theme="1"/>
        <rFont val="Calibri"/>
        <family val="2"/>
        <charset val="238"/>
        <scheme val="minor"/>
      </rPr>
      <t>Materiały: SOFTSHELL 90-92% Polyester, 5-8% Elastane), Gripp 50-60% Polyurethane, 30-40% Polyester, Neoprene 50-60% Rubber, 30-40% Polyester.                                                                                          -Pokrycie dłoni: Premium Goatskin 90-100% Leather, Silicone Nash 50-60% Nylon, 30-40% Polyurethane. Izolacja: Primaloft 90-100% Polyester, Superloft 90-100% Polyester.                                                                              -Podszewka: Micro Bemberg 90-100% Polyester.System PrimaLoft®.                                                  Produkt wzorcowy -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LEKI STORMLITE 3D 2022 lub produkt równoważny o parametrach wskazanych powyżej.
</t>
    </r>
  </si>
  <si>
    <r>
      <t xml:space="preserve">Kask narciarski.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                                                                - system Click-to-Fit                                                                       -  system wentylacyjny,                                                              -  certyfikaty: ASTM F2040,  EN1077,                                      -  nauszniki z opcją odczepienia,                                             -  worek do przechowywania,                                                   -  możliwość wymiany szyby w goglach                                -  Kask  wykonany z formowanego wtryskowo ABS.       -  Szyby : Silver Gun Visor Cat. 3 - szyba zabezpieczająca przed promieniami słonecznymi. Lemon Visor Cat. 1 - szyba rozświetlająca.                          Produkt wzorcowy - BOLLE BACKLINE VISOR + dwie szyby  lub  produkt równoważny o parametrach wskazanych powyżej. </t>
    </r>
  </si>
  <si>
    <r>
      <t xml:space="preserve">Kask narciarski.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Parametry techniczne:                                                                 - skorupa hybrydowa,                                                                                    - dwie szyby wymienne kat. S1 i S3,                                                     - Motion Shield System,                                                                       -Wbudowane pokrętło do regulacji                                             -Nauszniki 3D z opcjonalnym systemem audio.                       Produkt wzorcowy - DRIVER Black/Red Accent/Solar, lub produkt równoważny o parametrach wskazanych powyżej
</t>
    </r>
  </si>
  <si>
    <r>
      <t xml:space="preserve">Buty narciarskie.                                                                              - </t>
    </r>
    <r>
      <rPr>
        <sz val="11"/>
        <color theme="1"/>
        <rFont val="Calibri"/>
        <family val="2"/>
        <charset val="238"/>
        <scheme val="minor"/>
      </rPr>
      <t xml:space="preserve">Parametry techniczne: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- </t>
    </r>
    <r>
      <rPr>
        <sz val="11"/>
        <color theme="1"/>
        <rFont val="Calibri"/>
        <family val="2"/>
        <charset val="238"/>
        <scheme val="minor"/>
      </rPr>
      <t xml:space="preserve">Wkaźnik sztywności 65-110,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-</t>
    </r>
    <r>
      <rPr>
        <sz val="11"/>
        <color theme="1"/>
        <rFont val="Calibri"/>
        <family val="2"/>
        <charset val="238"/>
        <scheme val="minor"/>
      </rPr>
      <t xml:space="preserve"> Szerokość łyżwy 98-100 mm,101-105 mm,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- </t>
    </r>
    <r>
      <rPr>
        <sz val="11"/>
        <color theme="1"/>
        <rFont val="Calibri"/>
        <family val="2"/>
        <charset val="238"/>
        <scheme val="minor"/>
      </rPr>
      <t xml:space="preserve">4 aluminiowe klamry micro alu 3D,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-</t>
    </r>
    <r>
      <rPr>
        <sz val="11"/>
        <color theme="1"/>
        <rFont val="Calibri"/>
        <family val="2"/>
        <charset val="238"/>
        <scheme val="minor"/>
      </rPr>
      <t xml:space="preserve"> konstrukcja skorupy Twin Frame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- </t>
    </r>
    <r>
      <rPr>
        <sz val="11"/>
        <color theme="1"/>
        <rFont val="Calibri"/>
        <family val="2"/>
        <charset val="238"/>
        <scheme val="minor"/>
      </rPr>
      <t xml:space="preserve">Wyjmowane ochraniacze na pięty i palce.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- </t>
    </r>
    <r>
      <rPr>
        <sz val="11"/>
        <color theme="1"/>
        <rFont val="Calibri"/>
        <family val="2"/>
        <charset val="238"/>
        <scheme val="minor"/>
      </rPr>
      <t xml:space="preserve">Flex 100.                                                                                             Produkt wzorcowy - Salomon X Pro 100 Cruise lub produkt równoważny o parametrach wskazanych powyżej.
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</si>
  <si>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Narty zjazdowe.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Parametry techniczne:                                                                                                   - DIN wiązań 3 - 12                                                                                                                         - Wiązanie narciarskie w zestawie HEAD PRD 12 z GRIP WALK,                                                                                                                                                                 - Narta slalomowa                                                                                                                          -  Powiększona powierzchnia rdzenia drewnianego z warstwę dosztywniającą -Titanal                                                                               -  w części środkowej narty Graphene,                                                                       - przednia część narty 10% rocker + 90% camber,                     Produkt wzorcowy -Narty zjazdowe slalomowe HEAD SUPERSHAPE E-ORIGINAL + wiązanie HEAD PRD 12 z GRIP WALK</t>
    </r>
  </si>
  <si>
    <r>
      <t>Buty narciarskie.                                                                             -</t>
    </r>
    <r>
      <rPr>
        <sz val="11"/>
        <color theme="1"/>
        <rFont val="Calibri"/>
        <family val="2"/>
        <charset val="238"/>
        <scheme val="minor"/>
      </rPr>
      <t xml:space="preserve"> twardośc flex 100-120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- </t>
    </r>
    <r>
      <rPr>
        <sz val="11"/>
        <color theme="1"/>
        <rFont val="Calibri"/>
        <family val="2"/>
        <charset val="238"/>
        <scheme val="minor"/>
      </rPr>
      <t xml:space="preserve">możliwośc ustawienia pochylenia do przodu oraz        twardość o +/- 10 punktów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</t>
    </r>
    <r>
      <rPr>
        <sz val="11"/>
        <color theme="1"/>
        <rFont val="Calibri"/>
        <family val="2"/>
        <charset val="238"/>
        <scheme val="minor"/>
      </rPr>
      <t xml:space="preserve"> - 4 klamry zapięć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- w</t>
    </r>
    <r>
      <rPr>
        <sz val="11"/>
        <color theme="1"/>
        <rFont val="Calibri"/>
        <family val="2"/>
        <charset val="238"/>
        <scheme val="minor"/>
      </rPr>
      <t>kładka mmeory Fit 3D                                                                            - Materiał 3M™ Thinsulate Insulation.                                                Produkt wzorcowy -  HAWX PRIME 120S RED/B lub produkt równoważny o parametrach wskazanych powyżej</t>
    </r>
  </si>
  <si>
    <r>
      <t xml:space="preserve">Zadanie nr 4 </t>
    </r>
    <r>
      <rPr>
        <b/>
        <sz val="16"/>
        <color rgb="FFFF0000"/>
        <rFont val="Calibri"/>
        <family val="2"/>
        <charset val="238"/>
        <scheme val="minor"/>
      </rPr>
      <t>(proszę o uzupełnienie jedynie kolumny nr 7 - cena jednostkowa netto oraz kolumny nr 11 - Nazwa, model ...)</t>
    </r>
    <r>
      <rPr>
        <b/>
        <sz val="16"/>
        <rFont val="Calibri"/>
        <family val="2"/>
        <charset val="238"/>
        <scheme val="minor"/>
      </rPr>
      <t xml:space="preserve"> reszta wyliczeń dokona się automatycznie</t>
    </r>
  </si>
  <si>
    <r>
      <t>Zadanie nr 3</t>
    </r>
    <r>
      <rPr>
        <b/>
        <sz val="14"/>
        <color rgb="FFFF0000"/>
        <rFont val="Arial"/>
        <family val="2"/>
        <charset val="238"/>
      </rPr>
      <t xml:space="preserve"> (proszę o uzupełnienie jedynie kolumny nr 7 - cena jednostkowa netto oraz kolumny nr 11 - Nazwa, model ...)</t>
    </r>
    <r>
      <rPr>
        <b/>
        <sz val="14"/>
        <rFont val="Arial"/>
        <family val="2"/>
        <charset val="238"/>
      </rPr>
      <t xml:space="preserve"> reszta wyliczeń dokona się automatycznie</t>
    </r>
  </si>
  <si>
    <r>
      <t xml:space="preserve">Zadanie nr 2 </t>
    </r>
    <r>
      <rPr>
        <b/>
        <sz val="14"/>
        <color rgb="FFFF0000"/>
        <rFont val="Arial"/>
        <family val="2"/>
        <charset val="238"/>
      </rPr>
      <t xml:space="preserve">(proszę o uzupełnienie jedynie kolumny nr 7 - cena jednostkowa netto oraz kolumny nr 11 - Nazwa, model ...) </t>
    </r>
    <r>
      <rPr>
        <b/>
        <sz val="14"/>
        <rFont val="Arial"/>
        <family val="2"/>
        <charset val="238"/>
      </rPr>
      <t>reszta wyliczeń dokona się automatycznie</t>
    </r>
  </si>
  <si>
    <r>
      <rPr>
        <b/>
        <sz val="14"/>
        <color theme="1"/>
        <rFont val="Arial"/>
        <family val="2"/>
        <charset val="238"/>
      </rPr>
      <t xml:space="preserve">Zadanie nr 1 </t>
    </r>
    <r>
      <rPr>
        <b/>
        <sz val="14"/>
        <color rgb="FFFF0000"/>
        <rFont val="Arial"/>
        <family val="2"/>
        <charset val="238"/>
      </rPr>
      <t>(proszę o uzupełnienie jedynie kolumny nr 7 - cena jednostkowa netto oraz kolumny nr 11 - Nazwa, model ...)</t>
    </r>
    <r>
      <rPr>
        <b/>
        <sz val="14"/>
        <color theme="1"/>
        <rFont val="Arial"/>
        <family val="2"/>
        <charset val="238"/>
      </rPr>
      <t xml:space="preserve"> reszta wyliczeń dokona się automatycznie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</si>
</sst>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zł&quot;#,##0.00_);[Red]\(&quot;zł&quot;#,##0.00\)"/>
    <numFmt numFmtId="165" formatCode="#,##0.00\ [$€-1];[Red]\-#,##0.00\ [$€-1]"/>
    <numFmt numFmtId="166" formatCode="#,##0.0\ &quot;zł&quot;;[Red]\-#,##0.0\ &quot;zł&quot;"/>
    <numFmt numFmtId="167" formatCode="_-* #,##0.00\ [$zł-415]_-;\-* #,##0.00\ [$zł-415]_-;_-* &quot;-&quot;??\ [$zł-415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rgb="FF1A1A1A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5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 wrapText="1"/>
    </xf>
    <xf numFmtId="165" fontId="1" fillId="0" borderId="0" xfId="0" applyNumberFormat="1" applyFont="1"/>
    <xf numFmtId="0" fontId="0" fillId="3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/>
    <xf numFmtId="0" fontId="0" fillId="0" borderId="2" xfId="0" applyFont="1" applyBorder="1" applyAlignment="1">
      <alignment horizontal="right" wrapText="1"/>
    </xf>
    <xf numFmtId="9" fontId="0" fillId="0" borderId="2" xfId="0" applyNumberFormat="1" applyFont="1" applyBorder="1" applyAlignment="1">
      <alignment horizontal="right" wrapText="1"/>
    </xf>
    <xf numFmtId="0" fontId="0" fillId="3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12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right" wrapText="1"/>
    </xf>
    <xf numFmtId="0" fontId="0" fillId="0" borderId="2" xfId="0" applyFont="1" applyBorder="1" applyAlignment="1"/>
    <xf numFmtId="0" fontId="0" fillId="0" borderId="2" xfId="0" applyFont="1" applyFill="1" applyBorder="1" applyAlignment="1">
      <alignment horizontal="right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Fill="1" applyBorder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165" fontId="6" fillId="0" borderId="2" xfId="0" applyNumberFormat="1" applyFont="1" applyBorder="1"/>
    <xf numFmtId="0" fontId="0" fillId="0" borderId="2" xfId="0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2" xfId="0" applyFont="1" applyBorder="1"/>
    <xf numFmtId="0" fontId="0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2" xfId="0" applyFont="1" applyFill="1" applyBorder="1"/>
    <xf numFmtId="0" fontId="0" fillId="0" borderId="0" xfId="0" applyFont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166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9" fontId="0" fillId="0" borderId="0" xfId="0" applyNumberFormat="1" applyFont="1" applyBorder="1"/>
    <xf numFmtId="0" fontId="1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164" fontId="0" fillId="0" borderId="2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1" fillId="0" borderId="0" xfId="0" applyFont="1" applyAlignment="1">
      <alignment horizontal="left" wrapText="1"/>
    </xf>
    <xf numFmtId="167" fontId="0" fillId="0" borderId="0" xfId="0" applyNumberFormat="1"/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/>
    <xf numFmtId="167" fontId="1" fillId="0" borderId="0" xfId="0" applyNumberFormat="1" applyFont="1"/>
    <xf numFmtId="167" fontId="0" fillId="0" borderId="2" xfId="0" applyNumberFormat="1" applyFont="1" applyBorder="1" applyAlignment="1">
      <alignment horizontal="right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wrapText="1"/>
    </xf>
    <xf numFmtId="9" fontId="2" fillId="3" borderId="2" xfId="0" applyNumberFormat="1" applyFont="1" applyFill="1" applyBorder="1" applyAlignment="1">
      <alignment horizontal="right" wrapText="1"/>
    </xf>
    <xf numFmtId="167" fontId="2" fillId="3" borderId="2" xfId="1" applyNumberFormat="1" applyFont="1" applyFill="1" applyBorder="1" applyAlignment="1">
      <alignment horizontal="right" wrapText="1"/>
    </xf>
    <xf numFmtId="166" fontId="2" fillId="3" borderId="2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167" fontId="2" fillId="3" borderId="2" xfId="0" applyNumberFormat="1" applyFont="1" applyFill="1" applyBorder="1" applyAlignment="1">
      <alignment horizontal="right" wrapText="1"/>
    </xf>
    <xf numFmtId="167" fontId="0" fillId="0" borderId="2" xfId="0" applyNumberForma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/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2" max="2" width="42.140625" customWidth="1"/>
    <col min="3" max="3" width="6.140625" customWidth="1"/>
    <col min="4" max="4" width="7.7109375" customWidth="1"/>
    <col min="5" max="5" width="14.42578125" customWidth="1"/>
    <col min="6" max="6" width="25.140625" customWidth="1"/>
    <col min="7" max="7" width="31.7109375" bestFit="1" customWidth="1"/>
    <col min="8" max="8" width="24" bestFit="1" customWidth="1"/>
    <col min="9" max="9" width="19.7109375" bestFit="1" customWidth="1"/>
    <col min="10" max="10" width="17.42578125" bestFit="1" customWidth="1"/>
    <col min="11" max="11" width="30.140625" customWidth="1"/>
  </cols>
  <sheetData>
    <row r="1" spans="1:11" ht="41.25" customHeight="1" x14ac:dyDescent="0.25">
      <c r="A1" s="91" t="s">
        <v>163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61.5" customHeight="1" x14ac:dyDescent="0.25">
      <c r="A2" s="2" t="s">
        <v>0</v>
      </c>
      <c r="B2" s="57" t="s">
        <v>13</v>
      </c>
      <c r="C2" s="57" t="s">
        <v>10</v>
      </c>
      <c r="D2" s="57" t="s">
        <v>11</v>
      </c>
      <c r="E2" s="65" t="s">
        <v>64</v>
      </c>
      <c r="F2" s="65" t="s">
        <v>1</v>
      </c>
      <c r="G2" s="57" t="s">
        <v>80</v>
      </c>
      <c r="H2" s="57" t="s">
        <v>14</v>
      </c>
      <c r="I2" s="57" t="s">
        <v>12</v>
      </c>
      <c r="J2" s="57" t="s">
        <v>15</v>
      </c>
      <c r="K2" s="57" t="s">
        <v>150</v>
      </c>
    </row>
    <row r="3" spans="1:11" x14ac:dyDescent="0.25">
      <c r="A3" s="10">
        <v>1</v>
      </c>
      <c r="B3" s="11">
        <v>2</v>
      </c>
      <c r="C3" s="10">
        <v>3</v>
      </c>
      <c r="D3" s="10">
        <v>4</v>
      </c>
      <c r="E3" s="10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23">
        <v>11</v>
      </c>
    </row>
    <row r="4" spans="1:11" ht="165" x14ac:dyDescent="0.25">
      <c r="A4" s="7">
        <v>1</v>
      </c>
      <c r="B4" s="4" t="s">
        <v>79</v>
      </c>
      <c r="C4" s="14" t="s">
        <v>7</v>
      </c>
      <c r="D4" s="14">
        <v>10</v>
      </c>
      <c r="E4" s="15" t="s">
        <v>9</v>
      </c>
      <c r="F4" s="15" t="s">
        <v>83</v>
      </c>
      <c r="G4" s="31"/>
      <c r="H4" s="79">
        <f>PRODUCT(D4,G4)</f>
        <v>10</v>
      </c>
      <c r="I4" s="32">
        <v>0.23</v>
      </c>
      <c r="J4" s="72">
        <f>SUM(H4,0.23*H4)</f>
        <v>12.3</v>
      </c>
      <c r="K4" s="47"/>
    </row>
    <row r="5" spans="1:11" ht="225" x14ac:dyDescent="0.25">
      <c r="A5" s="7">
        <v>2</v>
      </c>
      <c r="B5" s="36" t="s">
        <v>102</v>
      </c>
      <c r="C5" s="14" t="s">
        <v>5</v>
      </c>
      <c r="D5" s="14">
        <v>1</v>
      </c>
      <c r="E5" s="14" t="s">
        <v>9</v>
      </c>
      <c r="F5" s="15" t="s">
        <v>84</v>
      </c>
      <c r="G5" s="34"/>
      <c r="H5" s="79">
        <f t="shared" ref="H5:H17" si="0">PRODUCT(D5,G5)</f>
        <v>1</v>
      </c>
      <c r="I5" s="32">
        <v>0.23</v>
      </c>
      <c r="J5" s="72">
        <f t="shared" ref="J5:J17" si="1">SUM(H5,0.23*H5)</f>
        <v>1.23</v>
      </c>
      <c r="K5" s="47"/>
    </row>
    <row r="6" spans="1:11" ht="165" x14ac:dyDescent="0.25">
      <c r="A6" s="7">
        <v>3</v>
      </c>
      <c r="B6" s="8" t="s">
        <v>103</v>
      </c>
      <c r="C6" s="14" t="s">
        <v>5</v>
      </c>
      <c r="D6" s="14">
        <v>3</v>
      </c>
      <c r="E6" s="15" t="s">
        <v>9</v>
      </c>
      <c r="F6" s="15" t="s">
        <v>85</v>
      </c>
      <c r="G6" s="34"/>
      <c r="H6" s="79">
        <f t="shared" si="0"/>
        <v>3</v>
      </c>
      <c r="I6" s="32">
        <v>0.23</v>
      </c>
      <c r="J6" s="72">
        <f t="shared" si="1"/>
        <v>3.69</v>
      </c>
      <c r="K6" s="47"/>
    </row>
    <row r="7" spans="1:11" ht="150" x14ac:dyDescent="0.25">
      <c r="A7" s="7">
        <v>4</v>
      </c>
      <c r="B7" s="74" t="s">
        <v>104</v>
      </c>
      <c r="C7" s="45" t="s">
        <v>5</v>
      </c>
      <c r="D7" s="45">
        <v>20</v>
      </c>
      <c r="E7" s="52" t="s">
        <v>9</v>
      </c>
      <c r="F7" s="52" t="s">
        <v>86</v>
      </c>
      <c r="G7" s="46"/>
      <c r="H7" s="79">
        <f t="shared" si="0"/>
        <v>20</v>
      </c>
      <c r="I7" s="32">
        <v>0.23</v>
      </c>
      <c r="J7" s="72">
        <f t="shared" si="1"/>
        <v>24.6</v>
      </c>
      <c r="K7" s="47"/>
    </row>
    <row r="8" spans="1:11" ht="180" x14ac:dyDescent="0.25">
      <c r="A8" s="7">
        <v>5</v>
      </c>
      <c r="B8" s="1" t="s">
        <v>105</v>
      </c>
      <c r="C8" s="45" t="s">
        <v>5</v>
      </c>
      <c r="D8" s="45">
        <v>1</v>
      </c>
      <c r="E8" s="52" t="s">
        <v>55</v>
      </c>
      <c r="F8" s="52" t="s">
        <v>26</v>
      </c>
      <c r="G8" s="46"/>
      <c r="H8" s="79">
        <f t="shared" si="0"/>
        <v>1</v>
      </c>
      <c r="I8" s="32">
        <v>0.23</v>
      </c>
      <c r="J8" s="72">
        <f t="shared" si="1"/>
        <v>1.23</v>
      </c>
      <c r="K8" s="47"/>
    </row>
    <row r="9" spans="1:11" ht="165" x14ac:dyDescent="0.25">
      <c r="A9" s="7">
        <v>6</v>
      </c>
      <c r="B9" s="24" t="s">
        <v>106</v>
      </c>
      <c r="C9" s="16" t="s">
        <v>5</v>
      </c>
      <c r="D9" s="16">
        <v>2</v>
      </c>
      <c r="E9" s="17" t="s">
        <v>56</v>
      </c>
      <c r="F9" s="17" t="s">
        <v>87</v>
      </c>
      <c r="G9" s="53"/>
      <c r="H9" s="79">
        <f t="shared" si="0"/>
        <v>2</v>
      </c>
      <c r="I9" s="32">
        <v>0.23</v>
      </c>
      <c r="J9" s="72">
        <f t="shared" si="1"/>
        <v>2.46</v>
      </c>
      <c r="K9" s="47"/>
    </row>
    <row r="10" spans="1:11" ht="120" x14ac:dyDescent="0.25">
      <c r="A10" s="7">
        <v>7</v>
      </c>
      <c r="B10" s="4" t="s">
        <v>81</v>
      </c>
      <c r="C10" s="14" t="s">
        <v>5</v>
      </c>
      <c r="D10" s="14">
        <v>4</v>
      </c>
      <c r="E10" s="15" t="s">
        <v>9</v>
      </c>
      <c r="F10" s="52" t="s">
        <v>86</v>
      </c>
      <c r="G10" s="31"/>
      <c r="H10" s="79">
        <f t="shared" si="0"/>
        <v>4</v>
      </c>
      <c r="I10" s="32">
        <v>0.23</v>
      </c>
      <c r="J10" s="72">
        <f t="shared" si="1"/>
        <v>4.92</v>
      </c>
      <c r="K10" s="47"/>
    </row>
    <row r="11" spans="1:11" ht="210" x14ac:dyDescent="0.25">
      <c r="A11" s="7">
        <v>8</v>
      </c>
      <c r="B11" s="1" t="s">
        <v>107</v>
      </c>
      <c r="C11" s="14" t="s">
        <v>5</v>
      </c>
      <c r="D11" s="14">
        <v>4</v>
      </c>
      <c r="E11" s="15" t="s">
        <v>57</v>
      </c>
      <c r="F11" s="52" t="s">
        <v>86</v>
      </c>
      <c r="G11" s="31"/>
      <c r="H11" s="79">
        <f t="shared" si="0"/>
        <v>4</v>
      </c>
      <c r="I11" s="32">
        <v>0.23</v>
      </c>
      <c r="J11" s="72">
        <f t="shared" si="1"/>
        <v>4.92</v>
      </c>
      <c r="K11" s="47"/>
    </row>
    <row r="12" spans="1:11" ht="120" x14ac:dyDescent="0.25">
      <c r="A12" s="7">
        <v>9</v>
      </c>
      <c r="B12" s="1" t="s">
        <v>108</v>
      </c>
      <c r="C12" s="14" t="s">
        <v>5</v>
      </c>
      <c r="D12" s="14">
        <v>5</v>
      </c>
      <c r="E12" s="15" t="s">
        <v>29</v>
      </c>
      <c r="F12" s="52" t="s">
        <v>86</v>
      </c>
      <c r="G12" s="31"/>
      <c r="H12" s="79">
        <f t="shared" si="0"/>
        <v>5</v>
      </c>
      <c r="I12" s="32">
        <v>0.23</v>
      </c>
      <c r="J12" s="72">
        <f t="shared" si="1"/>
        <v>6.15</v>
      </c>
      <c r="K12" s="47"/>
    </row>
    <row r="13" spans="1:11" ht="165" x14ac:dyDescent="0.25">
      <c r="A13" s="7">
        <v>10</v>
      </c>
      <c r="B13" s="1" t="s">
        <v>109</v>
      </c>
      <c r="C13" s="14" t="s">
        <v>3</v>
      </c>
      <c r="D13" s="14">
        <v>5</v>
      </c>
      <c r="E13" s="15" t="s">
        <v>58</v>
      </c>
      <c r="F13" s="15" t="s">
        <v>26</v>
      </c>
      <c r="G13" s="31"/>
      <c r="H13" s="79">
        <f t="shared" si="0"/>
        <v>5</v>
      </c>
      <c r="I13" s="32">
        <v>0.23</v>
      </c>
      <c r="J13" s="72">
        <f t="shared" si="1"/>
        <v>6.15</v>
      </c>
      <c r="K13" s="47"/>
    </row>
    <row r="14" spans="1:11" ht="135" x14ac:dyDescent="0.25">
      <c r="A14" s="7">
        <v>11</v>
      </c>
      <c r="B14" s="1" t="s">
        <v>110</v>
      </c>
      <c r="C14" s="15" t="s">
        <v>42</v>
      </c>
      <c r="D14" s="14">
        <v>5</v>
      </c>
      <c r="E14" s="15" t="s">
        <v>59</v>
      </c>
      <c r="F14" s="17" t="s">
        <v>88</v>
      </c>
      <c r="G14" s="48"/>
      <c r="H14" s="79">
        <f t="shared" si="0"/>
        <v>5</v>
      </c>
      <c r="I14" s="32">
        <v>0.23</v>
      </c>
      <c r="J14" s="72">
        <f t="shared" si="1"/>
        <v>6.15</v>
      </c>
      <c r="K14" s="47"/>
    </row>
    <row r="15" spans="1:11" ht="195" x14ac:dyDescent="0.25">
      <c r="A15" s="7">
        <v>12</v>
      </c>
      <c r="B15" s="1" t="s">
        <v>111</v>
      </c>
      <c r="C15" s="20" t="s">
        <v>5</v>
      </c>
      <c r="D15" s="20">
        <v>1</v>
      </c>
      <c r="E15" s="30" t="s">
        <v>60</v>
      </c>
      <c r="F15" s="52" t="s">
        <v>86</v>
      </c>
      <c r="G15" s="48"/>
      <c r="H15" s="79">
        <f t="shared" si="0"/>
        <v>1</v>
      </c>
      <c r="I15" s="32">
        <v>0.23</v>
      </c>
      <c r="J15" s="72">
        <f t="shared" si="1"/>
        <v>1.23</v>
      </c>
      <c r="K15" s="47"/>
    </row>
    <row r="16" spans="1:11" ht="120" x14ac:dyDescent="0.25">
      <c r="A16" s="7">
        <v>13</v>
      </c>
      <c r="B16" s="1" t="s">
        <v>112</v>
      </c>
      <c r="C16" s="14" t="s">
        <v>7</v>
      </c>
      <c r="D16" s="14">
        <v>4</v>
      </c>
      <c r="E16" s="15" t="s">
        <v>61</v>
      </c>
      <c r="F16" s="52" t="s">
        <v>86</v>
      </c>
      <c r="G16" s="50"/>
      <c r="H16" s="79">
        <f t="shared" si="0"/>
        <v>4</v>
      </c>
      <c r="I16" s="32">
        <v>0.23</v>
      </c>
      <c r="J16" s="72">
        <f t="shared" si="1"/>
        <v>4.92</v>
      </c>
      <c r="K16" s="47"/>
    </row>
    <row r="17" spans="1:11" ht="75" x14ac:dyDescent="0.25">
      <c r="A17" s="7">
        <v>14</v>
      </c>
      <c r="B17" s="13" t="s">
        <v>82</v>
      </c>
      <c r="C17" s="20" t="s">
        <v>7</v>
      </c>
      <c r="D17" s="20">
        <v>2</v>
      </c>
      <c r="E17" s="54" t="s">
        <v>62</v>
      </c>
      <c r="F17" s="52" t="s">
        <v>86</v>
      </c>
      <c r="G17" s="55"/>
      <c r="H17" s="79">
        <f t="shared" si="0"/>
        <v>2</v>
      </c>
      <c r="I17" s="32">
        <v>0.23</v>
      </c>
      <c r="J17" s="72">
        <f t="shared" si="1"/>
        <v>2.46</v>
      </c>
      <c r="K17" s="47"/>
    </row>
    <row r="18" spans="1:11" x14ac:dyDescent="0.25">
      <c r="A18" s="59"/>
      <c r="B18" s="60"/>
      <c r="C18" s="61"/>
      <c r="D18" s="61"/>
      <c r="E18" s="60"/>
      <c r="F18" s="61"/>
      <c r="G18" s="62" t="s">
        <v>149</v>
      </c>
      <c r="H18" s="76">
        <f>SUM(H4:H17)</f>
        <v>67</v>
      </c>
      <c r="I18" s="63" t="s">
        <v>148</v>
      </c>
      <c r="J18" s="78">
        <f>SUM(J4:J17)</f>
        <v>82.410000000000011</v>
      </c>
      <c r="K18" s="25"/>
    </row>
    <row r="19" spans="1:11" x14ac:dyDescent="0.25">
      <c r="B19" s="51"/>
      <c r="C19" s="51"/>
      <c r="D19" s="51"/>
      <c r="E19" s="51"/>
      <c r="F19" s="51"/>
      <c r="G19" s="51"/>
      <c r="H19" s="56"/>
      <c r="I19" s="51"/>
      <c r="J19" s="51"/>
      <c r="K19" s="51"/>
    </row>
    <row r="20" spans="1:11" x14ac:dyDescent="0.25">
      <c r="C20" s="51"/>
      <c r="D20" s="51"/>
      <c r="E20" s="51"/>
      <c r="F20" s="51"/>
      <c r="G20" s="51"/>
      <c r="H20" s="51"/>
      <c r="I20" s="51"/>
      <c r="J20" s="51"/>
      <c r="K20" s="51"/>
    </row>
  </sheetData>
  <mergeCells count="1">
    <mergeCell ref="A1:K1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Y35"/>
  <sheetViews>
    <sheetView zoomScaleNormal="100" workbookViewId="0">
      <pane ySplit="3" topLeftCell="A4" activePane="bottomLeft" state="frozen"/>
      <selection pane="bottomLeft" activeCell="N2" sqref="N2"/>
    </sheetView>
  </sheetViews>
  <sheetFormatPr defaultRowHeight="15" x14ac:dyDescent="0.25"/>
  <cols>
    <col min="2" max="2" width="40.140625" customWidth="1"/>
    <col min="3" max="3" width="5.28515625" customWidth="1"/>
    <col min="4" max="4" width="5.42578125" customWidth="1"/>
    <col min="5" max="5" width="16" customWidth="1"/>
    <col min="6" max="6" width="18.140625" customWidth="1"/>
    <col min="7" max="7" width="30.28515625" bestFit="1" customWidth="1"/>
    <col min="8" max="8" width="21.28515625" customWidth="1"/>
    <col min="9" max="9" width="21" customWidth="1"/>
    <col min="10" max="10" width="17.42578125" bestFit="1" customWidth="1"/>
    <col min="11" max="11" width="33.85546875" customWidth="1"/>
  </cols>
  <sheetData>
    <row r="1" spans="1:25" ht="25.5" customHeight="1" x14ac:dyDescent="0.25">
      <c r="A1" s="93" t="s">
        <v>162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25" ht="65.25" customHeight="1" x14ac:dyDescent="0.25">
      <c r="A2" s="68" t="s">
        <v>0</v>
      </c>
      <c r="B2" s="68" t="s">
        <v>13</v>
      </c>
      <c r="C2" s="70" t="s">
        <v>10</v>
      </c>
      <c r="D2" s="70" t="s">
        <v>11</v>
      </c>
      <c r="E2" s="65" t="s">
        <v>64</v>
      </c>
      <c r="F2" s="71" t="s">
        <v>1</v>
      </c>
      <c r="G2" s="57" t="s">
        <v>80</v>
      </c>
      <c r="H2" s="70" t="s">
        <v>16</v>
      </c>
      <c r="I2" s="70" t="s">
        <v>12</v>
      </c>
      <c r="J2" s="70" t="s">
        <v>15</v>
      </c>
      <c r="K2" s="68" t="s">
        <v>150</v>
      </c>
      <c r="P2" s="96"/>
      <c r="Q2" s="95"/>
      <c r="R2" s="96"/>
      <c r="S2" s="96"/>
      <c r="T2" s="95"/>
      <c r="U2" s="95"/>
      <c r="V2" s="95"/>
      <c r="W2" s="95"/>
      <c r="X2" s="5"/>
      <c r="Y2" s="6"/>
    </row>
    <row r="3" spans="1:25" s="51" customFormat="1" ht="15" customHeight="1" thickBot="1" x14ac:dyDescent="0.3">
      <c r="A3" s="103">
        <v>1</v>
      </c>
      <c r="B3" s="3">
        <v>2</v>
      </c>
      <c r="C3" s="102">
        <v>3</v>
      </c>
      <c r="D3" s="102">
        <v>4</v>
      </c>
      <c r="E3" s="102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12">
        <v>11</v>
      </c>
      <c r="P3" s="96"/>
      <c r="Q3" s="95"/>
      <c r="R3" s="96"/>
      <c r="S3" s="96"/>
      <c r="T3" s="95"/>
      <c r="U3" s="95"/>
      <c r="V3" s="95"/>
      <c r="W3" s="95"/>
      <c r="X3" s="104"/>
      <c r="Y3" s="101"/>
    </row>
    <row r="4" spans="1:25" ht="180" x14ac:dyDescent="0.25">
      <c r="A4" s="18">
        <v>1</v>
      </c>
      <c r="B4" s="8" t="s">
        <v>113</v>
      </c>
      <c r="C4" s="14" t="s">
        <v>3</v>
      </c>
      <c r="D4" s="14">
        <v>3</v>
      </c>
      <c r="E4" s="30" t="s">
        <v>18</v>
      </c>
      <c r="F4" s="15" t="s">
        <v>89</v>
      </c>
      <c r="G4" s="31"/>
      <c r="H4" s="79">
        <f>PRODUCT(D4,G4)</f>
        <v>3</v>
      </c>
      <c r="I4" s="32">
        <v>0.23</v>
      </c>
      <c r="J4" s="79">
        <f>SUM(H4,0.23*H4)</f>
        <v>3.69</v>
      </c>
      <c r="K4" s="33"/>
      <c r="P4" s="96"/>
      <c r="Q4" s="95"/>
      <c r="R4" s="96"/>
      <c r="S4" s="96"/>
      <c r="T4" s="95"/>
      <c r="U4" s="95"/>
      <c r="V4" s="95"/>
      <c r="W4" s="95"/>
      <c r="X4" s="5"/>
      <c r="Y4" s="6"/>
    </row>
    <row r="5" spans="1:25" ht="150" x14ac:dyDescent="0.25">
      <c r="A5" s="18">
        <v>2</v>
      </c>
      <c r="B5" s="8" t="s">
        <v>114</v>
      </c>
      <c r="C5" s="14" t="s">
        <v>5</v>
      </c>
      <c r="D5" s="14">
        <v>4</v>
      </c>
      <c r="E5" s="30" t="s">
        <v>6</v>
      </c>
      <c r="F5" s="15" t="s">
        <v>87</v>
      </c>
      <c r="G5" s="34"/>
      <c r="H5" s="79">
        <f t="shared" ref="H5:H34" si="0">PRODUCT(D5,G5)</f>
        <v>4</v>
      </c>
      <c r="I5" s="32">
        <v>0.23</v>
      </c>
      <c r="J5" s="79">
        <f t="shared" ref="J5:J34" si="1">SUM(H5,0.23*H5)</f>
        <v>4.92</v>
      </c>
      <c r="K5" s="33"/>
    </row>
    <row r="6" spans="1:25" ht="105" x14ac:dyDescent="0.25">
      <c r="A6" s="18">
        <v>3</v>
      </c>
      <c r="B6" s="8" t="s">
        <v>115</v>
      </c>
      <c r="C6" s="14" t="s">
        <v>2</v>
      </c>
      <c r="D6" s="14">
        <v>3</v>
      </c>
      <c r="E6" s="30" t="s">
        <v>39</v>
      </c>
      <c r="F6" s="15" t="s">
        <v>90</v>
      </c>
      <c r="G6" s="31"/>
      <c r="H6" s="79">
        <f t="shared" si="0"/>
        <v>3</v>
      </c>
      <c r="I6" s="32">
        <v>0.23</v>
      </c>
      <c r="J6" s="79">
        <f t="shared" si="1"/>
        <v>3.69</v>
      </c>
      <c r="K6" s="33"/>
    </row>
    <row r="7" spans="1:25" ht="93.6" customHeight="1" x14ac:dyDescent="0.25">
      <c r="A7" s="18">
        <v>4</v>
      </c>
      <c r="B7" s="36" t="s">
        <v>116</v>
      </c>
      <c r="C7" s="14" t="s">
        <v>5</v>
      </c>
      <c r="D7" s="14">
        <v>1</v>
      </c>
      <c r="E7" s="15">
        <v>42</v>
      </c>
      <c r="F7" s="15" t="s">
        <v>19</v>
      </c>
      <c r="G7" s="34"/>
      <c r="H7" s="79">
        <f t="shared" si="0"/>
        <v>1</v>
      </c>
      <c r="I7" s="32">
        <v>0.23</v>
      </c>
      <c r="J7" s="79">
        <f t="shared" si="1"/>
        <v>1.23</v>
      </c>
      <c r="K7" s="33"/>
    </row>
    <row r="8" spans="1:25" ht="60" x14ac:dyDescent="0.25">
      <c r="A8" s="18">
        <v>5</v>
      </c>
      <c r="B8" s="36" t="s">
        <v>52</v>
      </c>
      <c r="C8" s="14" t="s">
        <v>3</v>
      </c>
      <c r="D8" s="14">
        <v>3</v>
      </c>
      <c r="E8" s="30" t="s">
        <v>20</v>
      </c>
      <c r="F8" s="15" t="s">
        <v>91</v>
      </c>
      <c r="G8" s="34"/>
      <c r="H8" s="79">
        <f t="shared" si="0"/>
        <v>3</v>
      </c>
      <c r="I8" s="32">
        <v>0.23</v>
      </c>
      <c r="J8" s="79">
        <f t="shared" si="1"/>
        <v>3.69</v>
      </c>
      <c r="K8" s="33"/>
    </row>
    <row r="9" spans="1:25" ht="165" x14ac:dyDescent="0.25">
      <c r="A9" s="18">
        <v>6</v>
      </c>
      <c r="B9" s="64" t="s">
        <v>117</v>
      </c>
      <c r="C9" s="14" t="s">
        <v>5</v>
      </c>
      <c r="D9" s="14">
        <v>1</v>
      </c>
      <c r="E9" s="15" t="s">
        <v>22</v>
      </c>
      <c r="F9" s="15" t="s">
        <v>67</v>
      </c>
      <c r="G9" s="34"/>
      <c r="H9" s="79">
        <f t="shared" si="0"/>
        <v>1</v>
      </c>
      <c r="I9" s="32">
        <v>0.23</v>
      </c>
      <c r="J9" s="79">
        <f t="shared" si="1"/>
        <v>1.23</v>
      </c>
      <c r="K9" s="33"/>
    </row>
    <row r="10" spans="1:25" ht="120" x14ac:dyDescent="0.25">
      <c r="A10" s="18">
        <v>7</v>
      </c>
      <c r="B10" s="8" t="s">
        <v>118</v>
      </c>
      <c r="C10" s="14" t="s">
        <v>7</v>
      </c>
      <c r="D10" s="14">
        <v>12</v>
      </c>
      <c r="E10" s="30" t="s">
        <v>49</v>
      </c>
      <c r="F10" s="15" t="s">
        <v>92</v>
      </c>
      <c r="G10" s="31"/>
      <c r="H10" s="79">
        <f t="shared" si="0"/>
        <v>12</v>
      </c>
      <c r="I10" s="32">
        <v>0.23</v>
      </c>
      <c r="J10" s="79">
        <f t="shared" si="1"/>
        <v>14.76</v>
      </c>
      <c r="K10" s="33"/>
    </row>
    <row r="11" spans="1:25" ht="105" x14ac:dyDescent="0.25">
      <c r="A11" s="18">
        <v>8</v>
      </c>
      <c r="B11" s="36" t="s">
        <v>119</v>
      </c>
      <c r="C11" s="14" t="s">
        <v>5</v>
      </c>
      <c r="D11" s="14">
        <v>3</v>
      </c>
      <c r="E11" s="30" t="s">
        <v>44</v>
      </c>
      <c r="F11" s="15" t="s">
        <v>87</v>
      </c>
      <c r="G11" s="34"/>
      <c r="H11" s="79">
        <f t="shared" si="0"/>
        <v>3</v>
      </c>
      <c r="I11" s="32">
        <v>0.23</v>
      </c>
      <c r="J11" s="79">
        <f t="shared" si="1"/>
        <v>3.69</v>
      </c>
      <c r="K11" s="33"/>
    </row>
    <row r="12" spans="1:25" ht="120" x14ac:dyDescent="0.25">
      <c r="A12" s="18">
        <v>9</v>
      </c>
      <c r="B12" s="8" t="s">
        <v>120</v>
      </c>
      <c r="C12" s="14" t="s">
        <v>5</v>
      </c>
      <c r="D12" s="14">
        <v>1</v>
      </c>
      <c r="E12" s="15">
        <v>42</v>
      </c>
      <c r="F12" s="15" t="s">
        <v>21</v>
      </c>
      <c r="G12" s="34"/>
      <c r="H12" s="79">
        <f t="shared" si="0"/>
        <v>1</v>
      </c>
      <c r="I12" s="32">
        <v>0.23</v>
      </c>
      <c r="J12" s="79">
        <f t="shared" si="1"/>
        <v>1.23</v>
      </c>
      <c r="K12" s="33"/>
    </row>
    <row r="13" spans="1:25" ht="120" x14ac:dyDescent="0.25">
      <c r="A13" s="18">
        <v>10</v>
      </c>
      <c r="B13" s="9" t="s">
        <v>121</v>
      </c>
      <c r="C13" s="14" t="s">
        <v>5</v>
      </c>
      <c r="D13" s="14">
        <v>2</v>
      </c>
      <c r="E13" s="15" t="s">
        <v>4</v>
      </c>
      <c r="F13" s="15" t="s">
        <v>93</v>
      </c>
      <c r="G13" s="34"/>
      <c r="H13" s="79">
        <f t="shared" si="0"/>
        <v>2</v>
      </c>
      <c r="I13" s="32">
        <v>0.23</v>
      </c>
      <c r="J13" s="79">
        <f t="shared" si="1"/>
        <v>2.46</v>
      </c>
      <c r="K13" s="33"/>
    </row>
    <row r="14" spans="1:25" ht="105" x14ac:dyDescent="0.25">
      <c r="A14" s="18">
        <v>11</v>
      </c>
      <c r="B14" s="36" t="s">
        <v>122</v>
      </c>
      <c r="C14" s="14" t="s">
        <v>5</v>
      </c>
      <c r="D14" s="14">
        <v>2</v>
      </c>
      <c r="E14" s="15" t="s">
        <v>35</v>
      </c>
      <c r="F14" s="15" t="s">
        <v>68</v>
      </c>
      <c r="G14" s="31"/>
      <c r="H14" s="79">
        <f t="shared" si="0"/>
        <v>2</v>
      </c>
      <c r="I14" s="32">
        <v>0.23</v>
      </c>
      <c r="J14" s="79">
        <f t="shared" si="1"/>
        <v>2.46</v>
      </c>
      <c r="K14" s="33"/>
    </row>
    <row r="15" spans="1:25" ht="255" x14ac:dyDescent="0.25">
      <c r="A15" s="18">
        <v>12</v>
      </c>
      <c r="B15" s="36" t="s">
        <v>123</v>
      </c>
      <c r="C15" s="14" t="s">
        <v>8</v>
      </c>
      <c r="D15" s="14">
        <v>1</v>
      </c>
      <c r="E15" s="38" t="s">
        <v>4</v>
      </c>
      <c r="F15" s="15" t="s">
        <v>69</v>
      </c>
      <c r="G15" s="34"/>
      <c r="H15" s="79">
        <f t="shared" si="0"/>
        <v>1</v>
      </c>
      <c r="I15" s="32">
        <v>0.23</v>
      </c>
      <c r="J15" s="79">
        <f t="shared" si="1"/>
        <v>1.23</v>
      </c>
      <c r="K15" s="33"/>
    </row>
    <row r="16" spans="1:25" ht="225" x14ac:dyDescent="0.25">
      <c r="A16" s="18">
        <v>13</v>
      </c>
      <c r="B16" s="4" t="s">
        <v>124</v>
      </c>
      <c r="C16" s="14" t="s">
        <v>5</v>
      </c>
      <c r="D16" s="14">
        <v>1</v>
      </c>
      <c r="E16" s="15" t="s">
        <v>23</v>
      </c>
      <c r="F16" s="15" t="s">
        <v>70</v>
      </c>
      <c r="G16" s="34"/>
      <c r="H16" s="79">
        <f t="shared" si="0"/>
        <v>1</v>
      </c>
      <c r="I16" s="32">
        <v>0.23</v>
      </c>
      <c r="J16" s="79">
        <f t="shared" si="1"/>
        <v>1.23</v>
      </c>
      <c r="K16" s="33"/>
    </row>
    <row r="17" spans="1:11" ht="195" x14ac:dyDescent="0.25">
      <c r="A17" s="18">
        <v>14</v>
      </c>
      <c r="B17" s="4" t="s">
        <v>125</v>
      </c>
      <c r="C17" s="14" t="s">
        <v>2</v>
      </c>
      <c r="D17" s="14">
        <v>2</v>
      </c>
      <c r="E17" s="38" t="s">
        <v>36</v>
      </c>
      <c r="F17" s="15" t="s">
        <v>71</v>
      </c>
      <c r="G17" s="34"/>
      <c r="H17" s="79">
        <f t="shared" si="0"/>
        <v>2</v>
      </c>
      <c r="I17" s="32">
        <v>0.23</v>
      </c>
      <c r="J17" s="79">
        <f t="shared" si="1"/>
        <v>2.46</v>
      </c>
      <c r="K17" s="33"/>
    </row>
    <row r="18" spans="1:11" ht="168.75" customHeight="1" x14ac:dyDescent="0.25">
      <c r="A18" s="18">
        <v>15</v>
      </c>
      <c r="B18" s="64" t="s">
        <v>126</v>
      </c>
      <c r="C18" s="14" t="s">
        <v>2</v>
      </c>
      <c r="D18" s="14">
        <v>1</v>
      </c>
      <c r="E18" s="39">
        <v>45.5</v>
      </c>
      <c r="F18" s="15" t="s">
        <v>72</v>
      </c>
      <c r="G18" s="34"/>
      <c r="H18" s="79">
        <f t="shared" si="0"/>
        <v>1</v>
      </c>
      <c r="I18" s="32">
        <v>0.23</v>
      </c>
      <c r="J18" s="79">
        <f t="shared" si="1"/>
        <v>1.23</v>
      </c>
      <c r="K18" s="33"/>
    </row>
    <row r="19" spans="1:11" ht="240" x14ac:dyDescent="0.25">
      <c r="A19" s="18">
        <v>16</v>
      </c>
      <c r="B19" s="4" t="s">
        <v>127</v>
      </c>
      <c r="C19" s="14" t="s">
        <v>5</v>
      </c>
      <c r="D19" s="14">
        <v>1</v>
      </c>
      <c r="E19" s="39">
        <v>45</v>
      </c>
      <c r="F19" s="15" t="s">
        <v>94</v>
      </c>
      <c r="G19" s="40"/>
      <c r="H19" s="79">
        <f t="shared" si="0"/>
        <v>1</v>
      </c>
      <c r="I19" s="32">
        <v>0.23</v>
      </c>
      <c r="J19" s="79">
        <f t="shared" si="1"/>
        <v>1.23</v>
      </c>
      <c r="K19" s="33"/>
    </row>
    <row r="20" spans="1:11" ht="285" x14ac:dyDescent="0.25">
      <c r="A20" s="18">
        <v>17</v>
      </c>
      <c r="B20" s="1" t="s">
        <v>128</v>
      </c>
      <c r="C20" s="14" t="s">
        <v>5</v>
      </c>
      <c r="D20" s="14">
        <v>3</v>
      </c>
      <c r="E20" s="38" t="s">
        <v>24</v>
      </c>
      <c r="F20" s="15" t="s">
        <v>95</v>
      </c>
      <c r="G20" s="34"/>
      <c r="H20" s="79">
        <f t="shared" si="0"/>
        <v>3</v>
      </c>
      <c r="I20" s="32">
        <v>0.23</v>
      </c>
      <c r="J20" s="79">
        <f t="shared" si="1"/>
        <v>3.69</v>
      </c>
      <c r="K20" s="33"/>
    </row>
    <row r="21" spans="1:11" ht="255" x14ac:dyDescent="0.25">
      <c r="A21" s="18">
        <v>18</v>
      </c>
      <c r="B21" s="4" t="s">
        <v>129</v>
      </c>
      <c r="C21" s="14" t="s">
        <v>2</v>
      </c>
      <c r="D21" s="14">
        <v>2</v>
      </c>
      <c r="E21" s="38" t="s">
        <v>37</v>
      </c>
      <c r="F21" s="15" t="s">
        <v>71</v>
      </c>
      <c r="G21" s="34"/>
      <c r="H21" s="79">
        <f t="shared" si="0"/>
        <v>2</v>
      </c>
      <c r="I21" s="32">
        <v>0.23</v>
      </c>
      <c r="J21" s="79">
        <f t="shared" si="1"/>
        <v>2.46</v>
      </c>
      <c r="K21" s="33"/>
    </row>
    <row r="22" spans="1:11" ht="253.5" customHeight="1" x14ac:dyDescent="0.25">
      <c r="A22" s="18">
        <v>19</v>
      </c>
      <c r="B22" s="1" t="s">
        <v>77</v>
      </c>
      <c r="C22" s="14" t="s">
        <v>5</v>
      </c>
      <c r="D22" s="14">
        <v>2</v>
      </c>
      <c r="E22" s="38" t="s">
        <v>45</v>
      </c>
      <c r="F22" s="15" t="s">
        <v>93</v>
      </c>
      <c r="G22" s="34"/>
      <c r="H22" s="79">
        <f t="shared" si="0"/>
        <v>2</v>
      </c>
      <c r="I22" s="32">
        <v>0.23</v>
      </c>
      <c r="J22" s="79">
        <f t="shared" si="1"/>
        <v>2.46</v>
      </c>
      <c r="K22" s="33"/>
    </row>
    <row r="23" spans="1:11" ht="210" x14ac:dyDescent="0.25">
      <c r="A23" s="18">
        <v>20</v>
      </c>
      <c r="B23" s="9" t="s">
        <v>130</v>
      </c>
      <c r="C23" s="14" t="s">
        <v>5</v>
      </c>
      <c r="D23" s="14">
        <v>2</v>
      </c>
      <c r="E23" s="15" t="s">
        <v>38</v>
      </c>
      <c r="F23" s="15" t="s">
        <v>96</v>
      </c>
      <c r="G23" s="41"/>
      <c r="H23" s="79">
        <f t="shared" si="0"/>
        <v>2</v>
      </c>
      <c r="I23" s="32">
        <v>0.23</v>
      </c>
      <c r="J23" s="79">
        <f t="shared" si="1"/>
        <v>2.46</v>
      </c>
      <c r="K23" s="33"/>
    </row>
    <row r="24" spans="1:11" ht="165" x14ac:dyDescent="0.25">
      <c r="A24" s="18">
        <v>21</v>
      </c>
      <c r="B24" s="37" t="s">
        <v>131</v>
      </c>
      <c r="C24" s="20" t="s">
        <v>5</v>
      </c>
      <c r="D24" s="20">
        <v>15</v>
      </c>
      <c r="E24" s="15" t="s">
        <v>30</v>
      </c>
      <c r="F24" s="21" t="s">
        <v>85</v>
      </c>
      <c r="G24" s="42"/>
      <c r="H24" s="79">
        <f t="shared" si="0"/>
        <v>15</v>
      </c>
      <c r="I24" s="32">
        <v>0.23</v>
      </c>
      <c r="J24" s="79">
        <f t="shared" si="1"/>
        <v>18.45</v>
      </c>
      <c r="K24" s="33"/>
    </row>
    <row r="25" spans="1:11" ht="120" x14ac:dyDescent="0.25">
      <c r="A25" s="18">
        <v>22</v>
      </c>
      <c r="B25" s="1" t="s">
        <v>132</v>
      </c>
      <c r="C25" s="14" t="s">
        <v>5</v>
      </c>
      <c r="D25" s="14">
        <v>5</v>
      </c>
      <c r="E25" s="38" t="s">
        <v>34</v>
      </c>
      <c r="F25" s="21" t="s">
        <v>93</v>
      </c>
      <c r="G25" s="41"/>
      <c r="H25" s="79">
        <f t="shared" si="0"/>
        <v>5</v>
      </c>
      <c r="I25" s="32">
        <v>0.23</v>
      </c>
      <c r="J25" s="79">
        <f t="shared" si="1"/>
        <v>6.15</v>
      </c>
      <c r="K25" s="33"/>
    </row>
    <row r="26" spans="1:11" ht="228.75" customHeight="1" x14ac:dyDescent="0.25">
      <c r="A26" s="18">
        <v>23</v>
      </c>
      <c r="B26" s="43" t="s">
        <v>133</v>
      </c>
      <c r="C26" s="20" t="s">
        <v>5</v>
      </c>
      <c r="D26" s="20">
        <v>15</v>
      </c>
      <c r="E26" s="38" t="s">
        <v>46</v>
      </c>
      <c r="F26" s="15" t="s">
        <v>73</v>
      </c>
      <c r="G26" s="41"/>
      <c r="H26" s="79">
        <f t="shared" si="0"/>
        <v>15</v>
      </c>
      <c r="I26" s="32">
        <v>0.23</v>
      </c>
      <c r="J26" s="79">
        <f t="shared" si="1"/>
        <v>18.45</v>
      </c>
      <c r="K26" s="33"/>
    </row>
    <row r="27" spans="1:11" ht="105" x14ac:dyDescent="0.25">
      <c r="A27" s="18">
        <v>24</v>
      </c>
      <c r="B27" s="1" t="s">
        <v>78</v>
      </c>
      <c r="C27" s="20" t="s">
        <v>5</v>
      </c>
      <c r="D27" s="20">
        <v>15</v>
      </c>
      <c r="E27" s="21" t="s">
        <v>9</v>
      </c>
      <c r="F27" s="21" t="s">
        <v>54</v>
      </c>
      <c r="G27" s="41"/>
      <c r="H27" s="79">
        <f t="shared" si="0"/>
        <v>15</v>
      </c>
      <c r="I27" s="32">
        <v>0.23</v>
      </c>
      <c r="J27" s="79">
        <f t="shared" si="1"/>
        <v>18.45</v>
      </c>
      <c r="K27" s="33"/>
    </row>
    <row r="28" spans="1:11" ht="165" x14ac:dyDescent="0.25">
      <c r="A28" s="18">
        <v>25</v>
      </c>
      <c r="B28" s="1" t="s">
        <v>134</v>
      </c>
      <c r="C28" s="20" t="s">
        <v>5</v>
      </c>
      <c r="D28" s="20">
        <v>15</v>
      </c>
      <c r="E28" s="15" t="s">
        <v>25</v>
      </c>
      <c r="F28" s="21" t="s">
        <v>97</v>
      </c>
      <c r="G28" s="44"/>
      <c r="H28" s="79">
        <f t="shared" si="0"/>
        <v>15</v>
      </c>
      <c r="I28" s="32">
        <v>0.23</v>
      </c>
      <c r="J28" s="79">
        <f t="shared" si="1"/>
        <v>18.45</v>
      </c>
      <c r="K28" s="33"/>
    </row>
    <row r="29" spans="1:11" ht="210" x14ac:dyDescent="0.25">
      <c r="A29" s="18">
        <v>26</v>
      </c>
      <c r="B29" s="1" t="s">
        <v>135</v>
      </c>
      <c r="C29" s="14" t="s">
        <v>2</v>
      </c>
      <c r="D29" s="14">
        <v>14</v>
      </c>
      <c r="E29" s="38" t="s">
        <v>76</v>
      </c>
      <c r="F29" s="14" t="s">
        <v>26</v>
      </c>
      <c r="G29" s="41"/>
      <c r="H29" s="79">
        <f t="shared" si="0"/>
        <v>14</v>
      </c>
      <c r="I29" s="32">
        <v>0.23</v>
      </c>
      <c r="J29" s="79">
        <f t="shared" si="1"/>
        <v>17.22</v>
      </c>
      <c r="K29" s="33"/>
    </row>
    <row r="30" spans="1:11" ht="105" x14ac:dyDescent="0.25">
      <c r="A30" s="18">
        <v>27</v>
      </c>
      <c r="B30" s="13" t="s">
        <v>136</v>
      </c>
      <c r="C30" s="20" t="s">
        <v>5</v>
      </c>
      <c r="D30" s="20">
        <v>12</v>
      </c>
      <c r="E30" s="21" t="s">
        <v>28</v>
      </c>
      <c r="F30" s="21" t="s">
        <v>63</v>
      </c>
      <c r="G30" s="44"/>
      <c r="H30" s="79">
        <f t="shared" si="0"/>
        <v>12</v>
      </c>
      <c r="I30" s="32">
        <v>0.23</v>
      </c>
      <c r="J30" s="79">
        <f t="shared" si="1"/>
        <v>14.76</v>
      </c>
      <c r="K30" s="33"/>
    </row>
    <row r="31" spans="1:11" ht="225" x14ac:dyDescent="0.25">
      <c r="A31" s="26">
        <v>28</v>
      </c>
      <c r="B31" s="1" t="s">
        <v>137</v>
      </c>
      <c r="C31" s="20" t="s">
        <v>5</v>
      </c>
      <c r="D31" s="20">
        <v>4</v>
      </c>
      <c r="E31" s="21" t="s">
        <v>33</v>
      </c>
      <c r="F31" s="21" t="s">
        <v>98</v>
      </c>
      <c r="G31" s="44"/>
      <c r="H31" s="79">
        <f t="shared" si="0"/>
        <v>4</v>
      </c>
      <c r="I31" s="32">
        <v>0.23</v>
      </c>
      <c r="J31" s="79">
        <f t="shared" si="1"/>
        <v>4.92</v>
      </c>
      <c r="K31" s="33"/>
    </row>
    <row r="32" spans="1:11" ht="195" x14ac:dyDescent="0.25">
      <c r="A32" s="26">
        <v>29</v>
      </c>
      <c r="B32" s="9" t="s">
        <v>138</v>
      </c>
      <c r="C32" s="20" t="s">
        <v>7</v>
      </c>
      <c r="D32" s="20">
        <v>7</v>
      </c>
      <c r="E32" s="21" t="s">
        <v>48</v>
      </c>
      <c r="F32" s="21" t="s">
        <v>99</v>
      </c>
      <c r="G32" s="44"/>
      <c r="H32" s="79">
        <f t="shared" si="0"/>
        <v>7</v>
      </c>
      <c r="I32" s="32">
        <v>0.23</v>
      </c>
      <c r="J32" s="79">
        <f t="shared" si="1"/>
        <v>8.61</v>
      </c>
      <c r="K32" s="33"/>
    </row>
    <row r="33" spans="1:11" ht="159" customHeight="1" x14ac:dyDescent="0.25">
      <c r="A33" s="18">
        <v>30</v>
      </c>
      <c r="B33" s="1" t="s">
        <v>139</v>
      </c>
      <c r="C33" s="20" t="s">
        <v>5</v>
      </c>
      <c r="D33" s="20">
        <v>7</v>
      </c>
      <c r="E33" s="21" t="s">
        <v>47</v>
      </c>
      <c r="F33" s="21" t="s">
        <v>74</v>
      </c>
      <c r="G33" s="44"/>
      <c r="H33" s="79">
        <f t="shared" si="0"/>
        <v>7</v>
      </c>
      <c r="I33" s="32">
        <v>0.23</v>
      </c>
      <c r="J33" s="79">
        <f t="shared" si="1"/>
        <v>8.61</v>
      </c>
      <c r="K33" s="33"/>
    </row>
    <row r="34" spans="1:11" ht="105" x14ac:dyDescent="0.25">
      <c r="A34" s="18">
        <v>31</v>
      </c>
      <c r="B34" s="1" t="s">
        <v>140</v>
      </c>
      <c r="C34" s="20" t="s">
        <v>3</v>
      </c>
      <c r="D34" s="20">
        <v>1</v>
      </c>
      <c r="E34" s="21" t="s">
        <v>43</v>
      </c>
      <c r="F34" s="15" t="s">
        <v>75</v>
      </c>
      <c r="G34" s="41"/>
      <c r="H34" s="79">
        <f t="shared" si="0"/>
        <v>1</v>
      </c>
      <c r="I34" s="32">
        <v>0.23</v>
      </c>
      <c r="J34" s="79">
        <f t="shared" si="1"/>
        <v>1.23</v>
      </c>
      <c r="K34" s="33"/>
    </row>
    <row r="35" spans="1:11" x14ac:dyDescent="0.25">
      <c r="G35" t="s">
        <v>147</v>
      </c>
      <c r="H35" s="75">
        <f>SUM(H4:H34)</f>
        <v>160</v>
      </c>
      <c r="I35" t="s">
        <v>146</v>
      </c>
      <c r="J35" s="78">
        <f>SUM(J4:J34)</f>
        <v>196.79999999999998</v>
      </c>
      <c r="K35" s="25"/>
    </row>
  </sheetData>
  <mergeCells count="9">
    <mergeCell ref="A1:K1"/>
    <mergeCell ref="V2:V4"/>
    <mergeCell ref="W2:W4"/>
    <mergeCell ref="P2:P4"/>
    <mergeCell ref="Q2:Q4"/>
    <mergeCell ref="R2:R4"/>
    <mergeCell ref="S2:S4"/>
    <mergeCell ref="T2:T4"/>
    <mergeCell ref="U2:U4"/>
  </mergeCells>
  <pageMargins left="0.7" right="0.7" top="0.75" bottom="0.75" header="0.3" footer="0.3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ySplit="3" topLeftCell="A4" activePane="bottomLeft" state="frozen"/>
      <selection pane="bottomLeft" activeCell="J3" sqref="J3"/>
    </sheetView>
  </sheetViews>
  <sheetFormatPr defaultRowHeight="15" x14ac:dyDescent="0.25"/>
  <cols>
    <col min="2" max="2" width="48" bestFit="1" customWidth="1"/>
    <col min="5" max="5" width="14.28515625" customWidth="1"/>
    <col min="6" max="6" width="17.85546875" customWidth="1"/>
    <col min="7" max="7" width="31.7109375" bestFit="1" customWidth="1"/>
    <col min="8" max="8" width="26.42578125" bestFit="1" customWidth="1"/>
    <col min="9" max="10" width="21" customWidth="1"/>
    <col min="11" max="11" width="30.85546875" customWidth="1"/>
  </cols>
  <sheetData>
    <row r="1" spans="1:11" ht="31.5" customHeight="1" x14ac:dyDescent="0.25">
      <c r="A1" s="97" t="s">
        <v>161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64.5" customHeight="1" x14ac:dyDescent="0.25">
      <c r="A2" s="57" t="s">
        <v>0</v>
      </c>
      <c r="B2" s="57" t="s">
        <v>13</v>
      </c>
      <c r="C2" s="67" t="s">
        <v>10</v>
      </c>
      <c r="D2" s="67" t="s">
        <v>11</v>
      </c>
      <c r="E2" s="65" t="s">
        <v>64</v>
      </c>
      <c r="F2" s="66" t="s">
        <v>1</v>
      </c>
      <c r="G2" s="57" t="s">
        <v>80</v>
      </c>
      <c r="H2" s="67" t="s">
        <v>14</v>
      </c>
      <c r="I2" s="67" t="s">
        <v>12</v>
      </c>
      <c r="J2" s="67" t="s">
        <v>15</v>
      </c>
      <c r="K2" s="67" t="s">
        <v>150</v>
      </c>
    </row>
    <row r="3" spans="1:11" x14ac:dyDescent="0.25">
      <c r="A3" s="10">
        <v>1</v>
      </c>
      <c r="B3" s="11">
        <v>2</v>
      </c>
      <c r="C3" s="10">
        <v>3</v>
      </c>
      <c r="D3" s="10">
        <v>4</v>
      </c>
      <c r="E3" s="10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</row>
    <row r="4" spans="1:11" ht="270" x14ac:dyDescent="0.25">
      <c r="A4" s="86">
        <v>1</v>
      </c>
      <c r="B4" s="8" t="s">
        <v>153</v>
      </c>
      <c r="C4" s="80" t="s">
        <v>5</v>
      </c>
      <c r="D4" s="80">
        <v>20</v>
      </c>
      <c r="E4" s="38" t="s">
        <v>9</v>
      </c>
      <c r="F4" s="81" t="s">
        <v>100</v>
      </c>
      <c r="G4" s="82"/>
      <c r="H4" s="89">
        <f>PRODUCT(D4,G4)</f>
        <v>20</v>
      </c>
      <c r="I4" s="83">
        <v>0.23</v>
      </c>
      <c r="J4" s="84">
        <f>SUM(H4,0.23*H4)</f>
        <v>24.6</v>
      </c>
      <c r="K4" s="85"/>
    </row>
    <row r="5" spans="1:11" ht="240" x14ac:dyDescent="0.25">
      <c r="A5" s="80">
        <v>2</v>
      </c>
      <c r="B5" s="1" t="s">
        <v>154</v>
      </c>
      <c r="C5" s="14" t="s">
        <v>5</v>
      </c>
      <c r="D5" s="14">
        <v>30</v>
      </c>
      <c r="E5" s="88" t="s">
        <v>40</v>
      </c>
      <c r="F5" s="15" t="s">
        <v>85</v>
      </c>
      <c r="G5" s="31"/>
      <c r="H5" s="89">
        <f t="shared" ref="H5:H10" si="0">PRODUCT(D5,G5)</f>
        <v>30</v>
      </c>
      <c r="I5" s="83">
        <v>0.23</v>
      </c>
      <c r="J5" s="84">
        <f t="shared" ref="J5:J10" si="1">SUM(H5,0.23*H5)</f>
        <v>36.9</v>
      </c>
      <c r="K5" s="85"/>
    </row>
    <row r="6" spans="1:11" ht="225" x14ac:dyDescent="0.25">
      <c r="A6" s="80">
        <v>3</v>
      </c>
      <c r="B6" s="1" t="s">
        <v>155</v>
      </c>
      <c r="C6" s="14" t="s">
        <v>5</v>
      </c>
      <c r="D6" s="14">
        <v>10</v>
      </c>
      <c r="E6" s="15" t="s">
        <v>31</v>
      </c>
      <c r="F6" s="15" t="s">
        <v>53</v>
      </c>
      <c r="G6" s="48"/>
      <c r="H6" s="89">
        <f t="shared" si="0"/>
        <v>10</v>
      </c>
      <c r="I6" s="83">
        <v>0.23</v>
      </c>
      <c r="J6" s="84">
        <f t="shared" si="1"/>
        <v>12.3</v>
      </c>
      <c r="K6" s="85"/>
    </row>
    <row r="7" spans="1:11" ht="165" x14ac:dyDescent="0.25">
      <c r="A7" s="80">
        <v>4</v>
      </c>
      <c r="B7" s="1" t="s">
        <v>156</v>
      </c>
      <c r="C7" s="20" t="s">
        <v>7</v>
      </c>
      <c r="D7" s="20">
        <v>1</v>
      </c>
      <c r="E7" s="14" t="s">
        <v>32</v>
      </c>
      <c r="F7" s="15" t="s">
        <v>87</v>
      </c>
      <c r="G7" s="48"/>
      <c r="H7" s="89">
        <f t="shared" si="0"/>
        <v>1</v>
      </c>
      <c r="I7" s="83">
        <v>0.23</v>
      </c>
      <c r="J7" s="84">
        <f t="shared" si="1"/>
        <v>1.23</v>
      </c>
      <c r="K7" s="85"/>
    </row>
    <row r="8" spans="1:11" ht="170.25" customHeight="1" x14ac:dyDescent="0.25">
      <c r="A8" s="87">
        <v>5</v>
      </c>
      <c r="B8" s="9" t="s">
        <v>157</v>
      </c>
      <c r="C8" s="19" t="s">
        <v>41</v>
      </c>
      <c r="D8" s="16">
        <v>15</v>
      </c>
      <c r="E8" s="17" t="s">
        <v>51</v>
      </c>
      <c r="F8" s="22" t="s">
        <v>101</v>
      </c>
      <c r="G8" s="49"/>
      <c r="H8" s="89">
        <f t="shared" si="0"/>
        <v>15</v>
      </c>
      <c r="I8" s="83">
        <v>0.23</v>
      </c>
      <c r="J8" s="84">
        <f t="shared" si="1"/>
        <v>18.45</v>
      </c>
      <c r="K8" s="85"/>
    </row>
    <row r="9" spans="1:11" ht="170.25" customHeight="1" x14ac:dyDescent="0.25">
      <c r="A9" s="80">
        <v>6</v>
      </c>
      <c r="B9" s="1" t="s">
        <v>158</v>
      </c>
      <c r="C9" s="20" t="s">
        <v>41</v>
      </c>
      <c r="D9" s="16">
        <v>4</v>
      </c>
      <c r="E9" s="15" t="s">
        <v>144</v>
      </c>
      <c r="F9" s="22" t="s">
        <v>145</v>
      </c>
      <c r="G9" s="49"/>
      <c r="H9" s="89">
        <f t="shared" si="0"/>
        <v>4</v>
      </c>
      <c r="I9" s="83">
        <v>0.23</v>
      </c>
      <c r="J9" s="84">
        <f t="shared" si="1"/>
        <v>4.92</v>
      </c>
      <c r="K9" s="85"/>
    </row>
    <row r="10" spans="1:11" ht="150" x14ac:dyDescent="0.25">
      <c r="A10" s="80">
        <v>7</v>
      </c>
      <c r="B10" s="27" t="s">
        <v>159</v>
      </c>
      <c r="C10" s="14" t="s">
        <v>41</v>
      </c>
      <c r="D10" s="14">
        <v>10</v>
      </c>
      <c r="E10" s="15" t="s">
        <v>50</v>
      </c>
      <c r="F10" s="15" t="s">
        <v>65</v>
      </c>
      <c r="G10" s="31"/>
      <c r="H10" s="89">
        <f t="shared" si="0"/>
        <v>10</v>
      </c>
      <c r="I10" s="83">
        <v>0.23</v>
      </c>
      <c r="J10" s="84">
        <f t="shared" si="1"/>
        <v>12.3</v>
      </c>
      <c r="K10" s="85"/>
    </row>
    <row r="11" spans="1:11" x14ac:dyDescent="0.25">
      <c r="G11" t="s">
        <v>147</v>
      </c>
      <c r="H11" s="75">
        <f>SUM(H4:H10)</f>
        <v>90</v>
      </c>
      <c r="I11" t="s">
        <v>146</v>
      </c>
      <c r="J11" s="75">
        <f>SUM(J4:J10)</f>
        <v>110.7</v>
      </c>
      <c r="K11" s="58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zoomScale="90" zoomScaleNormal="90" workbookViewId="0">
      <pane ySplit="3" topLeftCell="A4" activePane="bottomLeft" state="frozen"/>
      <selection pane="bottomLeft" activeCell="G2" sqref="G2"/>
    </sheetView>
  </sheetViews>
  <sheetFormatPr defaultRowHeight="15" x14ac:dyDescent="0.25"/>
  <cols>
    <col min="2" max="2" width="48" bestFit="1" customWidth="1"/>
    <col min="5" max="5" width="15.7109375" customWidth="1"/>
    <col min="6" max="6" width="15.85546875" customWidth="1"/>
    <col min="7" max="7" width="27.42578125" customWidth="1"/>
    <col min="8" max="8" width="23" bestFit="1" customWidth="1"/>
    <col min="9" max="9" width="20.7109375" customWidth="1"/>
    <col min="10" max="10" width="17.42578125" bestFit="1" customWidth="1"/>
    <col min="11" max="11" width="31.42578125" customWidth="1"/>
  </cols>
  <sheetData>
    <row r="1" spans="1:11" ht="40.5" customHeight="1" x14ac:dyDescent="0.35">
      <c r="A1" s="99" t="s">
        <v>160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78" customHeight="1" x14ac:dyDescent="0.25">
      <c r="A2" s="68" t="s">
        <v>0</v>
      </c>
      <c r="B2" s="68" t="s">
        <v>13</v>
      </c>
      <c r="C2" s="68" t="s">
        <v>10</v>
      </c>
      <c r="D2" s="68" t="s">
        <v>11</v>
      </c>
      <c r="E2" s="65" t="s">
        <v>64</v>
      </c>
      <c r="F2" s="69" t="s">
        <v>1</v>
      </c>
      <c r="G2" s="57" t="s">
        <v>80</v>
      </c>
      <c r="H2" s="68" t="s">
        <v>16</v>
      </c>
      <c r="I2" s="68" t="s">
        <v>12</v>
      </c>
      <c r="J2" s="68" t="s">
        <v>15</v>
      </c>
      <c r="K2" s="68" t="s">
        <v>152</v>
      </c>
    </row>
    <row r="3" spans="1:11" ht="15" customHeight="1" x14ac:dyDescent="0.25">
      <c r="A3" s="10">
        <v>1</v>
      </c>
      <c r="B3" s="28">
        <v>2</v>
      </c>
      <c r="C3" s="10">
        <v>3</v>
      </c>
      <c r="D3" s="10">
        <v>4</v>
      </c>
      <c r="E3" s="10">
        <v>5</v>
      </c>
      <c r="F3" s="28">
        <v>6</v>
      </c>
      <c r="G3" s="28">
        <v>7</v>
      </c>
      <c r="H3" s="28">
        <v>8</v>
      </c>
      <c r="I3" s="28">
        <v>9</v>
      </c>
      <c r="J3" s="28">
        <v>10</v>
      </c>
      <c r="K3" s="29">
        <v>11</v>
      </c>
    </row>
    <row r="4" spans="1:11" ht="141" customHeight="1" x14ac:dyDescent="0.25">
      <c r="A4" s="18">
        <v>1</v>
      </c>
      <c r="B4" s="36" t="s">
        <v>141</v>
      </c>
      <c r="C4" s="14" t="s">
        <v>5</v>
      </c>
      <c r="D4" s="14">
        <v>3</v>
      </c>
      <c r="E4" s="15" t="s">
        <v>17</v>
      </c>
      <c r="F4" s="15" t="s">
        <v>87</v>
      </c>
      <c r="G4" s="34"/>
      <c r="H4" s="79">
        <f>PRODUCT(D4,G4)</f>
        <v>3</v>
      </c>
      <c r="I4" s="35">
        <v>0.23</v>
      </c>
      <c r="J4" s="90">
        <f>SUM(H4,0.23*H4)</f>
        <v>3.69</v>
      </c>
      <c r="K4" s="73"/>
    </row>
    <row r="5" spans="1:11" ht="345" x14ac:dyDescent="0.25">
      <c r="A5" s="18">
        <v>2</v>
      </c>
      <c r="B5" s="8" t="s">
        <v>142</v>
      </c>
      <c r="C5" s="14" t="s">
        <v>5</v>
      </c>
      <c r="D5" s="14">
        <v>5</v>
      </c>
      <c r="E5" s="15" t="s">
        <v>27</v>
      </c>
      <c r="F5" s="15" t="s">
        <v>66</v>
      </c>
      <c r="G5" s="72"/>
      <c r="H5" s="79">
        <f t="shared" ref="H5:H6" si="0">PRODUCT(D5,G5)</f>
        <v>5</v>
      </c>
      <c r="I5" s="32">
        <v>0.23</v>
      </c>
      <c r="J5" s="90">
        <f t="shared" ref="J5:J6" si="1">SUM(H5,0.23*H5)</f>
        <v>6.15</v>
      </c>
      <c r="K5" s="73"/>
    </row>
    <row r="6" spans="1:11" ht="240" x14ac:dyDescent="0.25">
      <c r="A6" s="18">
        <v>3</v>
      </c>
      <c r="B6" s="8" t="s">
        <v>143</v>
      </c>
      <c r="C6" s="14" t="s">
        <v>7</v>
      </c>
      <c r="D6" s="14">
        <v>5</v>
      </c>
      <c r="E6" s="15" t="s">
        <v>27</v>
      </c>
      <c r="F6" s="15" t="s">
        <v>87</v>
      </c>
      <c r="G6" s="31"/>
      <c r="H6" s="79">
        <f t="shared" si="0"/>
        <v>5</v>
      </c>
      <c r="I6" s="32">
        <v>0.23</v>
      </c>
      <c r="J6" s="90">
        <f t="shared" si="1"/>
        <v>6.15</v>
      </c>
      <c r="K6" s="73"/>
    </row>
    <row r="7" spans="1:11" x14ac:dyDescent="0.25">
      <c r="B7" s="51"/>
      <c r="C7" s="51"/>
      <c r="D7" s="51"/>
      <c r="E7" s="51"/>
      <c r="F7" s="51"/>
      <c r="G7" s="51" t="s">
        <v>151</v>
      </c>
      <c r="H7" s="77">
        <f>SUM(H4:H6)</f>
        <v>13</v>
      </c>
      <c r="I7" s="51" t="s">
        <v>146</v>
      </c>
      <c r="J7" s="78">
        <f>SUM(J4:J6)</f>
        <v>15.99</v>
      </c>
      <c r="K7" s="25"/>
    </row>
  </sheetData>
  <mergeCells count="1">
    <mergeCell ref="A1:K1"/>
  </mergeCells>
  <pageMargins left="0.7" right="0.7" top="0.75" bottom="0.75" header="0.3" footer="0.3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6E08E405-D883-4023-AAA4-85A959FA590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nr 1</vt:lpstr>
      <vt:lpstr>Zadanie nr 2</vt:lpstr>
      <vt:lpstr>Zadanie nr 3</vt:lpstr>
      <vt:lpstr>Zadanie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Kruk Marzena</dc:creator>
  <cp:lastModifiedBy>Wyraz Aleksandra</cp:lastModifiedBy>
  <cp:lastPrinted>2022-06-20T10:57:10Z</cp:lastPrinted>
  <dcterms:created xsi:type="dcterms:W3CDTF">2020-05-18T10:00:52Z</dcterms:created>
  <dcterms:modified xsi:type="dcterms:W3CDTF">2022-06-22T10:32:35Z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5e018a80-9c68-4107-92af-2ef099d0948a</vt:lpwstr>
  </property>
  <property fmtid="{D5CDD505-2E9C-101B-9397-08002B2CF9AE}" pid="3" name="bjSaver">
    <vt:lpwstr>JG4sRJMH9GADEpDv/g49MWhuorFNZmYn</vt:lpwstr>
  </property>
  <property fmtid="{D5CDD505-2E9C-101B-9397-08002B2CF9AE}" pid="4" name="bjDocumentSecurityLabel">
    <vt:lpwstr>[d7220eed-17a6-431d-810c-83a0ddfed893]</vt:lpwstr>
  </property>
  <property fmtid="{D5CDD505-2E9C-101B-9397-08002B2CF9AE}" pid="5" name="bjPortionMark">
    <vt:lpwstr>[JAW]</vt:lpwstr>
  </property>
  <property fmtid="{D5CDD505-2E9C-101B-9397-08002B2CF9AE}" pid="6" name="bjClsUserRVM">
    <vt:lpwstr>[]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policy="8417b2fb-54a7-4fbc-b023-b6b37b7a623f" origin="userSelected" xmlns="http://www.boldonj</vt:lpwstr>
  </property>
  <property fmtid="{D5CDD505-2E9C-101B-9397-08002B2CF9AE}" pid="8" name="bjDocumentLabelXML-0">
    <vt:lpwstr>ames.com/2008/01/sie/internal/label"&gt;&lt;element uid="d7220eed-17a6-431d-810c-83a0ddfed893" value="" /&gt;&lt;/sisl&gt;</vt:lpwstr>
  </property>
</Properties>
</file>