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K 8 - energia\"/>
    </mc:Choice>
  </mc:AlternateContent>
  <xr:revisionPtr revIDLastSave="0" documentId="8_{E0211748-1FC1-48BD-88FE-A04CD11E5529}" xr6:coauthVersionLast="47" xr6:coauthVersionMax="47" xr10:uidLastSave="{00000000-0000-0000-0000-000000000000}"/>
  <bookViews>
    <workbookView xWindow="3150" yWindow="3150" windowWidth="21600" windowHeight="11385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7" i="1"/>
  <c r="H102" i="1" l="1"/>
  <c r="J102" i="1" l="1"/>
  <c r="K7" i="1"/>
  <c r="K102" i="1" l="1"/>
</calcChain>
</file>

<file path=xl/sharedStrings.xml><?xml version="1.0" encoding="utf-8"?>
<sst xmlns="http://schemas.openxmlformats.org/spreadsheetml/2006/main" count="492" uniqueCount="326">
  <si>
    <t>Lp.</t>
  </si>
  <si>
    <t>Punkt odbioru</t>
  </si>
  <si>
    <t>Rodzaj punktu odbioru</t>
  </si>
  <si>
    <t>Numer licznika</t>
  </si>
  <si>
    <t>Taryfa</t>
  </si>
  <si>
    <t>Numer ewidencyjny/Kod PPE</t>
  </si>
  <si>
    <t>C11</t>
  </si>
  <si>
    <t>Moc umowna kW</t>
  </si>
  <si>
    <t>Cena jednostkowa netto za kWh [zł]</t>
  </si>
  <si>
    <t>C12A</t>
  </si>
  <si>
    <t>przepompownia ścieków</t>
  </si>
  <si>
    <t xml:space="preserve">  C21</t>
  </si>
  <si>
    <t>C22A</t>
  </si>
  <si>
    <t>Razem</t>
  </si>
  <si>
    <t>Przedsiębiorstwo Usług Komunalnych Sp. z o.o.</t>
  </si>
  <si>
    <t>1.</t>
  </si>
  <si>
    <t>Bytkowo, ul. Topolowa dz. nr 66/2</t>
  </si>
  <si>
    <t>oczyszczalnia</t>
  </si>
  <si>
    <t>2.</t>
  </si>
  <si>
    <t>Bytkowo, ul. Topolowa dz. nr 66/29</t>
  </si>
  <si>
    <t>budynek socjalno-biurowy</t>
  </si>
  <si>
    <t>3.</t>
  </si>
  <si>
    <t>Cerekwica dz. nr 101/11</t>
  </si>
  <si>
    <t>przepompownia scieków P2</t>
  </si>
  <si>
    <t>4.</t>
  </si>
  <si>
    <t>Cerekwica dz. nr 116</t>
  </si>
  <si>
    <t>przepompownia scieków P5</t>
  </si>
  <si>
    <t>5.</t>
  </si>
  <si>
    <t>Cerekwica dz. nr 299</t>
  </si>
  <si>
    <t>przepompownia scieków P3</t>
  </si>
  <si>
    <t>6.</t>
  </si>
  <si>
    <t>przepompownia scieków P4</t>
  </si>
  <si>
    <t>7.</t>
  </si>
  <si>
    <t>Cerekwica ul. Przybrodzka dz. nr 44</t>
  </si>
  <si>
    <t>przepompownia scieków P6</t>
  </si>
  <si>
    <t>8.</t>
  </si>
  <si>
    <t>przepompownia scieków P7</t>
  </si>
  <si>
    <t>9.</t>
  </si>
  <si>
    <t>Cerekwica, ul. Piaskowa dz. nr 92</t>
  </si>
  <si>
    <t>przepompownia scieków P1</t>
  </si>
  <si>
    <t>10.</t>
  </si>
  <si>
    <t>Kiekrz ul. Brzozowa dz. nr 167/25</t>
  </si>
  <si>
    <t>11.</t>
  </si>
  <si>
    <t>Kiekrz ul. Starzyńska dz. nr 104/78</t>
  </si>
  <si>
    <t>12.</t>
  </si>
  <si>
    <t>Kiekrz, ul. Jutrzenki/ ul. Willowa,                               dz. 354/93</t>
  </si>
  <si>
    <t>zasilanie</t>
  </si>
  <si>
    <t>13.</t>
  </si>
  <si>
    <t>14.</t>
  </si>
  <si>
    <t>15.</t>
  </si>
  <si>
    <t>17.</t>
  </si>
  <si>
    <t>18.</t>
  </si>
  <si>
    <t>19.</t>
  </si>
  <si>
    <t>20.</t>
  </si>
  <si>
    <t>Kiekrz, ul. Kręta, dz. 465/1</t>
  </si>
  <si>
    <t>C21</t>
  </si>
  <si>
    <t>21.</t>
  </si>
  <si>
    <t>Kiekrz, ul. Podjazdowa, dz. 365/1</t>
  </si>
  <si>
    <t>22.</t>
  </si>
  <si>
    <t>Kiekrz, ul. Polna, dz. 217/7</t>
  </si>
  <si>
    <t>23.</t>
  </si>
  <si>
    <t>24.</t>
  </si>
  <si>
    <t>Kiekrz, ul. Sadowa, dz. 238/68</t>
  </si>
  <si>
    <t>25.</t>
  </si>
  <si>
    <t>Kiekrz, ul. Sosnowa, dz. 262/3</t>
  </si>
  <si>
    <t>26.</t>
  </si>
  <si>
    <t>Kiekrz, ul. Strumykowa, dz. 359/24</t>
  </si>
  <si>
    <t>27.</t>
  </si>
  <si>
    <t>Kiekrz, ul. Szkutnicza, dz. 245</t>
  </si>
  <si>
    <t>28.</t>
  </si>
  <si>
    <t>Kobylniki, ul. Wiśniowa dz. 159/6</t>
  </si>
  <si>
    <t>29.</t>
  </si>
  <si>
    <t>30.</t>
  </si>
  <si>
    <t>31.</t>
  </si>
  <si>
    <t>32.</t>
  </si>
  <si>
    <t>33.</t>
  </si>
  <si>
    <t>Mrowino ul. Pałacowa dz. nr 319/23</t>
  </si>
  <si>
    <t>34.</t>
  </si>
  <si>
    <t>Mrowino, os. Zmysłowo 1</t>
  </si>
  <si>
    <t>ujęcie wody</t>
  </si>
  <si>
    <t>35.</t>
  </si>
  <si>
    <t>Mrowino, os. Zmysłowo,                                        ul. Radziwoja 13</t>
  </si>
  <si>
    <t>36.</t>
  </si>
  <si>
    <t>37.</t>
  </si>
  <si>
    <t>Mrowino, os. Zmysłowo, ul. Leszka 9</t>
  </si>
  <si>
    <t>38.</t>
  </si>
  <si>
    <t>39.</t>
  </si>
  <si>
    <t>Mrowino, ul. Ogrodowa, dz. 319/2</t>
  </si>
  <si>
    <t>40.</t>
  </si>
  <si>
    <t>Mrowino, ul. Poznańska 18</t>
  </si>
  <si>
    <t>hydrofornia</t>
  </si>
  <si>
    <t>41.</t>
  </si>
  <si>
    <t>42.</t>
  </si>
  <si>
    <t>stacja wodociągowa</t>
  </si>
  <si>
    <t>43.</t>
  </si>
  <si>
    <t>44.</t>
  </si>
  <si>
    <t>45.</t>
  </si>
  <si>
    <t>plac budowy przepompowni ścieków Kiekrz-Rogierówko</t>
  </si>
  <si>
    <t>46.</t>
  </si>
  <si>
    <t>Rogierówko ul. Kościuszki dz. 2/12</t>
  </si>
  <si>
    <t>47.</t>
  </si>
  <si>
    <t>48.</t>
  </si>
  <si>
    <t>Rokietnica ul. Dworcowa dz. nr 326/21</t>
  </si>
  <si>
    <t>49.</t>
  </si>
  <si>
    <t>Rokietnica ul. Grzybowa dz. nr 827</t>
  </si>
  <si>
    <t>50.</t>
  </si>
  <si>
    <t>Rokietnica ul. Koszycy dz. nr 75/3</t>
  </si>
  <si>
    <t>51.</t>
  </si>
  <si>
    <t>Rokietnica ul. Orzechowa dz. nr 858/18</t>
  </si>
  <si>
    <t>52.</t>
  </si>
  <si>
    <t>Rokietnica, ul. Dębowa</t>
  </si>
  <si>
    <t>53.</t>
  </si>
  <si>
    <t>54.</t>
  </si>
  <si>
    <t>Rokietnica, ul. Łąkowa 38/2</t>
  </si>
  <si>
    <t>55.</t>
  </si>
  <si>
    <t>Rokietnica, ul. Mickiewicza</t>
  </si>
  <si>
    <t>56.</t>
  </si>
  <si>
    <t>Rokietnica, ul. Obornicka, dz. 446/3</t>
  </si>
  <si>
    <t>57.</t>
  </si>
  <si>
    <t>Rokietnica, ul. Szkolna 12</t>
  </si>
  <si>
    <t>58.</t>
  </si>
  <si>
    <t>59.</t>
  </si>
  <si>
    <t>Rostworowo, ul. Jodłowa, dz. 46/4</t>
  </si>
  <si>
    <t>60.</t>
  </si>
  <si>
    <t>Sobota, dz. 12/3</t>
  </si>
  <si>
    <t>61.</t>
  </si>
  <si>
    <t>Żydowo dz. nr 24/4</t>
  </si>
  <si>
    <t>62.</t>
  </si>
  <si>
    <t>Żydowo ul. Parkowa dz. nr 36/24</t>
  </si>
  <si>
    <t>Bytkowo, ul. Topolowa dz. nr 66/5</t>
  </si>
  <si>
    <t>punkt selektywnej zbiórki odpadów komunalnych</t>
  </si>
  <si>
    <t>zasilanie przepompowni ścieków</t>
  </si>
  <si>
    <t>Krzyszkowo ul. Koszycy dz. nr 218/41 i 218/45</t>
  </si>
  <si>
    <t xml:space="preserve">Rogierówko, ul. Kościuszki </t>
  </si>
  <si>
    <t>PL_PKPE_3021000468_08</t>
  </si>
  <si>
    <t>Mrowino, ul. Bramowa 16</t>
  </si>
  <si>
    <t>Mrowino, ul. Kokoszczyńska POM 1 dz. nr 78</t>
  </si>
  <si>
    <t>Mrowino, ul. Kokoszczyńska POM 2 dz. nr 78</t>
  </si>
  <si>
    <t>Mrowino, ul. Tarnowska, dz. nr 38</t>
  </si>
  <si>
    <t>Bytkowo, ul. Jeżynowa, dz. 245</t>
  </si>
  <si>
    <t>aerator kanalizacji podciśnieniowej</t>
  </si>
  <si>
    <t>Bytkowo, ul. Pawłowicka, dz. nr 392/9</t>
  </si>
  <si>
    <t>Cerekwica, ul. Sosnowa dz. 121, 106/2, 106/11</t>
  </si>
  <si>
    <t>Kiekrz, ul. Spokojna 1, dz. 142/4</t>
  </si>
  <si>
    <t>Krzyszkowo, ul. Polna dz. 11/14</t>
  </si>
  <si>
    <t>Krzyszkowo, ul. Główna dz. nr 189/16</t>
  </si>
  <si>
    <t>Krzyszkowo, ul. Główna dz. nr 163</t>
  </si>
  <si>
    <t>Napachanie, ul. Leśna dz. 218</t>
  </si>
  <si>
    <t>Napachanie, ul. Ogrodowa, dz. nr 247/16</t>
  </si>
  <si>
    <t>Napachanie, ul. Starzyńska dz. nr 191/3</t>
  </si>
  <si>
    <t>Pawłowice, ul. Pawłowicka dz. nr 16/1</t>
  </si>
  <si>
    <t>Rokietnica, ul. Jaśminowa dz. nr 154/193</t>
  </si>
  <si>
    <t>Rokietnica, ul. Srebrna dz. nr 327/5</t>
  </si>
  <si>
    <t>Rokietnica, ul. Szafirkowa</t>
  </si>
  <si>
    <t>16.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</si>
  <si>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</si>
  <si>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</si>
  <si>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</si>
  <si>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</si>
  <si>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</si>
  <si>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</si>
  <si>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</si>
  <si>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</si>
  <si>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</si>
  <si>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</si>
  <si>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</si>
  <si>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</si>
  <si>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</si>
  <si>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</si>
  <si>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</si>
  <si>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</si>
  <si>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</si>
  <si>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</si>
  <si>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</si>
  <si>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</si>
  <si>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Kiekrz, ul. Leśna dz. nr 173</t>
  </si>
  <si>
    <t>Mrowino, ul. Kwiatowa dz. 293/1</t>
  </si>
  <si>
    <t>Przybroda, ul. Kolejowa dz. nr 35 POM 2</t>
  </si>
  <si>
    <t>Przybroda, ul. Kolejowa dz. nr 35 POM 3</t>
  </si>
  <si>
    <t>Przybroda, ul. Kaźmierska dz. nr 9 POM 1</t>
  </si>
  <si>
    <t>Przybroda, ul. Łąkowa dz. nr 57 POM 4</t>
  </si>
  <si>
    <t>83.</t>
  </si>
  <si>
    <t>84.</t>
  </si>
  <si>
    <t>85.</t>
  </si>
  <si>
    <t>Mrowino, ul. Zalesie dz. nr 312/21</t>
  </si>
  <si>
    <t>Rokietnica, ul. Księcia Józefa Poniatowskiego dz. 2/5</t>
  </si>
  <si>
    <t>Kiekrz, ul. Powstańców Śląskich, dz. 163/31</t>
  </si>
  <si>
    <t>Rokietnica, ul. Kręta, dz. 127</t>
  </si>
  <si>
    <t>przepompownia ścieków POM1</t>
  </si>
  <si>
    <t>przepompownia ścieków POM 2</t>
  </si>
  <si>
    <t>przepompownia ścieków POM 3</t>
  </si>
  <si>
    <t>przepompownia ścieków POM 4</t>
  </si>
  <si>
    <t>Rokietnica, ul. Paryska, dz. 11/41</t>
  </si>
  <si>
    <t>590310600002018302</t>
  </si>
  <si>
    <t>590310600001253353</t>
  </si>
  <si>
    <t>590310600001243279</t>
  </si>
  <si>
    <t>Rokietnica, ul. Francuska (Trakt Napoleoński) dz. 11/43</t>
  </si>
  <si>
    <t>590310600001763562</t>
  </si>
  <si>
    <t>Mrowino, ul. Leszczynowa, dz. 776/1</t>
  </si>
  <si>
    <t>590310600028740577</t>
  </si>
  <si>
    <t>Kiekrz ul. Starzyńska dz. nr 97/53</t>
  </si>
  <si>
    <t>590310600029810606</t>
  </si>
  <si>
    <t>590310600028644615</t>
  </si>
  <si>
    <t>590310600028172477</t>
  </si>
  <si>
    <t>Kiekrz, ul. Holenderska, dz. nr 100/122</t>
  </si>
  <si>
    <t>590310600029408674</t>
  </si>
  <si>
    <t>Rokietnica, ul. Szkolna 18</t>
  </si>
  <si>
    <t>590310600029323229</t>
  </si>
  <si>
    <t>590310600000962324</t>
  </si>
  <si>
    <t>590310600001706491</t>
  </si>
  <si>
    <t>590310600017266576</t>
  </si>
  <si>
    <t>590310600001409477</t>
  </si>
  <si>
    <t>590310600028287355</t>
  </si>
  <si>
    <t>590310600007581955</t>
  </si>
  <si>
    <t>Kiekrz, ul. Kierska 78</t>
  </si>
  <si>
    <t>590310600001409491</t>
  </si>
  <si>
    <t>Rostoworowo, ul. Sobocka</t>
  </si>
  <si>
    <t>590310600001331624</t>
  </si>
  <si>
    <t>590310600001375413</t>
  </si>
  <si>
    <t>590310600007558216</t>
  </si>
  <si>
    <t>590310600001324794</t>
  </si>
  <si>
    <t>Napachanie, ul. Poznańska</t>
  </si>
  <si>
    <t>590310600001375451</t>
  </si>
  <si>
    <t>590310600000004093</t>
  </si>
  <si>
    <t>590310600021862986</t>
  </si>
  <si>
    <t>590310600021934287</t>
  </si>
  <si>
    <t>590310600021681037</t>
  </si>
  <si>
    <t>590310600021726189</t>
  </si>
  <si>
    <t>590310600021485987</t>
  </si>
  <si>
    <t>590310600021505050</t>
  </si>
  <si>
    <t>590310600028644653</t>
  </si>
  <si>
    <t>590310600028744766</t>
  </si>
  <si>
    <t>590310600028744902</t>
  </si>
  <si>
    <t>590310600002395915</t>
  </si>
  <si>
    <t>590310600001768901</t>
  </si>
  <si>
    <t>590310600002369978</t>
  </si>
  <si>
    <t>590310600000327161</t>
  </si>
  <si>
    <t>590310600001636842</t>
  </si>
  <si>
    <t>590310600001324763</t>
  </si>
  <si>
    <t>Krzyszkowo, ul. Księcia Adama Czartoryskiego, dz. 246/90</t>
  </si>
  <si>
    <t>590310600001433489</t>
  </si>
  <si>
    <t>Rogierówko, ul. Kościuszki 800/1</t>
  </si>
  <si>
    <t>590310600001453944</t>
  </si>
  <si>
    <t>590310600000957269</t>
  </si>
  <si>
    <t>Rostworowo, ul. Sobocka, dz. 63</t>
  </si>
  <si>
    <t>590310600029153444</t>
  </si>
  <si>
    <t>Rogierówko, ul. Kościuszki</t>
  </si>
  <si>
    <t>590310600001324770</t>
  </si>
  <si>
    <t>590310600001433472</t>
  </si>
  <si>
    <t>590310600001433496</t>
  </si>
  <si>
    <t>Rogierówko, ul. Kościuszki 12</t>
  </si>
  <si>
    <t>590310600001453951</t>
  </si>
  <si>
    <t>590310600000957276</t>
  </si>
  <si>
    <t>590310600007534289</t>
  </si>
  <si>
    <t>Napachanie, ul. Sosnowa dz. nr 222/16</t>
  </si>
  <si>
    <t>590310600029152881</t>
  </si>
  <si>
    <t>590310600001312869</t>
  </si>
  <si>
    <t>590310600001324749</t>
  </si>
  <si>
    <t>0-3215563</t>
  </si>
  <si>
    <t>590310600001324787</t>
  </si>
  <si>
    <t>Mrowino, ul. Łąkowa, dz. 316/317</t>
  </si>
  <si>
    <t>590310600001433533</t>
  </si>
  <si>
    <t>590310600001424418</t>
  </si>
  <si>
    <t>590310600001453968</t>
  </si>
  <si>
    <t>590310600001617667</t>
  </si>
  <si>
    <t>590310600001154087</t>
  </si>
  <si>
    <t>590310600001485587</t>
  </si>
  <si>
    <t>590310600001617650</t>
  </si>
  <si>
    <t>590310600028306841</t>
  </si>
  <si>
    <t>590310600001761377</t>
  </si>
  <si>
    <t>590310600000472663</t>
  </si>
  <si>
    <t>Rostworowo, ul. Jesionowa, dz. 14/2</t>
  </si>
  <si>
    <t>590310600029059548</t>
  </si>
  <si>
    <t>590310600000455314</t>
  </si>
  <si>
    <t>Krzyszkowo, ul. Biały Dworek/Główna dz. nr 6/10</t>
  </si>
  <si>
    <t>590310600000472656</t>
  </si>
  <si>
    <t>590310600001485570</t>
  </si>
  <si>
    <t>Mrowino, Kolejowa, dz. nr 84</t>
  </si>
  <si>
    <t>590310600002394444</t>
  </si>
  <si>
    <t>590310600000472649</t>
  </si>
  <si>
    <t>590310600001243286</t>
  </si>
  <si>
    <t xml:space="preserve">Rogierówko, ul. Kościuszki, dz. 851/1 </t>
  </si>
  <si>
    <t>590310600001424425</t>
  </si>
  <si>
    <t>590310600001453937</t>
  </si>
  <si>
    <t>Rogierówko, ul. Kościuszki 850/14/15</t>
  </si>
  <si>
    <t>590310600002606035</t>
  </si>
  <si>
    <t>Rostworowo, ul. Rokietnicka, dz. 15/6</t>
  </si>
  <si>
    <t>590310600029152751</t>
  </si>
  <si>
    <t>590310600026084352</t>
  </si>
  <si>
    <t>590310600020063872</t>
  </si>
  <si>
    <t>590310600019188692</t>
  </si>
  <si>
    <t>590310600007613847</t>
  </si>
  <si>
    <t>590310600001410299</t>
  </si>
  <si>
    <t>590310600001410305</t>
  </si>
  <si>
    <t>590310600001410312</t>
  </si>
  <si>
    <t>590310600001410329</t>
  </si>
  <si>
    <t>590310600001410275</t>
  </si>
  <si>
    <t>590310600028323053</t>
  </si>
  <si>
    <t>590310600001243262</t>
  </si>
  <si>
    <t>590310600001433502</t>
  </si>
  <si>
    <t>590310600001433519</t>
  </si>
  <si>
    <t>590310600002363297</t>
  </si>
  <si>
    <t>590310600001771536</t>
  </si>
  <si>
    <t>590310600001253346</t>
  </si>
  <si>
    <t>590310600002086073</t>
  </si>
  <si>
    <t>590310600020150596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</si>
  <si>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</si>
  <si>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</si>
  <si>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</si>
  <si>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</si>
  <si>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</si>
  <si>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</si>
  <si>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</si>
  <si>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</si>
  <si>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</si>
  <si>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590310600029380437</t>
  </si>
  <si>
    <t>Rokietnica, ul. Szkolna dz. nr 966/17, 966/16</t>
  </si>
  <si>
    <t xml:space="preserve">Rokietnica ul. Leśna, dz. 859 </t>
  </si>
  <si>
    <t>Cerekwica, ul. Zachodnia dz. 74/16</t>
  </si>
  <si>
    <t>590310600030397646</t>
  </si>
  <si>
    <t>obiekt nowoprzyłączany</t>
  </si>
  <si>
    <t>95.</t>
  </si>
  <si>
    <r>
      <t xml:space="preserve">Wartość </t>
    </r>
    <r>
      <rPr>
        <u/>
        <sz val="11"/>
        <color indexed="8"/>
        <rFont val="Calibri"/>
        <family val="2"/>
        <charset val="238"/>
      </rPr>
      <t>netto</t>
    </r>
    <r>
      <rPr>
        <sz val="11"/>
        <color indexed="8"/>
        <rFont val="Calibri"/>
        <family val="2"/>
        <charset val="238"/>
      </rPr>
      <t xml:space="preserve">  za zużytą energię czynną w okresie 01.01.2022-31.12.2023</t>
    </r>
  </si>
  <si>
    <r>
      <t xml:space="preserve">Wartość </t>
    </r>
    <r>
      <rPr>
        <u/>
        <sz val="11"/>
        <color indexed="8"/>
        <rFont val="Calibri"/>
        <family val="2"/>
        <charset val="238"/>
      </rPr>
      <t>brutto</t>
    </r>
    <r>
      <rPr>
        <sz val="11"/>
        <color indexed="8"/>
        <rFont val="Calibri"/>
        <family val="2"/>
        <charset val="238"/>
      </rPr>
      <t xml:space="preserve"> za zużytą energię czynną w okresie 01.01.2022-31.12.2023</t>
    </r>
  </si>
  <si>
    <t xml:space="preserve">Szacowane zużycie energii czynnej[kWh]  w okresie od 01.01.2022-31.12.2023 (Dzień/Noc-gdy występuje) </t>
  </si>
  <si>
    <t xml:space="preserve">Formularz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</si>
</sst>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"/>
    <numFmt numFmtId="166" formatCode="#,##0.0000"/>
  </numFmts>
  <fonts count="10" x14ac:knownFonts="1">
    <font>
      <sz val="11"/>
      <color theme="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u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/>
    </xf>
    <xf numFmtId="166" fontId="3" fillId="7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>
      <alignment vertical="center"/>
    </xf>
    <xf numFmtId="49" fontId="0" fillId="0" borderId="0" xfId="0" applyNumberFormat="1"/>
    <xf numFmtId="49" fontId="3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4" fontId="8" fillId="6" borderId="9" xfId="0" applyNumberFormat="1" applyFont="1" applyFill="1" applyBorder="1" applyAlignment="1">
      <alignment horizontal="center" vertical="center"/>
    </xf>
    <xf numFmtId="4" fontId="8" fillId="2" borderId="9" xfId="0" applyNumberFormat="1" applyFont="1" applyFill="1" applyBorder="1" applyAlignment="1">
      <alignment horizontal="center" vertical="center"/>
    </xf>
    <xf numFmtId="4" fontId="8" fillId="6" borderId="9" xfId="0" applyNumberFormat="1" applyFont="1" applyFill="1" applyBorder="1" applyAlignment="1">
      <alignment horizontal="center" vertical="center" wrapText="1"/>
    </xf>
    <xf numFmtId="4" fontId="8" fillId="6" borderId="1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102"/>
  <sheetViews>
    <sheetView tabSelected="1" zoomScale="90" zoomScaleNormal="90" workbookViewId="0">
      <selection activeCell="K106" sqref="K106"/>
    </sheetView>
  </sheetViews>
  <sheetFormatPr defaultRowHeight="15" x14ac:dyDescent="0.25"/>
  <cols>
    <col min="1" max="1" width="4.85546875" customWidth="1"/>
    <col min="2" max="2" width="18.140625" customWidth="1"/>
    <col min="3" max="3" width="17.140625" customWidth="1"/>
    <col min="4" max="4" width="30.85546875" style="32" customWidth="1"/>
    <col min="5" max="5" width="17.7109375" customWidth="1"/>
    <col min="6" max="6" width="7.42578125" customWidth="1"/>
    <col min="7" max="7" width="14" customWidth="1"/>
    <col min="8" max="8" width="18.5703125" customWidth="1"/>
    <col min="9" max="9" width="13.5703125" customWidth="1"/>
    <col min="10" max="10" width="18.28515625" customWidth="1"/>
    <col min="11" max="11" width="16.85546875" customWidth="1"/>
    <col min="12" max="12" width="12.140625" bestFit="1" customWidth="1"/>
  </cols>
  <sheetData>
    <row r="2" spans="1:25" ht="21" x14ac:dyDescent="0.25">
      <c r="A2" s="43" t="s">
        <v>325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4" spans="1:25" s="1" customFormat="1" ht="25.9" customHeight="1" x14ac:dyDescent="0.25">
      <c r="A4" s="44" t="s">
        <v>14</v>
      </c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25" s="1" customFormat="1" ht="33.75" customHeight="1" x14ac:dyDescent="0.25">
      <c r="A5" s="47" t="s">
        <v>0</v>
      </c>
      <c r="B5" s="47" t="s">
        <v>1</v>
      </c>
      <c r="C5" s="49" t="s">
        <v>2</v>
      </c>
      <c r="D5" s="51" t="s">
        <v>5</v>
      </c>
      <c r="E5" s="49" t="s">
        <v>3</v>
      </c>
      <c r="F5" s="47" t="s">
        <v>4</v>
      </c>
      <c r="G5" s="49" t="s">
        <v>7</v>
      </c>
      <c r="H5" s="49" t="s">
        <v>324</v>
      </c>
      <c r="I5" s="49" t="s">
        <v>8</v>
      </c>
      <c r="J5" s="49" t="s">
        <v>322</v>
      </c>
      <c r="K5" s="49" t="s">
        <v>323</v>
      </c>
    </row>
    <row r="6" spans="1:25" s="1" customFormat="1" ht="121.5" customHeight="1" x14ac:dyDescent="0.25">
      <c r="A6" s="48"/>
      <c r="B6" s="53"/>
      <c r="C6" s="50"/>
      <c r="D6" s="52"/>
      <c r="E6" s="50"/>
      <c r="F6" s="48"/>
      <c r="G6" s="50"/>
      <c r="H6" s="50"/>
      <c r="I6" s="50"/>
      <c r="J6" s="50"/>
      <c r="K6" s="50"/>
    </row>
    <row r="7" spans="1:25" s="2" customFormat="1" ht="45" x14ac:dyDescent="0.25">
      <c r="A7" s="12" t="s">
        <v>15</v>
      </c>
      <c r="B7" s="12" t="s">
        <v>16</v>
      </c>
      <c r="C7" s="12" t="s">
        <v>17</v>
      </c>
      <c r="D7" s="34" t="s">
        <v>211</v>
      </c>
      <c r="E7" s="12">
        <v>40796112</v>
      </c>
      <c r="F7" s="12" t="s">
        <v>12</v>
      </c>
      <c r="G7" s="12">
        <v>150</v>
      </c>
      <c r="H7" s="13">
        <v>1540000</v>
      </c>
      <c r="I7" s="27"/>
      <c r="J7" s="14">
        <f>H7*I7</f>
        <v>0</v>
      </c>
      <c r="K7" s="14">
        <f t="shared" ref="K7:K70" si="0">J7*1.23</f>
        <v>0</v>
      </c>
      <c r="L7" s="3"/>
      <c r="M7" s="3"/>
      <c r="N7" s="3"/>
      <c r="O7" s="3"/>
      <c r="P7" s="3"/>
      <c r="Q7" s="4"/>
      <c r="R7" s="3"/>
      <c r="S7" s="5"/>
      <c r="T7" s="6"/>
      <c r="U7" s="6"/>
      <c r="V7" s="6"/>
      <c r="W7" s="3"/>
      <c r="X7" s="3"/>
      <c r="Y7" s="3"/>
    </row>
    <row r="8" spans="1:25" s="2" customFormat="1" ht="30" x14ac:dyDescent="0.25">
      <c r="A8" s="12" t="s">
        <v>18</v>
      </c>
      <c r="B8" s="16" t="s">
        <v>139</v>
      </c>
      <c r="C8" s="15" t="s">
        <v>140</v>
      </c>
      <c r="D8" s="30" t="s">
        <v>237</v>
      </c>
      <c r="E8" s="15">
        <v>7732222</v>
      </c>
      <c r="F8" s="15" t="s">
        <v>6</v>
      </c>
      <c r="G8" s="15">
        <v>1</v>
      </c>
      <c r="H8" s="17">
        <v>200</v>
      </c>
      <c r="I8" s="27"/>
      <c r="J8" s="18">
        <f t="shared" ref="J8:J71" si="1">H8*I8</f>
        <v>0</v>
      </c>
      <c r="K8" s="18">
        <f t="shared" si="0"/>
        <v>0</v>
      </c>
      <c r="L8" s="3"/>
      <c r="M8" s="3"/>
      <c r="N8" s="3"/>
      <c r="O8" s="3"/>
      <c r="P8" s="3"/>
      <c r="Q8" s="4"/>
      <c r="R8" s="3"/>
      <c r="S8" s="5"/>
      <c r="T8" s="6"/>
      <c r="U8" s="6"/>
      <c r="V8" s="6"/>
      <c r="W8" s="3"/>
      <c r="X8" s="3"/>
      <c r="Y8" s="3"/>
    </row>
    <row r="9" spans="1:25" s="2" customFormat="1" ht="45" x14ac:dyDescent="0.25">
      <c r="A9" s="12" t="s">
        <v>21</v>
      </c>
      <c r="B9" s="16" t="s">
        <v>141</v>
      </c>
      <c r="C9" s="15" t="s">
        <v>140</v>
      </c>
      <c r="D9" s="30" t="s">
        <v>208</v>
      </c>
      <c r="E9" s="15">
        <v>81487407</v>
      </c>
      <c r="F9" s="15" t="s">
        <v>6</v>
      </c>
      <c r="G9" s="15">
        <v>1</v>
      </c>
      <c r="H9" s="17">
        <v>200</v>
      </c>
      <c r="I9" s="27"/>
      <c r="J9" s="18">
        <f t="shared" si="1"/>
        <v>0</v>
      </c>
      <c r="K9" s="18">
        <f t="shared" si="0"/>
        <v>0</v>
      </c>
      <c r="L9" s="3"/>
      <c r="M9" s="3"/>
      <c r="N9" s="3"/>
      <c r="O9" s="3"/>
      <c r="P9" s="3"/>
      <c r="Q9" s="4"/>
      <c r="R9" s="3"/>
      <c r="S9" s="5"/>
      <c r="T9" s="6"/>
      <c r="U9" s="6"/>
      <c r="V9" s="6"/>
      <c r="W9" s="3"/>
      <c r="X9" s="3"/>
      <c r="Y9" s="3"/>
    </row>
    <row r="10" spans="1:25" s="2" customFormat="1" ht="45" x14ac:dyDescent="0.25">
      <c r="A10" s="12" t="s">
        <v>24</v>
      </c>
      <c r="B10" s="8" t="s">
        <v>19</v>
      </c>
      <c r="C10" s="7" t="s">
        <v>20</v>
      </c>
      <c r="D10" s="33" t="s">
        <v>304</v>
      </c>
      <c r="E10" s="7">
        <v>52143550</v>
      </c>
      <c r="F10" s="7" t="s">
        <v>6</v>
      </c>
      <c r="G10" s="7">
        <v>9</v>
      </c>
      <c r="H10" s="10">
        <v>90000</v>
      </c>
      <c r="I10" s="27"/>
      <c r="J10" s="11">
        <f t="shared" si="1"/>
        <v>0</v>
      </c>
      <c r="K10" s="11">
        <f t="shared" si="0"/>
        <v>0</v>
      </c>
      <c r="L10" s="3"/>
      <c r="M10" s="3"/>
      <c r="N10" s="3"/>
      <c r="O10" s="3"/>
      <c r="P10" s="3"/>
      <c r="Q10" s="4"/>
      <c r="R10" s="3"/>
      <c r="S10" s="5"/>
      <c r="T10" s="6"/>
      <c r="U10" s="6"/>
      <c r="V10" s="6"/>
      <c r="W10" s="3"/>
      <c r="X10" s="3"/>
      <c r="Y10" s="3"/>
    </row>
    <row r="11" spans="1:25" s="2" customFormat="1" ht="60" x14ac:dyDescent="0.25">
      <c r="A11" s="12" t="s">
        <v>27</v>
      </c>
      <c r="B11" s="8" t="s">
        <v>129</v>
      </c>
      <c r="C11" s="7" t="s">
        <v>130</v>
      </c>
      <c r="D11" s="33" t="s">
        <v>203</v>
      </c>
      <c r="E11" s="9">
        <v>66245077</v>
      </c>
      <c r="F11" s="7" t="s">
        <v>6</v>
      </c>
      <c r="G11" s="7">
        <v>7</v>
      </c>
      <c r="H11" s="10">
        <v>4700</v>
      </c>
      <c r="I11" s="27"/>
      <c r="J11" s="11">
        <f t="shared" si="1"/>
        <v>0</v>
      </c>
      <c r="K11" s="11">
        <f t="shared" si="0"/>
        <v>0</v>
      </c>
      <c r="L11" s="3"/>
      <c r="M11" s="3"/>
      <c r="N11" s="3"/>
      <c r="O11" s="3"/>
      <c r="P11" s="3"/>
      <c r="Q11" s="4"/>
      <c r="R11" s="3"/>
      <c r="S11" s="5"/>
      <c r="T11" s="6"/>
      <c r="U11" s="6"/>
      <c r="V11" s="6"/>
      <c r="W11" s="3"/>
      <c r="X11" s="3"/>
      <c r="Y11" s="3"/>
    </row>
    <row r="12" spans="1:25" s="2" customFormat="1" ht="30" x14ac:dyDescent="0.25">
      <c r="A12" s="12" t="s">
        <v>30</v>
      </c>
      <c r="B12" s="16" t="s">
        <v>22</v>
      </c>
      <c r="C12" s="15" t="s">
        <v>23</v>
      </c>
      <c r="D12" s="30" t="s">
        <v>235</v>
      </c>
      <c r="E12" s="15">
        <v>63671738</v>
      </c>
      <c r="F12" s="15" t="s">
        <v>6</v>
      </c>
      <c r="G12" s="15">
        <v>11</v>
      </c>
      <c r="H12" s="18">
        <v>3800</v>
      </c>
      <c r="I12" s="27"/>
      <c r="J12" s="18">
        <f t="shared" si="1"/>
        <v>0</v>
      </c>
      <c r="K12" s="18">
        <f t="shared" si="0"/>
        <v>0</v>
      </c>
      <c r="L12" s="3"/>
      <c r="M12" s="3"/>
      <c r="N12" s="3"/>
      <c r="O12" s="3"/>
      <c r="P12" s="3"/>
      <c r="Q12" s="4"/>
      <c r="R12" s="3"/>
      <c r="S12" s="5"/>
      <c r="T12" s="6"/>
      <c r="U12" s="6"/>
      <c r="V12" s="6"/>
      <c r="W12" s="3"/>
      <c r="X12" s="3"/>
      <c r="Y12" s="3"/>
    </row>
    <row r="13" spans="1:25" s="2" customFormat="1" ht="30" x14ac:dyDescent="0.25">
      <c r="A13" s="12" t="s">
        <v>32</v>
      </c>
      <c r="B13" s="16" t="s">
        <v>25</v>
      </c>
      <c r="C13" s="15" t="s">
        <v>26</v>
      </c>
      <c r="D13" s="30" t="s">
        <v>233</v>
      </c>
      <c r="E13" s="15">
        <v>63671709</v>
      </c>
      <c r="F13" s="15" t="s">
        <v>6</v>
      </c>
      <c r="G13" s="15">
        <v>5</v>
      </c>
      <c r="H13" s="18">
        <v>3000</v>
      </c>
      <c r="I13" s="27"/>
      <c r="J13" s="18">
        <f t="shared" si="1"/>
        <v>0</v>
      </c>
      <c r="K13" s="18">
        <f t="shared" si="0"/>
        <v>0</v>
      </c>
      <c r="L13" s="3"/>
      <c r="M13" s="3"/>
      <c r="N13" s="3"/>
      <c r="O13" s="3"/>
      <c r="P13" s="3"/>
      <c r="Q13" s="4"/>
      <c r="R13" s="3"/>
      <c r="S13" s="5"/>
      <c r="T13" s="6"/>
      <c r="U13" s="6"/>
      <c r="V13" s="6"/>
      <c r="W13" s="3"/>
      <c r="X13" s="3"/>
      <c r="Y13" s="3"/>
    </row>
    <row r="14" spans="1:25" s="2" customFormat="1" ht="30" x14ac:dyDescent="0.25">
      <c r="A14" s="12" t="s">
        <v>35</v>
      </c>
      <c r="B14" s="16" t="s">
        <v>28</v>
      </c>
      <c r="C14" s="15" t="s">
        <v>29</v>
      </c>
      <c r="D14" s="30" t="s">
        <v>269</v>
      </c>
      <c r="E14" s="15">
        <v>63726208</v>
      </c>
      <c r="F14" s="15" t="s">
        <v>6</v>
      </c>
      <c r="G14" s="15">
        <v>9</v>
      </c>
      <c r="H14" s="18">
        <v>2800</v>
      </c>
      <c r="I14" s="27"/>
      <c r="J14" s="18">
        <f t="shared" si="1"/>
        <v>0</v>
      </c>
      <c r="K14" s="18">
        <f t="shared" si="0"/>
        <v>0</v>
      </c>
      <c r="L14" s="3"/>
      <c r="M14" s="3"/>
      <c r="N14" s="3"/>
      <c r="O14" s="3"/>
      <c r="P14" s="3"/>
      <c r="Q14" s="4"/>
      <c r="R14" s="3"/>
      <c r="S14" s="5"/>
      <c r="T14" s="6"/>
      <c r="U14" s="6"/>
      <c r="V14" s="6"/>
      <c r="W14" s="3"/>
      <c r="X14" s="3"/>
      <c r="Y14" s="3"/>
    </row>
    <row r="15" spans="1:25" s="2" customFormat="1" ht="30" x14ac:dyDescent="0.25">
      <c r="A15" s="12" t="s">
        <v>37</v>
      </c>
      <c r="B15" s="16" t="s">
        <v>277</v>
      </c>
      <c r="C15" s="15" t="s">
        <v>31</v>
      </c>
      <c r="D15" s="30" t="s">
        <v>278</v>
      </c>
      <c r="E15" s="15">
        <v>63726102</v>
      </c>
      <c r="F15" s="15" t="s">
        <v>6</v>
      </c>
      <c r="G15" s="15">
        <v>11</v>
      </c>
      <c r="H15" s="18">
        <v>860</v>
      </c>
      <c r="I15" s="27"/>
      <c r="J15" s="18">
        <f t="shared" si="1"/>
        <v>0</v>
      </c>
      <c r="K15" s="18">
        <f t="shared" si="0"/>
        <v>0</v>
      </c>
      <c r="L15" s="3"/>
      <c r="M15" s="3"/>
      <c r="N15" s="3"/>
      <c r="O15" s="3"/>
      <c r="P15" s="3"/>
      <c r="Q15" s="4"/>
      <c r="R15" s="3"/>
      <c r="S15" s="5"/>
      <c r="T15" s="6"/>
      <c r="U15" s="6"/>
      <c r="V15" s="6"/>
      <c r="W15" s="3"/>
      <c r="X15" s="3"/>
      <c r="Y15" s="3"/>
    </row>
    <row r="16" spans="1:25" s="2" customFormat="1" ht="45" x14ac:dyDescent="0.25">
      <c r="A16" s="12" t="s">
        <v>40</v>
      </c>
      <c r="B16" s="16" t="s">
        <v>33</v>
      </c>
      <c r="C16" s="15" t="s">
        <v>34</v>
      </c>
      <c r="D16" s="30" t="s">
        <v>234</v>
      </c>
      <c r="E16" s="15">
        <v>63671710</v>
      </c>
      <c r="F16" s="15" t="s">
        <v>6</v>
      </c>
      <c r="G16" s="15">
        <v>9</v>
      </c>
      <c r="H16" s="18">
        <v>1940</v>
      </c>
      <c r="I16" s="27"/>
      <c r="J16" s="18">
        <f t="shared" si="1"/>
        <v>0</v>
      </c>
      <c r="K16" s="18">
        <f t="shared" si="0"/>
        <v>0</v>
      </c>
      <c r="L16" s="3"/>
      <c r="M16" s="3"/>
      <c r="N16" s="3"/>
      <c r="O16" s="3"/>
      <c r="P16" s="3"/>
      <c r="Q16" s="4"/>
      <c r="R16" s="3"/>
      <c r="S16" s="5"/>
      <c r="T16" s="6"/>
      <c r="U16" s="6"/>
      <c r="V16" s="6"/>
      <c r="W16" s="3"/>
      <c r="X16" s="3"/>
      <c r="Y16" s="3"/>
    </row>
    <row r="17" spans="1:25" s="2" customFormat="1" ht="45" x14ac:dyDescent="0.25">
      <c r="A17" s="12" t="s">
        <v>42</v>
      </c>
      <c r="B17" s="16" t="s">
        <v>33</v>
      </c>
      <c r="C17" s="15" t="s">
        <v>36</v>
      </c>
      <c r="D17" s="30" t="s">
        <v>301</v>
      </c>
      <c r="E17" s="15">
        <v>56121451</v>
      </c>
      <c r="F17" s="15" t="s">
        <v>6</v>
      </c>
      <c r="G17" s="15">
        <v>27</v>
      </c>
      <c r="H17" s="18">
        <v>1500</v>
      </c>
      <c r="I17" s="27"/>
      <c r="J17" s="18">
        <f t="shared" si="1"/>
        <v>0</v>
      </c>
      <c r="K17" s="18">
        <f t="shared" si="0"/>
        <v>0</v>
      </c>
      <c r="L17" s="3"/>
      <c r="M17" s="3"/>
      <c r="N17" s="3"/>
      <c r="O17" s="3"/>
      <c r="P17" s="3"/>
      <c r="Q17" s="4"/>
      <c r="R17" s="3"/>
      <c r="S17" s="5"/>
      <c r="T17" s="6"/>
      <c r="U17" s="6"/>
      <c r="V17" s="6"/>
      <c r="W17" s="3"/>
      <c r="X17" s="3"/>
      <c r="Y17" s="3"/>
    </row>
    <row r="18" spans="1:25" s="2" customFormat="1" ht="30" x14ac:dyDescent="0.25">
      <c r="A18" s="12" t="s">
        <v>44</v>
      </c>
      <c r="B18" s="16" t="s">
        <v>38</v>
      </c>
      <c r="C18" s="15" t="s">
        <v>39</v>
      </c>
      <c r="D18" s="30" t="s">
        <v>302</v>
      </c>
      <c r="E18" s="15">
        <v>56121388</v>
      </c>
      <c r="F18" s="15" t="s">
        <v>6</v>
      </c>
      <c r="G18" s="15">
        <v>5</v>
      </c>
      <c r="H18" s="18">
        <v>39500</v>
      </c>
      <c r="I18" s="27"/>
      <c r="J18" s="18">
        <f t="shared" si="1"/>
        <v>0</v>
      </c>
      <c r="K18" s="18">
        <f t="shared" si="0"/>
        <v>0</v>
      </c>
      <c r="L18" s="3"/>
      <c r="M18" s="3"/>
      <c r="N18" s="3"/>
      <c r="O18" s="3"/>
      <c r="P18" s="3"/>
      <c r="Q18" s="4"/>
      <c r="R18" s="3"/>
      <c r="S18" s="5"/>
      <c r="T18" s="6"/>
      <c r="U18" s="6"/>
      <c r="V18" s="6"/>
      <c r="W18" s="3"/>
      <c r="X18" s="3"/>
      <c r="Y18" s="3"/>
    </row>
    <row r="19" spans="1:25" s="2" customFormat="1" ht="45" x14ac:dyDescent="0.25">
      <c r="A19" s="12" t="s">
        <v>47</v>
      </c>
      <c r="B19" s="16" t="s">
        <v>142</v>
      </c>
      <c r="C19" s="15" t="s">
        <v>10</v>
      </c>
      <c r="D19" s="30" t="s">
        <v>236</v>
      </c>
      <c r="E19" s="15">
        <v>66244894</v>
      </c>
      <c r="F19" s="15" t="s">
        <v>6</v>
      </c>
      <c r="G19" s="15">
        <v>5</v>
      </c>
      <c r="H19" s="18">
        <v>1600</v>
      </c>
      <c r="I19" s="27"/>
      <c r="J19" s="18">
        <f t="shared" si="1"/>
        <v>0</v>
      </c>
      <c r="K19" s="18">
        <f t="shared" si="0"/>
        <v>0</v>
      </c>
      <c r="L19" s="3"/>
      <c r="M19" s="3"/>
      <c r="N19" s="3"/>
      <c r="O19" s="3"/>
      <c r="P19" s="3"/>
      <c r="Q19" s="4"/>
      <c r="R19" s="3"/>
      <c r="S19" s="5"/>
      <c r="T19" s="6"/>
      <c r="U19" s="6"/>
      <c r="V19" s="6"/>
      <c r="W19" s="3"/>
      <c r="X19" s="3"/>
      <c r="Y19" s="3"/>
    </row>
    <row r="20" spans="1:25" s="2" customFormat="1" ht="45" x14ac:dyDescent="0.25">
      <c r="A20" s="12" t="s">
        <v>48</v>
      </c>
      <c r="B20" s="40" t="s">
        <v>318</v>
      </c>
      <c r="C20" s="41" t="s">
        <v>10</v>
      </c>
      <c r="D20" s="42" t="s">
        <v>319</v>
      </c>
      <c r="E20" s="41" t="s">
        <v>320</v>
      </c>
      <c r="F20" s="15" t="s">
        <v>6</v>
      </c>
      <c r="G20" s="15">
        <v>6</v>
      </c>
      <c r="H20" s="18">
        <v>2000</v>
      </c>
      <c r="I20" s="27"/>
      <c r="J20" s="18">
        <f t="shared" si="1"/>
        <v>0</v>
      </c>
      <c r="K20" s="18">
        <f t="shared" si="0"/>
        <v>0</v>
      </c>
      <c r="L20" s="3"/>
      <c r="M20" s="3"/>
      <c r="N20" s="3"/>
      <c r="O20" s="3"/>
      <c r="P20" s="3"/>
      <c r="Q20" s="4"/>
      <c r="R20" s="3"/>
      <c r="S20" s="5"/>
      <c r="T20" s="6"/>
      <c r="U20" s="6"/>
      <c r="V20" s="6"/>
      <c r="W20" s="3"/>
      <c r="X20" s="3"/>
      <c r="Y20" s="3"/>
    </row>
    <row r="21" spans="1:25" s="2" customFormat="1" ht="45" x14ac:dyDescent="0.25">
      <c r="A21" s="12" t="s">
        <v>49</v>
      </c>
      <c r="B21" s="16" t="s">
        <v>41</v>
      </c>
      <c r="C21" s="15" t="s">
        <v>10</v>
      </c>
      <c r="D21" s="30" t="s">
        <v>226</v>
      </c>
      <c r="E21" s="15">
        <v>63028763</v>
      </c>
      <c r="F21" s="15" t="s">
        <v>6</v>
      </c>
      <c r="G21" s="15">
        <v>4</v>
      </c>
      <c r="H21" s="18">
        <v>5000</v>
      </c>
      <c r="I21" s="27"/>
      <c r="J21" s="18">
        <f t="shared" si="1"/>
        <v>0</v>
      </c>
      <c r="K21" s="18">
        <f t="shared" si="0"/>
        <v>0</v>
      </c>
      <c r="L21" s="3"/>
      <c r="M21" s="3"/>
      <c r="N21" s="3"/>
      <c r="O21" s="3"/>
      <c r="P21" s="3"/>
      <c r="Q21" s="4"/>
      <c r="R21" s="3"/>
      <c r="S21" s="5"/>
      <c r="T21" s="6"/>
      <c r="U21" s="6"/>
      <c r="V21" s="6"/>
      <c r="W21" s="3"/>
      <c r="X21" s="3"/>
      <c r="Y21" s="3"/>
    </row>
    <row r="22" spans="1:25" s="2" customFormat="1" ht="45" x14ac:dyDescent="0.25">
      <c r="A22" s="12" t="s">
        <v>154</v>
      </c>
      <c r="B22" s="16" t="s">
        <v>204</v>
      </c>
      <c r="C22" s="15" t="s">
        <v>10</v>
      </c>
      <c r="D22" s="30" t="s">
        <v>205</v>
      </c>
      <c r="E22" s="15">
        <v>88157565</v>
      </c>
      <c r="F22" s="15" t="s">
        <v>6</v>
      </c>
      <c r="G22" s="15">
        <v>12</v>
      </c>
      <c r="H22" s="18">
        <v>2000</v>
      </c>
      <c r="I22" s="27"/>
      <c r="J22" s="18">
        <f t="shared" si="1"/>
        <v>0</v>
      </c>
      <c r="K22" s="18">
        <f t="shared" si="0"/>
        <v>0</v>
      </c>
      <c r="L22" s="3"/>
      <c r="M22" s="3"/>
      <c r="N22" s="3"/>
      <c r="O22" s="3"/>
      <c r="P22" s="3"/>
      <c r="Q22" s="4"/>
      <c r="R22" s="3"/>
      <c r="S22" s="5"/>
      <c r="T22" s="6"/>
      <c r="U22" s="6"/>
      <c r="V22" s="6"/>
      <c r="W22" s="3"/>
      <c r="X22" s="3"/>
      <c r="Y22" s="3"/>
    </row>
    <row r="23" spans="1:25" s="2" customFormat="1" ht="51" customHeight="1" x14ac:dyDescent="0.25">
      <c r="A23" s="12" t="s">
        <v>50</v>
      </c>
      <c r="B23" s="16" t="s">
        <v>43</v>
      </c>
      <c r="C23" s="15" t="s">
        <v>10</v>
      </c>
      <c r="D23" s="30" t="s">
        <v>305</v>
      </c>
      <c r="E23" s="15">
        <v>62393811</v>
      </c>
      <c r="F23" s="15" t="s">
        <v>6</v>
      </c>
      <c r="G23" s="15">
        <v>11</v>
      </c>
      <c r="H23" s="18">
        <v>6000</v>
      </c>
      <c r="I23" s="27"/>
      <c r="J23" s="18">
        <f t="shared" si="1"/>
        <v>0</v>
      </c>
      <c r="K23" s="18">
        <f t="shared" si="0"/>
        <v>0</v>
      </c>
      <c r="L23" s="3"/>
      <c r="M23" s="3"/>
      <c r="N23" s="3"/>
      <c r="O23" s="3"/>
      <c r="P23" s="3"/>
      <c r="Q23" s="4"/>
      <c r="R23" s="3"/>
      <c r="S23" s="5"/>
      <c r="T23" s="6"/>
      <c r="U23" s="6"/>
      <c r="V23" s="6"/>
      <c r="W23" s="3"/>
      <c r="X23" s="3"/>
      <c r="Y23" s="3"/>
    </row>
    <row r="24" spans="1:25" s="2" customFormat="1" ht="51" customHeight="1" x14ac:dyDescent="0.25">
      <c r="A24" s="12" t="s">
        <v>51</v>
      </c>
      <c r="B24" s="19" t="s">
        <v>214</v>
      </c>
      <c r="C24" s="15" t="s">
        <v>10</v>
      </c>
      <c r="D24" s="30" t="s">
        <v>215</v>
      </c>
      <c r="E24" s="15">
        <v>51163286</v>
      </c>
      <c r="F24" s="15" t="s">
        <v>11</v>
      </c>
      <c r="G24" s="15">
        <v>80</v>
      </c>
      <c r="H24" s="18">
        <v>305000</v>
      </c>
      <c r="I24" s="27"/>
      <c r="J24" s="18">
        <f t="shared" si="1"/>
        <v>0</v>
      </c>
      <c r="K24" s="18">
        <f t="shared" si="0"/>
        <v>0</v>
      </c>
      <c r="L24" s="3"/>
      <c r="M24" s="3"/>
      <c r="N24" s="3"/>
      <c r="O24" s="3"/>
      <c r="P24" s="3"/>
      <c r="Q24" s="4"/>
      <c r="R24" s="3"/>
      <c r="S24" s="5"/>
      <c r="T24" s="6"/>
      <c r="U24" s="6"/>
      <c r="V24" s="6"/>
      <c r="W24" s="3"/>
      <c r="X24" s="3"/>
      <c r="Y24" s="3"/>
    </row>
    <row r="25" spans="1:25" s="2" customFormat="1" ht="51" customHeight="1" x14ac:dyDescent="0.25">
      <c r="A25" s="12" t="s">
        <v>52</v>
      </c>
      <c r="B25" s="16" t="s">
        <v>200</v>
      </c>
      <c r="C25" s="15" t="s">
        <v>10</v>
      </c>
      <c r="D25" s="30" t="s">
        <v>201</v>
      </c>
      <c r="E25" s="15">
        <v>82650177</v>
      </c>
      <c r="F25" s="15" t="s">
        <v>6</v>
      </c>
      <c r="G25" s="15">
        <v>7</v>
      </c>
      <c r="H25" s="18">
        <v>1200</v>
      </c>
      <c r="I25" s="27"/>
      <c r="J25" s="18">
        <f t="shared" si="1"/>
        <v>0</v>
      </c>
      <c r="K25" s="18">
        <f t="shared" si="0"/>
        <v>0</v>
      </c>
      <c r="L25" s="3"/>
      <c r="M25" s="3"/>
      <c r="N25" s="3"/>
      <c r="O25" s="3"/>
      <c r="P25" s="3"/>
      <c r="Q25" s="4"/>
      <c r="R25" s="3"/>
      <c r="S25" s="5"/>
      <c r="T25" s="6"/>
      <c r="U25" s="6"/>
      <c r="V25" s="6"/>
      <c r="W25" s="3"/>
      <c r="X25" s="3"/>
      <c r="Y25" s="3"/>
    </row>
    <row r="26" spans="1:25" s="2" customFormat="1" ht="60" x14ac:dyDescent="0.25">
      <c r="A26" s="12" t="s">
        <v>53</v>
      </c>
      <c r="B26" s="16" t="s">
        <v>45</v>
      </c>
      <c r="C26" s="15" t="s">
        <v>46</v>
      </c>
      <c r="D26" s="30" t="s">
        <v>251</v>
      </c>
      <c r="E26" s="15">
        <v>22975763</v>
      </c>
      <c r="F26" s="15" t="s">
        <v>6</v>
      </c>
      <c r="G26" s="15">
        <v>11</v>
      </c>
      <c r="H26" s="18">
        <v>900</v>
      </c>
      <c r="I26" s="27"/>
      <c r="J26" s="18">
        <f t="shared" si="1"/>
        <v>0</v>
      </c>
      <c r="K26" s="18">
        <f t="shared" si="0"/>
        <v>0</v>
      </c>
      <c r="L26" s="3"/>
      <c r="M26" s="3"/>
      <c r="N26" s="3"/>
      <c r="O26" s="3"/>
      <c r="P26" s="3"/>
      <c r="Q26" s="4"/>
      <c r="R26" s="3"/>
      <c r="S26" s="5"/>
      <c r="T26" s="6"/>
      <c r="U26" s="6"/>
      <c r="V26" s="6"/>
      <c r="W26" s="3"/>
      <c r="X26" s="3"/>
      <c r="Y26" s="3"/>
    </row>
    <row r="27" spans="1:25" s="2" customFormat="1" ht="30" x14ac:dyDescent="0.25">
      <c r="A27" s="12" t="s">
        <v>56</v>
      </c>
      <c r="B27" s="19" t="s">
        <v>54</v>
      </c>
      <c r="C27" s="15" t="s">
        <v>10</v>
      </c>
      <c r="D27" s="30" t="s">
        <v>219</v>
      </c>
      <c r="E27" s="15">
        <v>40796129</v>
      </c>
      <c r="F27" s="15" t="s">
        <v>55</v>
      </c>
      <c r="G27" s="15">
        <v>85</v>
      </c>
      <c r="H27" s="18">
        <v>440000</v>
      </c>
      <c r="I27" s="27"/>
      <c r="J27" s="18">
        <f t="shared" si="1"/>
        <v>0</v>
      </c>
      <c r="K27" s="18">
        <f t="shared" si="0"/>
        <v>0</v>
      </c>
      <c r="L27" s="3"/>
      <c r="M27" s="3"/>
      <c r="N27" s="3"/>
      <c r="O27" s="3"/>
      <c r="P27" s="3"/>
      <c r="Q27" s="4"/>
      <c r="R27" s="3"/>
      <c r="S27" s="5"/>
      <c r="T27" s="6"/>
      <c r="U27" s="6"/>
      <c r="V27" s="6"/>
      <c r="W27" s="3"/>
      <c r="X27" s="3"/>
      <c r="Y27" s="3"/>
    </row>
    <row r="28" spans="1:25" s="2" customFormat="1" ht="30" x14ac:dyDescent="0.25">
      <c r="A28" s="12" t="s">
        <v>58</v>
      </c>
      <c r="B28" s="16" t="s">
        <v>175</v>
      </c>
      <c r="C28" s="15" t="s">
        <v>140</v>
      </c>
      <c r="D28" s="30" t="s">
        <v>256</v>
      </c>
      <c r="E28" s="15">
        <v>68036561</v>
      </c>
      <c r="F28" s="15" t="s">
        <v>6</v>
      </c>
      <c r="G28" s="15">
        <v>1</v>
      </c>
      <c r="H28" s="18">
        <v>500</v>
      </c>
      <c r="I28" s="27"/>
      <c r="J28" s="18">
        <f t="shared" si="1"/>
        <v>0</v>
      </c>
      <c r="K28" s="18">
        <f t="shared" si="0"/>
        <v>0</v>
      </c>
      <c r="L28" s="3"/>
      <c r="M28" s="3"/>
      <c r="N28" s="3"/>
      <c r="O28" s="3"/>
      <c r="P28" s="3"/>
      <c r="Q28" s="4"/>
      <c r="R28" s="3"/>
      <c r="S28" s="5"/>
      <c r="T28" s="6"/>
      <c r="U28" s="6"/>
      <c r="V28" s="6"/>
      <c r="W28" s="3"/>
      <c r="X28" s="3"/>
      <c r="Y28" s="3"/>
    </row>
    <row r="29" spans="1:25" s="2" customFormat="1" ht="45" x14ac:dyDescent="0.25">
      <c r="A29" s="12" t="s">
        <v>60</v>
      </c>
      <c r="B29" s="16" t="s">
        <v>57</v>
      </c>
      <c r="C29" s="15" t="s">
        <v>46</v>
      </c>
      <c r="D29" s="30" t="s">
        <v>295</v>
      </c>
      <c r="E29" s="15">
        <v>90906545</v>
      </c>
      <c r="F29" s="15" t="s">
        <v>6</v>
      </c>
      <c r="G29" s="15">
        <v>9</v>
      </c>
      <c r="H29" s="18">
        <v>30</v>
      </c>
      <c r="I29" s="27"/>
      <c r="J29" s="18">
        <f t="shared" si="1"/>
        <v>0</v>
      </c>
      <c r="K29" s="18">
        <f t="shared" si="0"/>
        <v>0</v>
      </c>
      <c r="L29" s="3"/>
      <c r="M29" s="3"/>
      <c r="N29" s="3"/>
      <c r="O29" s="3"/>
      <c r="P29" s="3"/>
      <c r="Q29" s="4"/>
      <c r="R29" s="3"/>
      <c r="S29" s="5"/>
      <c r="T29" s="6"/>
      <c r="U29" s="6"/>
      <c r="V29" s="6"/>
      <c r="W29" s="3"/>
      <c r="X29" s="3"/>
      <c r="Y29" s="3"/>
    </row>
    <row r="30" spans="1:25" s="2" customFormat="1" ht="45" x14ac:dyDescent="0.25">
      <c r="A30" s="12" t="s">
        <v>61</v>
      </c>
      <c r="B30" s="16" t="s">
        <v>59</v>
      </c>
      <c r="C30" s="15" t="s">
        <v>131</v>
      </c>
      <c r="D30" s="30" t="s">
        <v>293</v>
      </c>
      <c r="E30" s="15">
        <v>3612101</v>
      </c>
      <c r="F30" s="15" t="s">
        <v>6</v>
      </c>
      <c r="G30" s="15">
        <v>4</v>
      </c>
      <c r="H30" s="18">
        <v>2000</v>
      </c>
      <c r="I30" s="27"/>
      <c r="J30" s="18">
        <f t="shared" si="1"/>
        <v>0</v>
      </c>
      <c r="K30" s="18">
        <f t="shared" si="0"/>
        <v>0</v>
      </c>
      <c r="L30" s="3"/>
      <c r="M30" s="3"/>
      <c r="N30" s="3"/>
      <c r="O30" s="3"/>
      <c r="P30" s="3"/>
      <c r="Q30" s="4"/>
      <c r="R30" s="3"/>
      <c r="S30" s="5"/>
      <c r="T30" s="6"/>
      <c r="U30" s="6"/>
      <c r="V30" s="6"/>
      <c r="W30" s="3"/>
      <c r="X30" s="3"/>
      <c r="Y30" s="3"/>
    </row>
    <row r="31" spans="1:25" s="2" customFormat="1" ht="45" x14ac:dyDescent="0.25">
      <c r="A31" s="12" t="s">
        <v>63</v>
      </c>
      <c r="B31" s="19" t="s">
        <v>186</v>
      </c>
      <c r="C31" s="15" t="s">
        <v>10</v>
      </c>
      <c r="D31" s="30" t="s">
        <v>263</v>
      </c>
      <c r="E31" s="15">
        <v>70028205</v>
      </c>
      <c r="F31" s="15" t="s">
        <v>6</v>
      </c>
      <c r="G31" s="15">
        <v>7</v>
      </c>
      <c r="H31" s="18">
        <v>9000</v>
      </c>
      <c r="I31" s="27"/>
      <c r="J31" s="18">
        <f t="shared" si="1"/>
        <v>0</v>
      </c>
      <c r="K31" s="18">
        <f t="shared" si="0"/>
        <v>0</v>
      </c>
      <c r="L31" s="3"/>
      <c r="M31" s="3"/>
      <c r="N31" s="3"/>
      <c r="O31" s="3"/>
      <c r="P31" s="3"/>
      <c r="Q31" s="4"/>
      <c r="R31" s="3"/>
      <c r="S31" s="5"/>
      <c r="T31" s="6"/>
      <c r="U31" s="6"/>
      <c r="V31" s="6"/>
      <c r="W31" s="3"/>
      <c r="X31" s="3"/>
      <c r="Y31" s="3"/>
    </row>
    <row r="32" spans="1:25" s="2" customFormat="1" ht="30" x14ac:dyDescent="0.25">
      <c r="A32" s="12" t="s">
        <v>65</v>
      </c>
      <c r="B32" s="16" t="s">
        <v>62</v>
      </c>
      <c r="C32" s="15" t="s">
        <v>10</v>
      </c>
      <c r="D32" s="30" t="s">
        <v>291</v>
      </c>
      <c r="E32" s="15">
        <v>9913561</v>
      </c>
      <c r="F32" s="15" t="s">
        <v>6</v>
      </c>
      <c r="G32" s="15">
        <v>4</v>
      </c>
      <c r="H32" s="18">
        <v>1840</v>
      </c>
      <c r="I32" s="27"/>
      <c r="J32" s="18">
        <f t="shared" si="1"/>
        <v>0</v>
      </c>
      <c r="K32" s="18">
        <f t="shared" si="0"/>
        <v>0</v>
      </c>
      <c r="L32" s="3"/>
      <c r="M32" s="3"/>
      <c r="N32" s="3"/>
      <c r="O32" s="3"/>
      <c r="P32" s="3"/>
      <c r="Q32" s="4"/>
      <c r="R32" s="3"/>
      <c r="S32" s="5"/>
      <c r="T32" s="6"/>
      <c r="U32" s="6"/>
      <c r="V32" s="6"/>
      <c r="W32" s="3"/>
      <c r="X32" s="3"/>
      <c r="Y32" s="3"/>
    </row>
    <row r="33" spans="1:25" s="2" customFormat="1" ht="45" x14ac:dyDescent="0.25">
      <c r="A33" s="12" t="s">
        <v>67</v>
      </c>
      <c r="B33" s="16" t="s">
        <v>64</v>
      </c>
      <c r="C33" s="15" t="s">
        <v>131</v>
      </c>
      <c r="D33" s="30" t="s">
        <v>292</v>
      </c>
      <c r="E33" s="15">
        <v>12059039</v>
      </c>
      <c r="F33" s="15" t="s">
        <v>6</v>
      </c>
      <c r="G33" s="15">
        <v>4</v>
      </c>
      <c r="H33" s="18">
        <v>2000</v>
      </c>
      <c r="I33" s="27"/>
      <c r="J33" s="18">
        <f t="shared" si="1"/>
        <v>0</v>
      </c>
      <c r="K33" s="18">
        <f t="shared" si="0"/>
        <v>0</v>
      </c>
      <c r="L33" s="3"/>
      <c r="M33" s="3"/>
      <c r="N33" s="3"/>
      <c r="O33" s="3"/>
      <c r="P33" s="3"/>
      <c r="Q33" s="4"/>
      <c r="R33" s="3"/>
      <c r="S33" s="5"/>
      <c r="T33" s="6"/>
      <c r="U33" s="6"/>
      <c r="V33" s="6"/>
      <c r="W33" s="3"/>
      <c r="X33" s="3"/>
      <c r="Y33" s="3"/>
    </row>
    <row r="34" spans="1:25" s="2" customFormat="1" ht="45" x14ac:dyDescent="0.25">
      <c r="A34" s="12" t="s">
        <v>69</v>
      </c>
      <c r="B34" s="16" t="s">
        <v>143</v>
      </c>
      <c r="C34" s="15" t="s">
        <v>10</v>
      </c>
      <c r="D34" s="30" t="s">
        <v>297</v>
      </c>
      <c r="E34" s="15">
        <v>9840861</v>
      </c>
      <c r="F34" s="15" t="s">
        <v>6</v>
      </c>
      <c r="G34" s="15">
        <v>5</v>
      </c>
      <c r="H34" s="18">
        <v>50</v>
      </c>
      <c r="I34" s="27"/>
      <c r="J34" s="18">
        <f t="shared" si="1"/>
        <v>0</v>
      </c>
      <c r="K34" s="18">
        <f t="shared" si="0"/>
        <v>0</v>
      </c>
      <c r="L34" s="3"/>
      <c r="M34" s="3"/>
      <c r="N34" s="3"/>
      <c r="O34" s="3"/>
      <c r="P34" s="3"/>
      <c r="Q34" s="4"/>
      <c r="R34" s="3"/>
      <c r="S34" s="5"/>
      <c r="T34" s="6"/>
      <c r="U34" s="6"/>
      <c r="V34" s="6"/>
      <c r="W34" s="3"/>
      <c r="X34" s="3"/>
      <c r="Y34" s="3"/>
    </row>
    <row r="35" spans="1:25" s="2" customFormat="1" ht="45" x14ac:dyDescent="0.25">
      <c r="A35" s="12" t="s">
        <v>71</v>
      </c>
      <c r="B35" s="16" t="s">
        <v>66</v>
      </c>
      <c r="C35" s="15" t="s">
        <v>131</v>
      </c>
      <c r="D35" s="30" t="s">
        <v>296</v>
      </c>
      <c r="E35" s="15">
        <v>90938538</v>
      </c>
      <c r="F35" s="15" t="s">
        <v>6</v>
      </c>
      <c r="G35" s="15">
        <v>9</v>
      </c>
      <c r="H35" s="18">
        <v>1280</v>
      </c>
      <c r="I35" s="27"/>
      <c r="J35" s="18">
        <f t="shared" si="1"/>
        <v>0</v>
      </c>
      <c r="K35" s="18">
        <f t="shared" si="0"/>
        <v>0</v>
      </c>
      <c r="L35" s="3"/>
      <c r="M35" s="3"/>
      <c r="N35" s="3"/>
      <c r="O35" s="3"/>
      <c r="P35" s="3"/>
      <c r="Q35" s="4"/>
      <c r="R35" s="3"/>
      <c r="S35" s="5"/>
      <c r="T35" s="6"/>
      <c r="U35" s="6"/>
      <c r="V35" s="6"/>
      <c r="W35" s="3"/>
      <c r="X35" s="3"/>
      <c r="Y35" s="3"/>
    </row>
    <row r="36" spans="1:25" s="2" customFormat="1" ht="30" x14ac:dyDescent="0.25">
      <c r="A36" s="12" t="s">
        <v>72</v>
      </c>
      <c r="B36" s="16" t="s">
        <v>68</v>
      </c>
      <c r="C36" s="15" t="s">
        <v>10</v>
      </c>
      <c r="D36" s="30" t="s">
        <v>294</v>
      </c>
      <c r="E36" s="15">
        <v>23870089</v>
      </c>
      <c r="F36" s="15" t="s">
        <v>6</v>
      </c>
      <c r="G36" s="15">
        <v>4</v>
      </c>
      <c r="H36" s="18">
        <v>40</v>
      </c>
      <c r="I36" s="27"/>
      <c r="J36" s="18">
        <f t="shared" si="1"/>
        <v>0</v>
      </c>
      <c r="K36" s="18">
        <f t="shared" si="0"/>
        <v>0</v>
      </c>
      <c r="L36" s="3"/>
      <c r="M36" s="3"/>
      <c r="N36" s="3"/>
      <c r="O36" s="3"/>
      <c r="P36" s="3"/>
      <c r="Q36" s="4"/>
      <c r="R36" s="3"/>
      <c r="S36" s="5"/>
      <c r="T36" s="6"/>
      <c r="U36" s="6"/>
      <c r="V36" s="6"/>
      <c r="W36" s="3"/>
      <c r="X36" s="3"/>
      <c r="Y36" s="3"/>
    </row>
    <row r="37" spans="1:25" s="2" customFormat="1" ht="45" x14ac:dyDescent="0.25">
      <c r="A37" s="12" t="s">
        <v>73</v>
      </c>
      <c r="B37" s="19" t="s">
        <v>70</v>
      </c>
      <c r="C37" s="15" t="s">
        <v>10</v>
      </c>
      <c r="D37" s="30" t="s">
        <v>248</v>
      </c>
      <c r="E37" s="15">
        <v>70024245</v>
      </c>
      <c r="F37" s="15" t="s">
        <v>6</v>
      </c>
      <c r="G37" s="15">
        <v>4</v>
      </c>
      <c r="H37" s="18">
        <v>800</v>
      </c>
      <c r="I37" s="27"/>
      <c r="J37" s="18">
        <f t="shared" si="1"/>
        <v>0</v>
      </c>
      <c r="K37" s="18">
        <f t="shared" si="0"/>
        <v>0</v>
      </c>
      <c r="L37" s="3"/>
      <c r="M37" s="3"/>
      <c r="N37" s="3"/>
      <c r="O37" s="3"/>
      <c r="P37" s="3"/>
      <c r="Q37" s="4"/>
      <c r="R37" s="3"/>
      <c r="S37" s="5"/>
      <c r="T37" s="6"/>
      <c r="U37" s="6"/>
      <c r="V37" s="6"/>
      <c r="W37" s="3"/>
      <c r="X37" s="3"/>
      <c r="Y37" s="3"/>
    </row>
    <row r="38" spans="1:25" s="2" customFormat="1" ht="45" x14ac:dyDescent="0.25">
      <c r="A38" s="12" t="s">
        <v>74</v>
      </c>
      <c r="B38" s="16" t="s">
        <v>132</v>
      </c>
      <c r="C38" s="15" t="s">
        <v>10</v>
      </c>
      <c r="D38" s="30" t="s">
        <v>224</v>
      </c>
      <c r="E38" s="15">
        <v>10877563</v>
      </c>
      <c r="F38" s="15" t="s">
        <v>6</v>
      </c>
      <c r="G38" s="15">
        <v>4</v>
      </c>
      <c r="H38" s="18">
        <v>1900</v>
      </c>
      <c r="I38" s="27"/>
      <c r="J38" s="18">
        <f t="shared" si="1"/>
        <v>0</v>
      </c>
      <c r="K38" s="18">
        <f t="shared" si="0"/>
        <v>0</v>
      </c>
      <c r="L38" s="3"/>
      <c r="M38" s="3"/>
      <c r="N38" s="3"/>
      <c r="O38" s="3"/>
      <c r="P38" s="3"/>
      <c r="Q38" s="4"/>
      <c r="R38" s="3"/>
      <c r="S38" s="5"/>
      <c r="T38" s="6"/>
      <c r="U38" s="6"/>
      <c r="V38" s="6"/>
      <c r="W38" s="3"/>
      <c r="X38" s="3"/>
      <c r="Y38" s="3"/>
    </row>
    <row r="39" spans="1:25" s="2" customFormat="1" ht="60" x14ac:dyDescent="0.25">
      <c r="A39" s="12" t="s">
        <v>75</v>
      </c>
      <c r="B39" s="16" t="s">
        <v>274</v>
      </c>
      <c r="C39" s="15" t="s">
        <v>10</v>
      </c>
      <c r="D39" s="30" t="s">
        <v>275</v>
      </c>
      <c r="E39" s="15">
        <v>81537695</v>
      </c>
      <c r="F39" s="15" t="s">
        <v>6</v>
      </c>
      <c r="G39" s="15">
        <v>5</v>
      </c>
      <c r="H39" s="18">
        <v>1200</v>
      </c>
      <c r="I39" s="27"/>
      <c r="J39" s="18">
        <f t="shared" si="1"/>
        <v>0</v>
      </c>
      <c r="K39" s="18">
        <f t="shared" si="0"/>
        <v>0</v>
      </c>
      <c r="L39" s="3"/>
      <c r="M39" s="3"/>
      <c r="N39" s="3"/>
      <c r="O39" s="3"/>
      <c r="P39" s="3"/>
      <c r="Q39" s="4"/>
      <c r="R39" s="3"/>
      <c r="S39" s="5"/>
      <c r="T39" s="6"/>
      <c r="U39" s="6"/>
      <c r="V39" s="6"/>
      <c r="W39" s="3"/>
      <c r="X39" s="3"/>
      <c r="Y39" s="3"/>
    </row>
    <row r="40" spans="1:25" s="2" customFormat="1" ht="30" x14ac:dyDescent="0.25">
      <c r="A40" s="12" t="s">
        <v>77</v>
      </c>
      <c r="B40" s="16" t="s">
        <v>146</v>
      </c>
      <c r="C40" s="15" t="s">
        <v>10</v>
      </c>
      <c r="D40" s="30" t="s">
        <v>273</v>
      </c>
      <c r="E40" s="15">
        <v>81537698</v>
      </c>
      <c r="F40" s="15" t="s">
        <v>6</v>
      </c>
      <c r="G40" s="15">
        <v>15</v>
      </c>
      <c r="H40" s="18">
        <v>25000</v>
      </c>
      <c r="I40" s="27"/>
      <c r="J40" s="18">
        <f t="shared" si="1"/>
        <v>0</v>
      </c>
      <c r="K40" s="18">
        <f t="shared" si="0"/>
        <v>0</v>
      </c>
      <c r="L40" s="3"/>
      <c r="M40" s="3"/>
      <c r="N40" s="3"/>
      <c r="O40" s="3"/>
      <c r="P40" s="3"/>
      <c r="Q40" s="4"/>
      <c r="R40" s="3"/>
      <c r="S40" s="5"/>
      <c r="T40" s="6"/>
      <c r="U40" s="6"/>
      <c r="V40" s="6"/>
      <c r="W40" s="3"/>
      <c r="X40" s="3"/>
      <c r="Y40" s="3"/>
    </row>
    <row r="41" spans="1:25" s="2" customFormat="1" ht="45" x14ac:dyDescent="0.25">
      <c r="A41" s="12" t="s">
        <v>80</v>
      </c>
      <c r="B41" s="16" t="s">
        <v>145</v>
      </c>
      <c r="C41" s="15" t="s">
        <v>10</v>
      </c>
      <c r="D41" s="30" t="s">
        <v>279</v>
      </c>
      <c r="E41" s="15">
        <v>81533525</v>
      </c>
      <c r="F41" s="15" t="s">
        <v>6</v>
      </c>
      <c r="G41" s="15">
        <v>7</v>
      </c>
      <c r="H41" s="18">
        <v>5000</v>
      </c>
      <c r="I41" s="27"/>
      <c r="J41" s="18">
        <f t="shared" si="1"/>
        <v>0</v>
      </c>
      <c r="K41" s="18">
        <f t="shared" si="0"/>
        <v>0</v>
      </c>
      <c r="L41" s="3"/>
      <c r="M41" s="3"/>
      <c r="N41" s="3"/>
      <c r="O41" s="3"/>
      <c r="P41" s="3"/>
      <c r="Q41" s="4"/>
      <c r="R41" s="3"/>
      <c r="S41" s="5"/>
      <c r="T41" s="6"/>
      <c r="U41" s="6"/>
      <c r="V41" s="6"/>
      <c r="W41" s="3"/>
      <c r="X41" s="3"/>
      <c r="Y41" s="3"/>
    </row>
    <row r="42" spans="1:25" s="2" customFormat="1" ht="60" x14ac:dyDescent="0.25">
      <c r="A42" s="12" t="s">
        <v>82</v>
      </c>
      <c r="B42" s="16" t="s">
        <v>239</v>
      </c>
      <c r="C42" s="15" t="s">
        <v>10</v>
      </c>
      <c r="D42" s="30" t="s">
        <v>240</v>
      </c>
      <c r="E42" s="15">
        <v>9312622</v>
      </c>
      <c r="F42" s="15" t="s">
        <v>6</v>
      </c>
      <c r="G42" s="15">
        <v>4</v>
      </c>
      <c r="H42" s="18">
        <v>9800</v>
      </c>
      <c r="I42" s="27"/>
      <c r="J42" s="18">
        <f t="shared" si="1"/>
        <v>0</v>
      </c>
      <c r="K42" s="18">
        <f t="shared" si="0"/>
        <v>0</v>
      </c>
      <c r="L42" s="3"/>
      <c r="M42" s="3"/>
      <c r="N42" s="3"/>
      <c r="O42" s="3"/>
      <c r="P42" s="3"/>
      <c r="Q42" s="4"/>
      <c r="R42" s="3"/>
      <c r="S42" s="5"/>
      <c r="T42" s="6"/>
      <c r="U42" s="6"/>
      <c r="V42" s="6"/>
      <c r="W42" s="3"/>
      <c r="X42" s="3"/>
      <c r="Y42" s="3"/>
    </row>
    <row r="43" spans="1:25" s="2" customFormat="1" ht="48.75" customHeight="1" x14ac:dyDescent="0.25">
      <c r="A43" s="12" t="s">
        <v>83</v>
      </c>
      <c r="B43" s="16" t="s">
        <v>144</v>
      </c>
      <c r="C43" s="15" t="s">
        <v>10</v>
      </c>
      <c r="D43" s="30" t="s">
        <v>270</v>
      </c>
      <c r="E43" s="15">
        <v>81537778</v>
      </c>
      <c r="F43" s="15" t="s">
        <v>6</v>
      </c>
      <c r="G43" s="15">
        <v>5</v>
      </c>
      <c r="H43" s="18">
        <v>1800</v>
      </c>
      <c r="I43" s="27"/>
      <c r="J43" s="18">
        <f t="shared" si="1"/>
        <v>0</v>
      </c>
      <c r="K43" s="18">
        <f t="shared" si="0"/>
        <v>0</v>
      </c>
      <c r="L43" s="3"/>
      <c r="M43" s="3"/>
      <c r="N43" s="3"/>
      <c r="O43" s="3"/>
      <c r="P43" s="3"/>
      <c r="Q43" s="4"/>
      <c r="R43" s="3"/>
      <c r="S43" s="5"/>
      <c r="T43" s="6"/>
      <c r="U43" s="6"/>
      <c r="V43" s="6"/>
      <c r="W43" s="3"/>
      <c r="X43" s="3"/>
      <c r="Y43" s="3"/>
    </row>
    <row r="44" spans="1:25" s="2" customFormat="1" ht="45" x14ac:dyDescent="0.25">
      <c r="A44" s="12" t="s">
        <v>85</v>
      </c>
      <c r="B44" s="16" t="s">
        <v>76</v>
      </c>
      <c r="C44" s="15" t="s">
        <v>10</v>
      </c>
      <c r="D44" s="30" t="s">
        <v>229</v>
      </c>
      <c r="E44" s="15">
        <v>63014914</v>
      </c>
      <c r="F44" s="15" t="s">
        <v>6</v>
      </c>
      <c r="G44" s="15">
        <v>5</v>
      </c>
      <c r="H44" s="18">
        <v>15000</v>
      </c>
      <c r="I44" s="27"/>
      <c r="J44" s="18">
        <f t="shared" si="1"/>
        <v>0</v>
      </c>
      <c r="K44" s="18">
        <f t="shared" si="0"/>
        <v>0</v>
      </c>
      <c r="L44" s="3"/>
      <c r="M44" s="3"/>
      <c r="N44" s="3"/>
      <c r="O44" s="3"/>
      <c r="P44" s="3"/>
      <c r="Q44" s="4"/>
      <c r="R44" s="3"/>
      <c r="S44" s="5"/>
      <c r="T44" s="6"/>
      <c r="U44" s="6"/>
      <c r="V44" s="6"/>
      <c r="W44" s="3"/>
      <c r="X44" s="3"/>
      <c r="Y44" s="3"/>
    </row>
    <row r="45" spans="1:25" s="2" customFormat="1" ht="30" x14ac:dyDescent="0.25">
      <c r="A45" s="12" t="s">
        <v>86</v>
      </c>
      <c r="B45" s="21" t="s">
        <v>78</v>
      </c>
      <c r="C45" s="20" t="s">
        <v>79</v>
      </c>
      <c r="D45" s="29" t="s">
        <v>299</v>
      </c>
      <c r="E45" s="20">
        <v>56121442</v>
      </c>
      <c r="F45" s="20" t="s">
        <v>6</v>
      </c>
      <c r="G45" s="20">
        <v>27</v>
      </c>
      <c r="H45" s="22">
        <v>113000</v>
      </c>
      <c r="I45" s="27"/>
      <c r="J45" s="22">
        <f t="shared" si="1"/>
        <v>0</v>
      </c>
      <c r="K45" s="22">
        <f t="shared" si="0"/>
        <v>0</v>
      </c>
      <c r="L45" s="3"/>
      <c r="M45" s="3"/>
      <c r="N45" s="3"/>
      <c r="O45" s="3"/>
      <c r="P45" s="3"/>
      <c r="Q45" s="4"/>
      <c r="R45" s="3"/>
      <c r="S45" s="5"/>
      <c r="T45" s="6"/>
      <c r="U45" s="6"/>
      <c r="V45" s="6"/>
      <c r="W45" s="3"/>
      <c r="X45" s="3"/>
      <c r="Y45" s="3"/>
    </row>
    <row r="46" spans="1:25" s="2" customFormat="1" ht="45" x14ac:dyDescent="0.25">
      <c r="A46" s="12" t="s">
        <v>88</v>
      </c>
      <c r="B46" s="16" t="s">
        <v>81</v>
      </c>
      <c r="C46" s="15" t="s">
        <v>10</v>
      </c>
      <c r="D46" s="30" t="s">
        <v>257</v>
      </c>
      <c r="E46" s="15" t="s">
        <v>258</v>
      </c>
      <c r="F46" s="15" t="s">
        <v>6</v>
      </c>
      <c r="G46" s="15">
        <v>5</v>
      </c>
      <c r="H46" s="18">
        <v>17000</v>
      </c>
      <c r="I46" s="27"/>
      <c r="J46" s="18">
        <f t="shared" si="1"/>
        <v>0</v>
      </c>
      <c r="K46" s="18">
        <f t="shared" si="0"/>
        <v>0</v>
      </c>
      <c r="L46" s="3"/>
      <c r="M46" s="3"/>
      <c r="N46" s="3"/>
      <c r="O46" s="3"/>
      <c r="P46" s="3"/>
      <c r="Q46" s="4"/>
      <c r="R46" s="3"/>
      <c r="S46" s="5"/>
      <c r="T46" s="6"/>
      <c r="U46" s="6"/>
      <c r="V46" s="6"/>
      <c r="W46" s="3"/>
      <c r="X46" s="3"/>
      <c r="Y46" s="3"/>
    </row>
    <row r="47" spans="1:25" s="2" customFormat="1" ht="45" x14ac:dyDescent="0.25">
      <c r="A47" s="12" t="s">
        <v>91</v>
      </c>
      <c r="B47" s="19" t="s">
        <v>260</v>
      </c>
      <c r="C47" s="15" t="s">
        <v>10</v>
      </c>
      <c r="D47" s="30" t="s">
        <v>261</v>
      </c>
      <c r="E47" s="15">
        <v>85982423</v>
      </c>
      <c r="F47" s="15" t="s">
        <v>6</v>
      </c>
      <c r="G47" s="15">
        <v>4</v>
      </c>
      <c r="H47" s="18">
        <v>620</v>
      </c>
      <c r="I47" s="27"/>
      <c r="J47" s="18">
        <f t="shared" si="1"/>
        <v>0</v>
      </c>
      <c r="K47" s="18">
        <f t="shared" si="0"/>
        <v>0</v>
      </c>
      <c r="L47" s="3"/>
      <c r="M47" s="3"/>
      <c r="N47" s="3"/>
      <c r="O47" s="3"/>
      <c r="P47" s="3"/>
      <c r="Q47" s="4"/>
      <c r="R47" s="3"/>
      <c r="S47" s="5"/>
      <c r="T47" s="6"/>
      <c r="U47" s="6"/>
      <c r="V47" s="6"/>
      <c r="W47" s="3"/>
      <c r="X47" s="3"/>
      <c r="Y47" s="3"/>
    </row>
    <row r="48" spans="1:25" s="2" customFormat="1" ht="43.5" customHeight="1" x14ac:dyDescent="0.25">
      <c r="A48" s="12" t="s">
        <v>92</v>
      </c>
      <c r="B48" s="16" t="s">
        <v>84</v>
      </c>
      <c r="C48" s="15" t="s">
        <v>10</v>
      </c>
      <c r="D48" s="30" t="s">
        <v>303</v>
      </c>
      <c r="E48" s="15">
        <v>56121381</v>
      </c>
      <c r="F48" s="15" t="s">
        <v>6</v>
      </c>
      <c r="G48" s="15">
        <v>27</v>
      </c>
      <c r="H48" s="18">
        <v>107000</v>
      </c>
      <c r="I48" s="27"/>
      <c r="J48" s="18">
        <f t="shared" si="1"/>
        <v>0</v>
      </c>
      <c r="K48" s="18">
        <f t="shared" si="0"/>
        <v>0</v>
      </c>
      <c r="L48" s="3"/>
      <c r="M48" s="3"/>
      <c r="N48" s="3"/>
      <c r="O48" s="3"/>
      <c r="P48" s="3"/>
      <c r="Q48" s="4"/>
      <c r="R48" s="3"/>
      <c r="S48" s="5"/>
      <c r="T48" s="6"/>
      <c r="U48" s="6"/>
      <c r="V48" s="6"/>
      <c r="W48" s="3"/>
      <c r="X48" s="3"/>
      <c r="Y48" s="3"/>
    </row>
    <row r="49" spans="1:25" s="2" customFormat="1" ht="30" x14ac:dyDescent="0.25">
      <c r="A49" s="12" t="s">
        <v>94</v>
      </c>
      <c r="B49" s="21" t="s">
        <v>135</v>
      </c>
      <c r="C49" s="20" t="s">
        <v>93</v>
      </c>
      <c r="D49" s="29" t="s">
        <v>223</v>
      </c>
      <c r="E49" s="20">
        <v>38893287</v>
      </c>
      <c r="F49" s="20" t="s">
        <v>12</v>
      </c>
      <c r="G49" s="20">
        <v>115</v>
      </c>
      <c r="H49" s="22">
        <v>310000</v>
      </c>
      <c r="I49" s="27"/>
      <c r="J49" s="22">
        <f t="shared" si="1"/>
        <v>0</v>
      </c>
      <c r="K49" s="22">
        <f t="shared" si="0"/>
        <v>0</v>
      </c>
      <c r="L49" s="3"/>
      <c r="M49" s="3"/>
      <c r="N49" s="3"/>
      <c r="O49" s="3"/>
      <c r="P49" s="3"/>
      <c r="Q49" s="4"/>
      <c r="R49" s="3"/>
      <c r="S49" s="5"/>
      <c r="T49" s="6"/>
      <c r="U49" s="6"/>
      <c r="V49" s="6"/>
      <c r="W49" s="3"/>
      <c r="X49" s="3"/>
      <c r="Y49" s="3"/>
    </row>
    <row r="50" spans="1:25" s="2" customFormat="1" ht="45" x14ac:dyDescent="0.25">
      <c r="A50" s="12" t="s">
        <v>95</v>
      </c>
      <c r="B50" s="16" t="s">
        <v>136</v>
      </c>
      <c r="C50" s="15" t="s">
        <v>10</v>
      </c>
      <c r="D50" s="30" t="s">
        <v>285</v>
      </c>
      <c r="E50" s="15">
        <v>70030539</v>
      </c>
      <c r="F50" s="15" t="s">
        <v>6</v>
      </c>
      <c r="G50" s="15">
        <v>11</v>
      </c>
      <c r="H50" s="18">
        <v>4200</v>
      </c>
      <c r="I50" s="27"/>
      <c r="J50" s="18">
        <f t="shared" si="1"/>
        <v>0</v>
      </c>
      <c r="K50" s="18">
        <f t="shared" si="0"/>
        <v>0</v>
      </c>
      <c r="L50" s="3"/>
      <c r="M50" s="3"/>
      <c r="N50" s="3"/>
      <c r="O50" s="3"/>
      <c r="P50" s="3"/>
      <c r="Q50" s="4"/>
      <c r="R50" s="3"/>
      <c r="S50" s="5"/>
      <c r="T50" s="6"/>
      <c r="U50" s="6"/>
      <c r="V50" s="6"/>
      <c r="W50" s="3"/>
      <c r="X50" s="3"/>
      <c r="Y50" s="3"/>
    </row>
    <row r="51" spans="1:25" s="2" customFormat="1" ht="45" x14ac:dyDescent="0.25">
      <c r="A51" s="12" t="s">
        <v>96</v>
      </c>
      <c r="B51" s="16" t="s">
        <v>137</v>
      </c>
      <c r="C51" s="15" t="s">
        <v>10</v>
      </c>
      <c r="D51" s="30" t="s">
        <v>252</v>
      </c>
      <c r="E51" s="15">
        <v>9420266</v>
      </c>
      <c r="F51" s="15" t="s">
        <v>6</v>
      </c>
      <c r="G51" s="15">
        <v>7</v>
      </c>
      <c r="H51" s="18">
        <v>800</v>
      </c>
      <c r="I51" s="27"/>
      <c r="J51" s="18">
        <f t="shared" si="1"/>
        <v>0</v>
      </c>
      <c r="K51" s="18">
        <f t="shared" si="0"/>
        <v>0</v>
      </c>
      <c r="L51" s="3"/>
      <c r="M51" s="3"/>
      <c r="N51" s="3"/>
      <c r="O51" s="3"/>
      <c r="P51" s="3"/>
      <c r="Q51" s="4"/>
      <c r="R51" s="3"/>
      <c r="S51" s="5"/>
      <c r="T51" s="6"/>
      <c r="U51" s="6"/>
      <c r="V51" s="6"/>
      <c r="W51" s="3"/>
      <c r="X51" s="3"/>
      <c r="Y51" s="3"/>
    </row>
    <row r="52" spans="1:25" s="2" customFormat="1" ht="45" x14ac:dyDescent="0.25">
      <c r="A52" s="12" t="s">
        <v>98</v>
      </c>
      <c r="B52" s="16" t="s">
        <v>176</v>
      </c>
      <c r="C52" s="15" t="s">
        <v>10</v>
      </c>
      <c r="D52" s="30" t="s">
        <v>288</v>
      </c>
      <c r="E52" s="15">
        <v>89123195</v>
      </c>
      <c r="F52" s="15" t="s">
        <v>6</v>
      </c>
      <c r="G52" s="15">
        <v>11</v>
      </c>
      <c r="H52" s="18">
        <v>13200</v>
      </c>
      <c r="I52" s="27"/>
      <c r="J52" s="18">
        <f t="shared" si="1"/>
        <v>0</v>
      </c>
      <c r="K52" s="18">
        <f t="shared" si="0"/>
        <v>0</v>
      </c>
      <c r="L52" s="3"/>
      <c r="M52" s="3"/>
      <c r="N52" s="3"/>
      <c r="O52" s="3"/>
      <c r="P52" s="3"/>
      <c r="Q52" s="4"/>
      <c r="R52" s="3"/>
      <c r="S52" s="5"/>
      <c r="T52" s="6"/>
      <c r="U52" s="6"/>
      <c r="V52" s="6"/>
      <c r="W52" s="3"/>
      <c r="X52" s="3"/>
      <c r="Y52" s="3"/>
    </row>
    <row r="53" spans="1:25" s="2" customFormat="1" ht="45" x14ac:dyDescent="0.25">
      <c r="A53" s="12" t="s">
        <v>100</v>
      </c>
      <c r="B53" s="16" t="s">
        <v>198</v>
      </c>
      <c r="C53" s="15" t="s">
        <v>10</v>
      </c>
      <c r="D53" s="30" t="s">
        <v>199</v>
      </c>
      <c r="E53" s="15">
        <v>91846799</v>
      </c>
      <c r="F53" s="15" t="s">
        <v>6</v>
      </c>
      <c r="G53" s="15">
        <v>7</v>
      </c>
      <c r="H53" s="18">
        <v>316000</v>
      </c>
      <c r="I53" s="27"/>
      <c r="J53" s="18">
        <f t="shared" si="1"/>
        <v>0</v>
      </c>
      <c r="K53" s="18">
        <f t="shared" si="0"/>
        <v>0</v>
      </c>
      <c r="L53" s="3"/>
      <c r="M53" s="3"/>
      <c r="N53" s="3"/>
      <c r="O53" s="3"/>
      <c r="P53" s="3"/>
      <c r="Q53" s="4"/>
      <c r="R53" s="3"/>
      <c r="S53" s="5"/>
      <c r="T53" s="6"/>
      <c r="U53" s="6"/>
      <c r="V53" s="6"/>
      <c r="W53" s="3"/>
      <c r="X53" s="3"/>
      <c r="Y53" s="3"/>
    </row>
    <row r="54" spans="1:25" s="2" customFormat="1" ht="45" x14ac:dyDescent="0.25">
      <c r="A54" s="12" t="s">
        <v>101</v>
      </c>
      <c r="B54" s="19" t="s">
        <v>87</v>
      </c>
      <c r="C54" s="15" t="s">
        <v>10</v>
      </c>
      <c r="D54" s="30" t="s">
        <v>213</v>
      </c>
      <c r="E54" s="15">
        <v>97834671</v>
      </c>
      <c r="F54" s="15" t="s">
        <v>6</v>
      </c>
      <c r="G54" s="15">
        <v>22</v>
      </c>
      <c r="H54" s="18">
        <v>42000</v>
      </c>
      <c r="I54" s="27"/>
      <c r="J54" s="18">
        <f t="shared" si="1"/>
        <v>0</v>
      </c>
      <c r="K54" s="18">
        <f t="shared" si="0"/>
        <v>0</v>
      </c>
      <c r="L54" s="3"/>
      <c r="M54" s="3"/>
      <c r="N54" s="3"/>
      <c r="O54" s="3"/>
      <c r="P54" s="3"/>
      <c r="Q54" s="4"/>
      <c r="R54" s="3"/>
      <c r="S54" s="5"/>
      <c r="T54" s="6"/>
      <c r="U54" s="6"/>
      <c r="V54" s="6"/>
      <c r="W54" s="3"/>
      <c r="X54" s="3"/>
      <c r="Y54" s="3"/>
    </row>
    <row r="55" spans="1:25" s="2" customFormat="1" ht="30" x14ac:dyDescent="0.25">
      <c r="A55" s="12" t="s">
        <v>103</v>
      </c>
      <c r="B55" s="21" t="s">
        <v>89</v>
      </c>
      <c r="C55" s="20" t="s">
        <v>90</v>
      </c>
      <c r="D55" s="29" t="s">
        <v>218</v>
      </c>
      <c r="E55" s="20">
        <v>97835569</v>
      </c>
      <c r="F55" s="20" t="s">
        <v>55</v>
      </c>
      <c r="G55" s="20">
        <v>54</v>
      </c>
      <c r="H55" s="22">
        <v>6000</v>
      </c>
      <c r="I55" s="27"/>
      <c r="J55" s="22">
        <f t="shared" si="1"/>
        <v>0</v>
      </c>
      <c r="K55" s="22">
        <f t="shared" si="0"/>
        <v>0</v>
      </c>
      <c r="L55" s="3"/>
      <c r="M55" s="3"/>
      <c r="N55" s="3"/>
      <c r="O55" s="3"/>
      <c r="P55" s="3"/>
      <c r="Q55" s="4"/>
      <c r="R55" s="3"/>
      <c r="S55" s="5"/>
      <c r="T55" s="6"/>
      <c r="U55" s="6"/>
      <c r="V55" s="6"/>
      <c r="W55" s="3"/>
      <c r="X55" s="3"/>
      <c r="Y55" s="3"/>
    </row>
    <row r="56" spans="1:25" s="2" customFormat="1" ht="51" customHeight="1" x14ac:dyDescent="0.25">
      <c r="A56" s="12" t="s">
        <v>105</v>
      </c>
      <c r="B56" s="16" t="s">
        <v>138</v>
      </c>
      <c r="C56" s="15" t="s">
        <v>10</v>
      </c>
      <c r="D56" s="30" t="s">
        <v>276</v>
      </c>
      <c r="E56" s="15">
        <v>66256621</v>
      </c>
      <c r="F56" s="15" t="s">
        <v>6</v>
      </c>
      <c r="G56" s="15">
        <v>9</v>
      </c>
      <c r="H56" s="18">
        <v>30000</v>
      </c>
      <c r="I56" s="27"/>
      <c r="J56" s="18">
        <f t="shared" si="1"/>
        <v>0</v>
      </c>
      <c r="K56" s="18">
        <f t="shared" si="0"/>
        <v>0</v>
      </c>
      <c r="L56" s="3"/>
      <c r="M56" s="3"/>
      <c r="N56" s="3"/>
      <c r="O56" s="3"/>
      <c r="P56" s="3"/>
      <c r="Q56" s="4"/>
      <c r="R56" s="3"/>
      <c r="S56" s="5"/>
      <c r="T56" s="6"/>
      <c r="U56" s="6"/>
      <c r="V56" s="6"/>
      <c r="W56" s="3"/>
      <c r="X56" s="3"/>
      <c r="Y56" s="3"/>
    </row>
    <row r="57" spans="1:25" s="2" customFormat="1" ht="45" x14ac:dyDescent="0.25">
      <c r="A57" s="12" t="s">
        <v>107</v>
      </c>
      <c r="B57" s="16" t="s">
        <v>184</v>
      </c>
      <c r="C57" s="15" t="s">
        <v>10</v>
      </c>
      <c r="D57" s="30" t="s">
        <v>228</v>
      </c>
      <c r="E57" s="15">
        <v>63709865</v>
      </c>
      <c r="F57" s="15" t="s">
        <v>6</v>
      </c>
      <c r="G57" s="15">
        <v>7</v>
      </c>
      <c r="H57" s="18">
        <v>1600</v>
      </c>
      <c r="I57" s="27"/>
      <c r="J57" s="18">
        <f t="shared" si="1"/>
        <v>0</v>
      </c>
      <c r="K57" s="18">
        <f t="shared" si="0"/>
        <v>0</v>
      </c>
      <c r="L57" s="3"/>
      <c r="M57" s="3"/>
      <c r="N57" s="3"/>
      <c r="O57" s="3"/>
      <c r="P57" s="3"/>
      <c r="Q57" s="4"/>
      <c r="R57" s="3"/>
      <c r="S57" s="5"/>
      <c r="T57" s="6"/>
      <c r="U57" s="6"/>
      <c r="V57" s="6"/>
      <c r="W57" s="3"/>
      <c r="X57" s="3"/>
      <c r="Y57" s="3"/>
    </row>
    <row r="58" spans="1:25" s="2" customFormat="1" ht="49.5" customHeight="1" x14ac:dyDescent="0.25">
      <c r="A58" s="12" t="s">
        <v>109</v>
      </c>
      <c r="B58" s="23" t="s">
        <v>221</v>
      </c>
      <c r="C58" s="20" t="s">
        <v>93</v>
      </c>
      <c r="D58" s="29" t="s">
        <v>222</v>
      </c>
      <c r="E58" s="20">
        <v>38892988</v>
      </c>
      <c r="F58" s="20" t="s">
        <v>12</v>
      </c>
      <c r="G58" s="20">
        <v>55</v>
      </c>
      <c r="H58" s="22">
        <v>316000</v>
      </c>
      <c r="I58" s="27"/>
      <c r="J58" s="22">
        <f t="shared" si="1"/>
        <v>0</v>
      </c>
      <c r="K58" s="22">
        <f t="shared" si="0"/>
        <v>0</v>
      </c>
      <c r="L58" s="3"/>
      <c r="M58" s="3"/>
      <c r="N58" s="3"/>
      <c r="O58" s="3"/>
      <c r="P58" s="3"/>
      <c r="Q58" s="4"/>
      <c r="R58" s="3"/>
      <c r="S58" s="5"/>
      <c r="T58" s="6"/>
      <c r="U58" s="6"/>
      <c r="V58" s="6"/>
      <c r="W58" s="3"/>
      <c r="X58" s="3"/>
      <c r="Y58" s="3"/>
    </row>
    <row r="59" spans="1:25" s="2" customFormat="1" ht="44.25" customHeight="1" x14ac:dyDescent="0.25">
      <c r="A59" s="12" t="s">
        <v>111</v>
      </c>
      <c r="B59" s="16" t="s">
        <v>147</v>
      </c>
      <c r="C59" s="15" t="s">
        <v>140</v>
      </c>
      <c r="D59" s="30" t="s">
        <v>265</v>
      </c>
      <c r="E59" s="15">
        <v>7735719</v>
      </c>
      <c r="F59" s="15" t="s">
        <v>6</v>
      </c>
      <c r="G59" s="15">
        <v>1</v>
      </c>
      <c r="H59" s="24">
        <v>100</v>
      </c>
      <c r="I59" s="27"/>
      <c r="J59" s="18">
        <f t="shared" si="1"/>
        <v>0</v>
      </c>
      <c r="K59" s="18">
        <f t="shared" si="0"/>
        <v>0</v>
      </c>
      <c r="L59" s="3"/>
      <c r="M59" s="3"/>
      <c r="N59" s="3"/>
      <c r="O59" s="3"/>
      <c r="P59" s="3"/>
      <c r="Q59" s="4"/>
      <c r="R59" s="3"/>
      <c r="S59" s="5"/>
      <c r="T59" s="6"/>
      <c r="U59" s="6"/>
      <c r="V59" s="6"/>
      <c r="W59" s="3"/>
      <c r="X59" s="3"/>
      <c r="Y59" s="3"/>
    </row>
    <row r="60" spans="1:25" s="2" customFormat="1" ht="52.5" customHeight="1" x14ac:dyDescent="0.25">
      <c r="A60" s="12" t="s">
        <v>112</v>
      </c>
      <c r="B60" s="16" t="s">
        <v>148</v>
      </c>
      <c r="C60" s="15" t="s">
        <v>140</v>
      </c>
      <c r="D60" s="30" t="s">
        <v>266</v>
      </c>
      <c r="E60" s="15">
        <v>7582108</v>
      </c>
      <c r="F60" s="15" t="s">
        <v>6</v>
      </c>
      <c r="G60" s="15">
        <v>1</v>
      </c>
      <c r="H60" s="18">
        <v>600</v>
      </c>
      <c r="I60" s="27"/>
      <c r="J60" s="18">
        <f t="shared" si="1"/>
        <v>0</v>
      </c>
      <c r="K60" s="18">
        <f t="shared" si="0"/>
        <v>0</v>
      </c>
      <c r="L60" s="3"/>
      <c r="M60" s="3"/>
      <c r="N60" s="3"/>
      <c r="O60" s="3"/>
      <c r="P60" s="3"/>
      <c r="Q60" s="4"/>
      <c r="R60" s="3"/>
      <c r="S60" s="5"/>
      <c r="T60" s="6"/>
      <c r="U60" s="6"/>
      <c r="V60" s="6"/>
      <c r="W60" s="3"/>
      <c r="X60" s="3"/>
      <c r="Y60" s="3"/>
    </row>
    <row r="61" spans="1:25" s="2" customFormat="1" ht="52.5" customHeight="1" x14ac:dyDescent="0.25">
      <c r="A61" s="12" t="s">
        <v>114</v>
      </c>
      <c r="B61" s="16" t="s">
        <v>254</v>
      </c>
      <c r="C61" s="15" t="s">
        <v>10</v>
      </c>
      <c r="D61" s="30" t="s">
        <v>255</v>
      </c>
      <c r="E61" s="15">
        <v>11689985</v>
      </c>
      <c r="F61" s="15" t="s">
        <v>6</v>
      </c>
      <c r="G61" s="15">
        <v>7</v>
      </c>
      <c r="H61" s="18">
        <v>500</v>
      </c>
      <c r="I61" s="27"/>
      <c r="J61" s="18">
        <f t="shared" si="1"/>
        <v>0</v>
      </c>
      <c r="K61" s="18">
        <f t="shared" si="0"/>
        <v>0</v>
      </c>
      <c r="L61" s="3"/>
      <c r="M61" s="3"/>
      <c r="N61" s="3"/>
      <c r="O61" s="3"/>
      <c r="P61" s="3"/>
      <c r="Q61" s="4"/>
      <c r="R61" s="3"/>
      <c r="S61" s="5"/>
      <c r="T61" s="6"/>
      <c r="U61" s="6"/>
      <c r="V61" s="6"/>
      <c r="W61" s="3"/>
      <c r="X61" s="3"/>
      <c r="Y61" s="3"/>
    </row>
    <row r="62" spans="1:25" s="2" customFormat="1" ht="51" customHeight="1" x14ac:dyDescent="0.25">
      <c r="A62" s="12" t="s">
        <v>116</v>
      </c>
      <c r="B62" s="16" t="s">
        <v>149</v>
      </c>
      <c r="C62" s="15" t="s">
        <v>140</v>
      </c>
      <c r="D62" s="30" t="s">
        <v>264</v>
      </c>
      <c r="E62" s="15">
        <v>25090695</v>
      </c>
      <c r="F62" s="15" t="s">
        <v>6</v>
      </c>
      <c r="G62" s="15">
        <v>1</v>
      </c>
      <c r="H62" s="24">
        <v>140</v>
      </c>
      <c r="I62" s="27"/>
      <c r="J62" s="18">
        <f t="shared" si="1"/>
        <v>0</v>
      </c>
      <c r="K62" s="18">
        <f t="shared" si="0"/>
        <v>0</v>
      </c>
      <c r="L62" s="3"/>
      <c r="M62" s="3"/>
      <c r="N62" s="3"/>
      <c r="O62" s="3"/>
      <c r="P62" s="3"/>
      <c r="Q62" s="4"/>
      <c r="R62" s="3"/>
      <c r="S62" s="5"/>
      <c r="T62" s="6"/>
      <c r="U62" s="6"/>
      <c r="V62" s="6"/>
      <c r="W62" s="3"/>
      <c r="X62" s="3"/>
      <c r="Y62" s="3"/>
    </row>
    <row r="63" spans="1:25" s="2" customFormat="1" ht="45" x14ac:dyDescent="0.25">
      <c r="A63" s="12" t="s">
        <v>118</v>
      </c>
      <c r="B63" s="16" t="s">
        <v>150</v>
      </c>
      <c r="C63" s="15" t="s">
        <v>140</v>
      </c>
      <c r="D63" s="30" t="s">
        <v>209</v>
      </c>
      <c r="E63" s="15">
        <v>81452648</v>
      </c>
      <c r="F63" s="15" t="s">
        <v>6</v>
      </c>
      <c r="G63" s="15">
        <v>1</v>
      </c>
      <c r="H63" s="18">
        <v>140</v>
      </c>
      <c r="I63" s="27"/>
      <c r="J63" s="18">
        <f t="shared" si="1"/>
        <v>0</v>
      </c>
      <c r="K63" s="18">
        <f t="shared" si="0"/>
        <v>0</v>
      </c>
      <c r="L63" s="3"/>
      <c r="M63" s="3"/>
      <c r="N63" s="3"/>
      <c r="O63" s="3"/>
      <c r="P63" s="3"/>
      <c r="Q63" s="4"/>
      <c r="R63" s="3"/>
      <c r="S63" s="5"/>
      <c r="T63" s="6"/>
      <c r="U63" s="6"/>
      <c r="V63" s="6"/>
      <c r="W63" s="3"/>
      <c r="X63" s="3"/>
      <c r="Y63" s="3"/>
    </row>
    <row r="64" spans="1:25" s="2" customFormat="1" ht="45" x14ac:dyDescent="0.25">
      <c r="A64" s="12" t="s">
        <v>120</v>
      </c>
      <c r="B64" s="16" t="s">
        <v>179</v>
      </c>
      <c r="C64" s="15" t="s">
        <v>188</v>
      </c>
      <c r="D64" s="30" t="s">
        <v>232</v>
      </c>
      <c r="E64" s="15">
        <v>11689524</v>
      </c>
      <c r="F64" s="15" t="s">
        <v>6</v>
      </c>
      <c r="G64" s="15"/>
      <c r="H64" s="18">
        <v>3000</v>
      </c>
      <c r="I64" s="27"/>
      <c r="J64" s="18">
        <f t="shared" si="1"/>
        <v>0</v>
      </c>
      <c r="K64" s="18">
        <f t="shared" si="0"/>
        <v>0</v>
      </c>
      <c r="L64" s="3"/>
      <c r="M64" s="3"/>
      <c r="N64" s="3"/>
      <c r="O64" s="3"/>
      <c r="P64" s="3"/>
      <c r="Q64" s="4"/>
      <c r="R64" s="3"/>
      <c r="S64" s="5"/>
      <c r="T64" s="6"/>
      <c r="U64" s="6"/>
      <c r="V64" s="6"/>
      <c r="W64" s="3"/>
      <c r="X64" s="3"/>
      <c r="Y64" s="3"/>
    </row>
    <row r="65" spans="1:25" s="2" customFormat="1" ht="45" x14ac:dyDescent="0.25">
      <c r="A65" s="12" t="s">
        <v>121</v>
      </c>
      <c r="B65" s="16" t="s">
        <v>177</v>
      </c>
      <c r="C65" s="15" t="s">
        <v>189</v>
      </c>
      <c r="D65" s="30" t="s">
        <v>230</v>
      </c>
      <c r="E65" s="15">
        <v>91819404</v>
      </c>
      <c r="F65" s="15" t="s">
        <v>6</v>
      </c>
      <c r="G65" s="15">
        <v>15</v>
      </c>
      <c r="H65" s="18">
        <v>2600</v>
      </c>
      <c r="I65" s="27"/>
      <c r="J65" s="18">
        <f t="shared" si="1"/>
        <v>0</v>
      </c>
      <c r="K65" s="18">
        <f t="shared" si="0"/>
        <v>0</v>
      </c>
      <c r="L65" s="3"/>
      <c r="M65" s="3"/>
      <c r="N65" s="3"/>
      <c r="O65" s="3"/>
      <c r="P65" s="3"/>
      <c r="Q65" s="4"/>
      <c r="R65" s="3"/>
      <c r="S65" s="5"/>
      <c r="T65" s="6"/>
      <c r="U65" s="6"/>
      <c r="V65" s="6"/>
      <c r="W65" s="3"/>
      <c r="X65" s="3"/>
      <c r="Y65" s="3"/>
    </row>
    <row r="66" spans="1:25" s="2" customFormat="1" ht="45" x14ac:dyDescent="0.25">
      <c r="A66" s="12" t="s">
        <v>123</v>
      </c>
      <c r="B66" s="16" t="s">
        <v>178</v>
      </c>
      <c r="C66" s="15" t="s">
        <v>190</v>
      </c>
      <c r="D66" s="30" t="s">
        <v>231</v>
      </c>
      <c r="E66" s="15">
        <v>11649439</v>
      </c>
      <c r="F66" s="15" t="s">
        <v>6</v>
      </c>
      <c r="G66" s="15">
        <v>9</v>
      </c>
      <c r="H66" s="18">
        <v>2600</v>
      </c>
      <c r="I66" s="27"/>
      <c r="J66" s="18">
        <f t="shared" si="1"/>
        <v>0</v>
      </c>
      <c r="K66" s="18">
        <f t="shared" si="0"/>
        <v>0</v>
      </c>
      <c r="L66" s="3"/>
      <c r="M66" s="3"/>
      <c r="N66" s="3"/>
      <c r="O66" s="3"/>
      <c r="P66" s="3"/>
      <c r="Q66" s="4"/>
      <c r="R66" s="3"/>
      <c r="S66" s="5"/>
      <c r="T66" s="6"/>
      <c r="U66" s="6"/>
      <c r="V66" s="6"/>
      <c r="W66" s="3"/>
      <c r="X66" s="3"/>
      <c r="Y66" s="3"/>
    </row>
    <row r="67" spans="1:25" s="2" customFormat="1" ht="45" x14ac:dyDescent="0.25">
      <c r="A67" s="12" t="s">
        <v>125</v>
      </c>
      <c r="B67" s="16" t="s">
        <v>180</v>
      </c>
      <c r="C67" s="15" t="s">
        <v>191</v>
      </c>
      <c r="D67" s="30" t="s">
        <v>202</v>
      </c>
      <c r="E67" s="15">
        <v>90573469</v>
      </c>
      <c r="F67" s="15" t="s">
        <v>6</v>
      </c>
      <c r="G67" s="15">
        <v>7</v>
      </c>
      <c r="H67" s="18">
        <v>1000</v>
      </c>
      <c r="I67" s="27"/>
      <c r="J67" s="18">
        <f t="shared" si="1"/>
        <v>0</v>
      </c>
      <c r="K67" s="18">
        <f t="shared" si="0"/>
        <v>0</v>
      </c>
      <c r="L67" s="3"/>
      <c r="M67" s="3"/>
      <c r="N67" s="3"/>
      <c r="O67" s="3"/>
      <c r="P67" s="3"/>
      <c r="Q67" s="4"/>
      <c r="R67" s="3"/>
      <c r="S67" s="5"/>
      <c r="T67" s="6"/>
      <c r="U67" s="6"/>
      <c r="V67" s="6"/>
      <c r="W67" s="3"/>
      <c r="X67" s="3"/>
      <c r="Y67" s="3"/>
    </row>
    <row r="68" spans="1:25" s="2" customFormat="1" ht="60" x14ac:dyDescent="0.25">
      <c r="A68" s="12" t="s">
        <v>127</v>
      </c>
      <c r="B68" s="16" t="s">
        <v>246</v>
      </c>
      <c r="C68" s="15" t="s">
        <v>97</v>
      </c>
      <c r="D68" s="30" t="s">
        <v>247</v>
      </c>
      <c r="E68" s="15">
        <v>19928586</v>
      </c>
      <c r="F68" s="15" t="s">
        <v>6</v>
      </c>
      <c r="G68" s="15">
        <v>4</v>
      </c>
      <c r="H68" s="18">
        <v>200</v>
      </c>
      <c r="I68" s="27"/>
      <c r="J68" s="18">
        <f t="shared" si="1"/>
        <v>0</v>
      </c>
      <c r="K68" s="18">
        <f t="shared" si="0"/>
        <v>0</v>
      </c>
      <c r="L68" s="3"/>
      <c r="M68" s="3"/>
      <c r="N68" s="3"/>
      <c r="O68" s="3"/>
      <c r="P68" s="3"/>
      <c r="Q68" s="4"/>
      <c r="R68" s="3"/>
      <c r="S68" s="5"/>
      <c r="T68" s="6"/>
      <c r="U68" s="6"/>
      <c r="V68" s="6"/>
      <c r="W68" s="3"/>
      <c r="X68" s="3"/>
      <c r="Y68" s="3"/>
    </row>
    <row r="69" spans="1:25" s="2" customFormat="1" ht="30" x14ac:dyDescent="0.25">
      <c r="A69" s="12" t="s">
        <v>155</v>
      </c>
      <c r="B69" s="16" t="s">
        <v>99</v>
      </c>
      <c r="C69" s="15" t="s">
        <v>10</v>
      </c>
      <c r="D69" s="30" t="s">
        <v>225</v>
      </c>
      <c r="E69" s="15">
        <v>80586494</v>
      </c>
      <c r="F69" s="15" t="s">
        <v>6</v>
      </c>
      <c r="G69" s="15">
        <v>1</v>
      </c>
      <c r="H69" s="18">
        <v>120</v>
      </c>
      <c r="I69" s="27"/>
      <c r="J69" s="18">
        <f t="shared" si="1"/>
        <v>0</v>
      </c>
      <c r="K69" s="18">
        <f t="shared" si="0"/>
        <v>0</v>
      </c>
      <c r="L69" s="3"/>
      <c r="M69" s="3"/>
      <c r="N69" s="3"/>
      <c r="O69" s="3"/>
      <c r="P69" s="3"/>
      <c r="Q69" s="4"/>
      <c r="R69" s="3"/>
      <c r="S69" s="5"/>
      <c r="T69" s="6"/>
      <c r="U69" s="6"/>
      <c r="V69" s="6"/>
      <c r="W69" s="3"/>
      <c r="X69" s="3"/>
      <c r="Y69" s="3"/>
    </row>
    <row r="70" spans="1:25" s="2" customFormat="1" ht="30" x14ac:dyDescent="0.25">
      <c r="A70" s="12" t="s">
        <v>156</v>
      </c>
      <c r="B70" s="16" t="s">
        <v>133</v>
      </c>
      <c r="C70" s="15" t="s">
        <v>10</v>
      </c>
      <c r="D70" s="30" t="s">
        <v>238</v>
      </c>
      <c r="E70" s="15">
        <v>47959982</v>
      </c>
      <c r="F70" s="15" t="s">
        <v>6</v>
      </c>
      <c r="G70" s="15">
        <v>4</v>
      </c>
      <c r="H70" s="18">
        <v>45</v>
      </c>
      <c r="I70" s="27"/>
      <c r="J70" s="18">
        <f t="shared" si="1"/>
        <v>0</v>
      </c>
      <c r="K70" s="18">
        <f t="shared" si="0"/>
        <v>0</v>
      </c>
      <c r="L70" s="3"/>
      <c r="M70" s="3"/>
      <c r="N70" s="3"/>
      <c r="O70" s="3"/>
      <c r="P70" s="3"/>
      <c r="Q70" s="4"/>
      <c r="R70" s="3"/>
      <c r="S70" s="5"/>
      <c r="T70" s="6"/>
      <c r="U70" s="6"/>
      <c r="V70" s="6"/>
      <c r="W70" s="3"/>
      <c r="X70" s="3"/>
      <c r="Y70" s="3"/>
    </row>
    <row r="71" spans="1:25" s="2" customFormat="1" ht="30" x14ac:dyDescent="0.25">
      <c r="A71" s="12" t="s">
        <v>157</v>
      </c>
      <c r="B71" s="16" t="s">
        <v>250</v>
      </c>
      <c r="C71" s="15" t="s">
        <v>10</v>
      </c>
      <c r="D71" s="30" t="s">
        <v>251</v>
      </c>
      <c r="E71" s="15">
        <v>22975763</v>
      </c>
      <c r="F71" s="15" t="s">
        <v>6</v>
      </c>
      <c r="G71" s="15">
        <v>4</v>
      </c>
      <c r="H71" s="18">
        <v>120</v>
      </c>
      <c r="I71" s="27"/>
      <c r="J71" s="18">
        <f t="shared" si="1"/>
        <v>0</v>
      </c>
      <c r="K71" s="18">
        <f t="shared" ref="K71:K101" si="2">J71*1.23</f>
        <v>0</v>
      </c>
      <c r="L71" s="3"/>
      <c r="M71" s="3"/>
      <c r="N71" s="3"/>
      <c r="O71" s="3"/>
      <c r="P71" s="3"/>
      <c r="Q71" s="4"/>
      <c r="R71" s="3"/>
      <c r="S71" s="5"/>
      <c r="T71" s="6"/>
      <c r="U71" s="6"/>
      <c r="V71" s="6"/>
      <c r="W71" s="3"/>
      <c r="X71" s="3"/>
      <c r="Y71" s="3"/>
    </row>
    <row r="72" spans="1:25" s="2" customFormat="1" ht="30" x14ac:dyDescent="0.25">
      <c r="A72" s="12" t="s">
        <v>158</v>
      </c>
      <c r="B72" s="16" t="s">
        <v>241</v>
      </c>
      <c r="C72" s="15" t="s">
        <v>10</v>
      </c>
      <c r="D72" s="30" t="s">
        <v>242</v>
      </c>
      <c r="E72" s="15">
        <v>28669496</v>
      </c>
      <c r="F72" s="15" t="s">
        <v>6</v>
      </c>
      <c r="G72" s="15">
        <v>3</v>
      </c>
      <c r="H72" s="18">
        <v>20</v>
      </c>
      <c r="I72" s="27"/>
      <c r="J72" s="18">
        <f t="shared" ref="J72:J101" si="3">H72*I72</f>
        <v>0</v>
      </c>
      <c r="K72" s="18">
        <f t="shared" si="2"/>
        <v>0</v>
      </c>
      <c r="L72" s="3"/>
      <c r="M72" s="3"/>
      <c r="N72" s="3"/>
      <c r="O72" s="3"/>
      <c r="P72" s="3"/>
      <c r="Q72" s="4"/>
      <c r="R72" s="3"/>
      <c r="S72" s="5"/>
      <c r="T72" s="6"/>
      <c r="U72" s="6"/>
      <c r="V72" s="6"/>
      <c r="W72" s="3"/>
      <c r="X72" s="3"/>
      <c r="Y72" s="3"/>
    </row>
    <row r="73" spans="1:25" s="2" customFormat="1" ht="45" x14ac:dyDescent="0.25">
      <c r="A73" s="12" t="s">
        <v>159</v>
      </c>
      <c r="B73" s="16" t="s">
        <v>284</v>
      </c>
      <c r="C73" s="15" t="s">
        <v>10</v>
      </c>
      <c r="D73" s="30" t="s">
        <v>283</v>
      </c>
      <c r="E73" s="15">
        <v>28562903</v>
      </c>
      <c r="F73" s="15" t="s">
        <v>6</v>
      </c>
      <c r="G73" s="15">
        <v>3</v>
      </c>
      <c r="H73" s="18">
        <v>140</v>
      </c>
      <c r="I73" s="27"/>
      <c r="J73" s="18">
        <f t="shared" si="3"/>
        <v>0</v>
      </c>
      <c r="K73" s="18">
        <f t="shared" si="2"/>
        <v>0</v>
      </c>
      <c r="L73" s="3"/>
      <c r="M73" s="3"/>
      <c r="N73" s="3"/>
      <c r="O73" s="3"/>
      <c r="P73" s="3"/>
      <c r="Q73" s="4"/>
      <c r="R73" s="3"/>
      <c r="S73" s="5"/>
      <c r="T73" s="6"/>
      <c r="U73" s="6"/>
      <c r="V73" s="6"/>
      <c r="W73" s="3"/>
      <c r="X73" s="3"/>
      <c r="Y73" s="3"/>
    </row>
    <row r="74" spans="1:25" s="2" customFormat="1" ht="45" x14ac:dyDescent="0.25">
      <c r="A74" s="12" t="s">
        <v>160</v>
      </c>
      <c r="B74" s="16" t="s">
        <v>281</v>
      </c>
      <c r="C74" s="15" t="s">
        <v>10</v>
      </c>
      <c r="D74" s="30" t="s">
        <v>282</v>
      </c>
      <c r="E74" s="15">
        <v>27779979</v>
      </c>
      <c r="F74" s="15" t="s">
        <v>6</v>
      </c>
      <c r="G74" s="15">
        <v>3</v>
      </c>
      <c r="H74" s="18">
        <v>445</v>
      </c>
      <c r="I74" s="27"/>
      <c r="J74" s="18">
        <f t="shared" si="3"/>
        <v>0</v>
      </c>
      <c r="K74" s="18">
        <f t="shared" si="2"/>
        <v>0</v>
      </c>
      <c r="L74" s="3"/>
      <c r="M74" s="3"/>
      <c r="N74" s="3"/>
      <c r="O74" s="3"/>
      <c r="P74" s="3"/>
      <c r="Q74" s="4"/>
      <c r="R74" s="3"/>
      <c r="S74" s="5"/>
      <c r="T74" s="6"/>
      <c r="U74" s="6"/>
      <c r="V74" s="6"/>
      <c r="W74" s="3"/>
      <c r="X74" s="3"/>
      <c r="Y74" s="3"/>
    </row>
    <row r="75" spans="1:25" s="2" customFormat="1" ht="45" x14ac:dyDescent="0.25">
      <c r="A75" s="12" t="s">
        <v>161</v>
      </c>
      <c r="B75" s="21" t="s">
        <v>102</v>
      </c>
      <c r="C75" s="20" t="s">
        <v>79</v>
      </c>
      <c r="D75" s="29" t="s">
        <v>134</v>
      </c>
      <c r="E75" s="28">
        <v>56273310</v>
      </c>
      <c r="F75" s="20" t="s">
        <v>55</v>
      </c>
      <c r="G75" s="20">
        <v>40</v>
      </c>
      <c r="H75" s="22">
        <v>338000</v>
      </c>
      <c r="I75" s="27"/>
      <c r="J75" s="22">
        <f t="shared" si="3"/>
        <v>0</v>
      </c>
      <c r="K75" s="22">
        <f t="shared" si="2"/>
        <v>0</v>
      </c>
      <c r="L75" s="3"/>
      <c r="M75" s="3"/>
      <c r="N75" s="3"/>
      <c r="O75" s="3"/>
      <c r="P75" s="3"/>
      <c r="Q75" s="4"/>
      <c r="R75" s="3"/>
      <c r="S75" s="5"/>
      <c r="T75" s="6"/>
      <c r="U75" s="6"/>
      <c r="V75" s="6"/>
      <c r="W75" s="3"/>
      <c r="X75" s="3"/>
      <c r="Y75" s="3"/>
    </row>
    <row r="76" spans="1:25" s="2" customFormat="1" ht="68.25" customHeight="1" x14ac:dyDescent="0.25">
      <c r="A76" s="12" t="s">
        <v>162</v>
      </c>
      <c r="B76" s="16" t="s">
        <v>104</v>
      </c>
      <c r="C76" s="15" t="s">
        <v>10</v>
      </c>
      <c r="D76" s="30" t="s">
        <v>227</v>
      </c>
      <c r="E76" s="15">
        <v>63681000</v>
      </c>
      <c r="F76" s="15" t="s">
        <v>6</v>
      </c>
      <c r="G76" s="15">
        <v>4</v>
      </c>
      <c r="H76" s="18">
        <v>1200</v>
      </c>
      <c r="I76" s="27"/>
      <c r="J76" s="18">
        <f t="shared" si="3"/>
        <v>0</v>
      </c>
      <c r="K76" s="18">
        <f t="shared" si="2"/>
        <v>0</v>
      </c>
      <c r="L76" s="3"/>
      <c r="M76" s="3"/>
      <c r="N76" s="3"/>
      <c r="O76" s="3"/>
      <c r="P76" s="3"/>
      <c r="Q76" s="4"/>
      <c r="R76" s="3"/>
      <c r="S76" s="5"/>
      <c r="T76" s="6"/>
      <c r="U76" s="6"/>
      <c r="V76" s="6"/>
      <c r="W76" s="3"/>
      <c r="X76" s="3"/>
      <c r="Y76" s="3"/>
    </row>
    <row r="77" spans="1:25" s="2" customFormat="1" ht="30" x14ac:dyDescent="0.25">
      <c r="A77" s="12" t="s">
        <v>163</v>
      </c>
      <c r="B77" s="16" t="s">
        <v>106</v>
      </c>
      <c r="C77" s="15" t="s">
        <v>10</v>
      </c>
      <c r="D77" s="30" t="s">
        <v>290</v>
      </c>
      <c r="E77" s="15">
        <v>63019956</v>
      </c>
      <c r="F77" s="15" t="s">
        <v>6</v>
      </c>
      <c r="G77" s="15">
        <v>7</v>
      </c>
      <c r="H77" s="18">
        <v>700</v>
      </c>
      <c r="I77" s="27"/>
      <c r="J77" s="18">
        <f t="shared" si="3"/>
        <v>0</v>
      </c>
      <c r="K77" s="18">
        <f t="shared" si="2"/>
        <v>0</v>
      </c>
      <c r="L77" s="3"/>
      <c r="M77" s="3"/>
      <c r="N77" s="3"/>
      <c r="O77" s="3"/>
      <c r="P77" s="3"/>
      <c r="Q77" s="4"/>
      <c r="R77" s="3"/>
      <c r="S77" s="5"/>
      <c r="T77" s="6"/>
      <c r="U77" s="6"/>
      <c r="V77" s="6"/>
      <c r="W77" s="3"/>
      <c r="X77" s="3"/>
      <c r="Y77" s="3"/>
    </row>
    <row r="78" spans="1:25" s="2" customFormat="1" ht="45" x14ac:dyDescent="0.25">
      <c r="A78" s="12" t="s">
        <v>164</v>
      </c>
      <c r="B78" s="16" t="s">
        <v>108</v>
      </c>
      <c r="C78" s="15" t="s">
        <v>10</v>
      </c>
      <c r="D78" s="30" t="s">
        <v>289</v>
      </c>
      <c r="E78" s="15">
        <v>8676547</v>
      </c>
      <c r="F78" s="15" t="s">
        <v>6</v>
      </c>
      <c r="G78" s="15">
        <v>7</v>
      </c>
      <c r="H78" s="18">
        <v>2400</v>
      </c>
      <c r="I78" s="27"/>
      <c r="J78" s="18">
        <f t="shared" si="3"/>
        <v>0</v>
      </c>
      <c r="K78" s="18">
        <f t="shared" si="2"/>
        <v>0</v>
      </c>
      <c r="L78" s="3"/>
      <c r="M78" s="3"/>
      <c r="N78" s="3"/>
      <c r="O78" s="3"/>
      <c r="P78" s="3"/>
      <c r="Q78" s="4"/>
      <c r="R78" s="3"/>
      <c r="S78" s="5"/>
      <c r="T78" s="6"/>
      <c r="U78" s="6"/>
      <c r="V78" s="6"/>
      <c r="W78" s="3"/>
      <c r="X78" s="3"/>
      <c r="Y78" s="3"/>
    </row>
    <row r="79" spans="1:25" s="2" customFormat="1" ht="30" x14ac:dyDescent="0.25">
      <c r="A79" s="12" t="s">
        <v>165</v>
      </c>
      <c r="B79" s="16" t="s">
        <v>110</v>
      </c>
      <c r="C79" s="15" t="s">
        <v>10</v>
      </c>
      <c r="D79" s="30" t="s">
        <v>194</v>
      </c>
      <c r="E79" s="15">
        <v>3543793</v>
      </c>
      <c r="F79" s="15" t="s">
        <v>6</v>
      </c>
      <c r="G79" s="15">
        <v>5</v>
      </c>
      <c r="H79" s="18">
        <v>4900</v>
      </c>
      <c r="I79" s="27"/>
      <c r="J79" s="18">
        <f t="shared" si="3"/>
        <v>0</v>
      </c>
      <c r="K79" s="18">
        <f t="shared" si="2"/>
        <v>0</v>
      </c>
      <c r="L79" s="3"/>
      <c r="M79" s="3"/>
      <c r="N79" s="3"/>
      <c r="O79" s="3"/>
      <c r="P79" s="3"/>
      <c r="Q79" s="4"/>
      <c r="R79" s="3"/>
      <c r="S79" s="5"/>
      <c r="T79" s="6"/>
      <c r="U79" s="6"/>
      <c r="V79" s="6"/>
      <c r="W79" s="3"/>
      <c r="X79" s="3"/>
      <c r="Y79" s="3"/>
    </row>
    <row r="80" spans="1:25" s="2" customFormat="1" ht="60" x14ac:dyDescent="0.25">
      <c r="A80" s="12" t="s">
        <v>166</v>
      </c>
      <c r="B80" s="16" t="s">
        <v>196</v>
      </c>
      <c r="C80" s="15" t="s">
        <v>10</v>
      </c>
      <c r="D80" s="30" t="s">
        <v>197</v>
      </c>
      <c r="E80" s="15">
        <v>68028749</v>
      </c>
      <c r="F80" s="15" t="s">
        <v>6</v>
      </c>
      <c r="G80" s="15">
        <v>5</v>
      </c>
      <c r="H80" s="18">
        <v>14100</v>
      </c>
      <c r="I80" s="27"/>
      <c r="J80" s="18">
        <f t="shared" si="3"/>
        <v>0</v>
      </c>
      <c r="K80" s="18">
        <f t="shared" si="2"/>
        <v>0</v>
      </c>
      <c r="L80" s="3"/>
      <c r="M80" s="3"/>
      <c r="N80" s="3"/>
      <c r="O80" s="3"/>
      <c r="P80" s="3"/>
      <c r="Q80" s="4"/>
      <c r="R80" s="3"/>
      <c r="S80" s="5"/>
      <c r="T80" s="6"/>
      <c r="U80" s="6"/>
      <c r="V80" s="6"/>
      <c r="W80" s="3"/>
      <c r="X80" s="3"/>
      <c r="Y80" s="3"/>
    </row>
    <row r="81" spans="1:25" s="2" customFormat="1" ht="45" x14ac:dyDescent="0.25">
      <c r="A81" s="12" t="s">
        <v>167</v>
      </c>
      <c r="B81" s="16" t="s">
        <v>151</v>
      </c>
      <c r="C81" s="15" t="s">
        <v>140</v>
      </c>
      <c r="D81" s="30" t="s">
        <v>243</v>
      </c>
      <c r="E81" s="15">
        <v>60549437</v>
      </c>
      <c r="F81" s="15" t="s">
        <v>6</v>
      </c>
      <c r="G81" s="15">
        <v>1</v>
      </c>
      <c r="H81" s="18">
        <v>120</v>
      </c>
      <c r="I81" s="27"/>
      <c r="J81" s="18">
        <f t="shared" si="3"/>
        <v>0</v>
      </c>
      <c r="K81" s="18">
        <f t="shared" si="2"/>
        <v>0</v>
      </c>
      <c r="L81" s="3"/>
      <c r="M81" s="3"/>
      <c r="N81" s="3"/>
      <c r="O81" s="3"/>
      <c r="P81" s="3"/>
      <c r="Q81" s="4"/>
      <c r="R81" s="3"/>
      <c r="S81" s="5"/>
      <c r="T81" s="6"/>
      <c r="U81" s="6"/>
      <c r="V81" s="6"/>
      <c r="W81" s="3"/>
      <c r="X81" s="3"/>
      <c r="Y81" s="3"/>
    </row>
    <row r="82" spans="1:25" s="2" customFormat="1" ht="30" x14ac:dyDescent="0.25">
      <c r="A82" s="12" t="s">
        <v>168</v>
      </c>
      <c r="B82" s="16" t="s">
        <v>187</v>
      </c>
      <c r="C82" s="15" t="s">
        <v>10</v>
      </c>
      <c r="D82" s="30" t="s">
        <v>262</v>
      </c>
      <c r="E82" s="15">
        <v>8983717</v>
      </c>
      <c r="F82" s="15" t="s">
        <v>6</v>
      </c>
      <c r="G82" s="15">
        <v>11</v>
      </c>
      <c r="H82" s="18">
        <v>13600</v>
      </c>
      <c r="I82" s="27"/>
      <c r="J82" s="18">
        <f t="shared" si="3"/>
        <v>0</v>
      </c>
      <c r="K82" s="18">
        <f t="shared" si="2"/>
        <v>0</v>
      </c>
      <c r="L82" s="3"/>
      <c r="M82" s="3"/>
      <c r="N82" s="3"/>
      <c r="O82" s="3"/>
      <c r="P82" s="3"/>
      <c r="Q82" s="4"/>
      <c r="R82" s="3"/>
      <c r="S82" s="5"/>
      <c r="T82" s="6"/>
      <c r="U82" s="6"/>
      <c r="V82" s="6"/>
      <c r="W82" s="3"/>
      <c r="X82" s="3"/>
      <c r="Y82" s="3"/>
    </row>
    <row r="83" spans="1:25" s="2" customFormat="1" ht="60" x14ac:dyDescent="0.25">
      <c r="A83" s="12" t="s">
        <v>169</v>
      </c>
      <c r="B83" s="16" t="s">
        <v>185</v>
      </c>
      <c r="C83" s="15" t="s">
        <v>10</v>
      </c>
      <c r="D83" s="30" t="s">
        <v>249</v>
      </c>
      <c r="E83" s="15">
        <v>63694591</v>
      </c>
      <c r="F83" s="15" t="s">
        <v>6</v>
      </c>
      <c r="G83" s="15">
        <v>4</v>
      </c>
      <c r="H83" s="18">
        <v>3600</v>
      </c>
      <c r="I83" s="27"/>
      <c r="J83" s="18">
        <f t="shared" si="3"/>
        <v>0</v>
      </c>
      <c r="K83" s="18">
        <f t="shared" si="2"/>
        <v>0</v>
      </c>
      <c r="L83" s="3"/>
      <c r="M83" s="3"/>
      <c r="N83" s="3"/>
      <c r="O83" s="3"/>
      <c r="P83" s="3"/>
      <c r="Q83" s="4"/>
      <c r="R83" s="3"/>
      <c r="S83" s="5"/>
      <c r="T83" s="6"/>
      <c r="U83" s="6"/>
      <c r="V83" s="6"/>
      <c r="W83" s="3"/>
      <c r="X83" s="3"/>
      <c r="Y83" s="3"/>
    </row>
    <row r="84" spans="1:25" s="2" customFormat="1" ht="30" x14ac:dyDescent="0.25">
      <c r="A84" s="12" t="s">
        <v>170</v>
      </c>
      <c r="B84" s="16" t="s">
        <v>317</v>
      </c>
      <c r="C84" s="15" t="s">
        <v>10</v>
      </c>
      <c r="D84" s="30" t="s">
        <v>300</v>
      </c>
      <c r="E84" s="15">
        <v>56073796</v>
      </c>
      <c r="F84" s="15" t="s">
        <v>6</v>
      </c>
      <c r="G84" s="15">
        <v>32</v>
      </c>
      <c r="H84" s="18">
        <v>28000</v>
      </c>
      <c r="I84" s="27"/>
      <c r="J84" s="18">
        <f t="shared" si="3"/>
        <v>0</v>
      </c>
      <c r="K84" s="18">
        <f t="shared" si="2"/>
        <v>0</v>
      </c>
      <c r="L84" s="3"/>
      <c r="M84" s="3"/>
      <c r="N84" s="3"/>
      <c r="O84" s="3"/>
      <c r="P84" s="3"/>
      <c r="Q84" s="4"/>
      <c r="R84" s="3"/>
      <c r="S84" s="5"/>
      <c r="T84" s="6"/>
      <c r="U84" s="6"/>
      <c r="V84" s="6"/>
      <c r="W84" s="3"/>
      <c r="X84" s="3"/>
      <c r="Y84" s="3"/>
    </row>
    <row r="85" spans="1:25" s="2" customFormat="1" ht="30" x14ac:dyDescent="0.25">
      <c r="A85" s="12" t="s">
        <v>171</v>
      </c>
      <c r="B85" s="16" t="s">
        <v>113</v>
      </c>
      <c r="C85" s="25" t="s">
        <v>10</v>
      </c>
      <c r="D85" s="30" t="s">
        <v>253</v>
      </c>
      <c r="E85" s="15">
        <v>10503714</v>
      </c>
      <c r="F85" s="15" t="s">
        <v>6</v>
      </c>
      <c r="G85" s="15">
        <v>9</v>
      </c>
      <c r="H85" s="18">
        <v>3600</v>
      </c>
      <c r="I85" s="27"/>
      <c r="J85" s="18">
        <f t="shared" si="3"/>
        <v>0</v>
      </c>
      <c r="K85" s="18">
        <f t="shared" si="2"/>
        <v>0</v>
      </c>
      <c r="L85" s="3"/>
      <c r="M85" s="3"/>
      <c r="N85" s="3"/>
      <c r="O85" s="3"/>
      <c r="P85" s="3"/>
      <c r="Q85" s="4"/>
      <c r="R85" s="3"/>
      <c r="S85" s="5"/>
      <c r="T85" s="6"/>
      <c r="U85" s="6"/>
      <c r="V85" s="6"/>
      <c r="W85" s="3"/>
      <c r="X85" s="3"/>
      <c r="Y85" s="3"/>
    </row>
    <row r="86" spans="1:25" s="2" customFormat="1" ht="30" x14ac:dyDescent="0.25">
      <c r="A86" s="12" t="s">
        <v>172</v>
      </c>
      <c r="B86" s="16" t="s">
        <v>115</v>
      </c>
      <c r="C86" s="15" t="s">
        <v>10</v>
      </c>
      <c r="D86" s="30" t="s">
        <v>259</v>
      </c>
      <c r="E86" s="15">
        <v>10608163</v>
      </c>
      <c r="F86" s="15" t="s">
        <v>6</v>
      </c>
      <c r="G86" s="15">
        <v>11</v>
      </c>
      <c r="H86" s="18">
        <v>57000</v>
      </c>
      <c r="I86" s="27"/>
      <c r="J86" s="18">
        <f t="shared" si="3"/>
        <v>0</v>
      </c>
      <c r="K86" s="18">
        <f t="shared" si="2"/>
        <v>0</v>
      </c>
      <c r="L86" s="3"/>
      <c r="M86" s="3"/>
      <c r="N86" s="3"/>
      <c r="O86" s="3"/>
      <c r="P86" s="3"/>
      <c r="Q86" s="4"/>
      <c r="R86" s="3"/>
      <c r="S86" s="5"/>
      <c r="T86" s="6"/>
      <c r="U86" s="6"/>
      <c r="V86" s="6"/>
      <c r="W86" s="3"/>
      <c r="X86" s="3"/>
      <c r="Y86" s="3"/>
    </row>
    <row r="87" spans="1:25" s="2" customFormat="1" ht="45" x14ac:dyDescent="0.25">
      <c r="A87" s="12" t="s">
        <v>173</v>
      </c>
      <c r="B87" s="16" t="s">
        <v>117</v>
      </c>
      <c r="C87" s="15" t="s">
        <v>10</v>
      </c>
      <c r="D87" s="30" t="s">
        <v>212</v>
      </c>
      <c r="E87" s="15">
        <v>50522129</v>
      </c>
      <c r="F87" s="15" t="s">
        <v>55</v>
      </c>
      <c r="G87" s="15">
        <v>64</v>
      </c>
      <c r="H87" s="18">
        <v>605000</v>
      </c>
      <c r="I87" s="27"/>
      <c r="J87" s="18">
        <f t="shared" si="3"/>
        <v>0</v>
      </c>
      <c r="K87" s="18">
        <f t="shared" si="2"/>
        <v>0</v>
      </c>
      <c r="L87" s="3"/>
      <c r="M87" s="3"/>
      <c r="N87" s="3"/>
      <c r="O87" s="3"/>
      <c r="P87" s="3"/>
      <c r="Q87" s="4"/>
      <c r="R87" s="3"/>
      <c r="S87" s="5"/>
      <c r="T87" s="6"/>
      <c r="U87" s="6"/>
      <c r="V87" s="6"/>
      <c r="W87" s="3"/>
      <c r="X87" s="3"/>
      <c r="Y87" s="3"/>
    </row>
    <row r="88" spans="1:25" s="2" customFormat="1" ht="30" x14ac:dyDescent="0.25">
      <c r="A88" s="12" t="s">
        <v>174</v>
      </c>
      <c r="B88" s="16" t="s">
        <v>192</v>
      </c>
      <c r="C88" s="15" t="s">
        <v>10</v>
      </c>
      <c r="D88" s="30" t="s">
        <v>193</v>
      </c>
      <c r="E88" s="15">
        <v>63698491</v>
      </c>
      <c r="F88" s="15" t="s">
        <v>6</v>
      </c>
      <c r="G88" s="15">
        <v>4</v>
      </c>
      <c r="H88" s="18">
        <v>1500</v>
      </c>
      <c r="I88" s="27"/>
      <c r="J88" s="18">
        <f t="shared" si="3"/>
        <v>0</v>
      </c>
      <c r="K88" s="18">
        <f t="shared" si="2"/>
        <v>0</v>
      </c>
      <c r="L88" s="3"/>
      <c r="M88" s="3"/>
      <c r="N88" s="3"/>
      <c r="O88" s="3"/>
      <c r="P88" s="3"/>
      <c r="Q88" s="4"/>
      <c r="R88" s="3"/>
      <c r="S88" s="5"/>
      <c r="T88" s="6"/>
      <c r="U88" s="6"/>
      <c r="V88" s="6"/>
      <c r="W88" s="3"/>
      <c r="X88" s="3"/>
      <c r="Y88" s="3"/>
    </row>
    <row r="89" spans="1:25" s="2" customFormat="1" ht="45" x14ac:dyDescent="0.25">
      <c r="A89" s="12" t="s">
        <v>181</v>
      </c>
      <c r="B89" s="16" t="s">
        <v>152</v>
      </c>
      <c r="C89" s="15" t="s">
        <v>140</v>
      </c>
      <c r="D89" s="30" t="s">
        <v>267</v>
      </c>
      <c r="E89" s="15">
        <v>25391995</v>
      </c>
      <c r="F89" s="15" t="s">
        <v>6</v>
      </c>
      <c r="G89" s="15">
        <v>1</v>
      </c>
      <c r="H89" s="18">
        <v>360</v>
      </c>
      <c r="I89" s="27"/>
      <c r="J89" s="18">
        <f t="shared" si="3"/>
        <v>0</v>
      </c>
      <c r="K89" s="18">
        <f t="shared" si="2"/>
        <v>0</v>
      </c>
      <c r="L89" s="3"/>
      <c r="M89" s="3"/>
      <c r="N89" s="3"/>
      <c r="O89" s="3"/>
      <c r="P89" s="3"/>
      <c r="Q89" s="4"/>
      <c r="R89" s="3"/>
      <c r="S89" s="5"/>
      <c r="T89" s="6"/>
      <c r="U89" s="6"/>
      <c r="V89" s="6"/>
      <c r="W89" s="3"/>
      <c r="X89" s="3"/>
      <c r="Y89" s="3"/>
    </row>
    <row r="90" spans="1:25" s="2" customFormat="1" ht="30" x14ac:dyDescent="0.25">
      <c r="A90" s="12" t="s">
        <v>182</v>
      </c>
      <c r="B90" s="16" t="s">
        <v>153</v>
      </c>
      <c r="C90" s="15" t="s">
        <v>10</v>
      </c>
      <c r="D90" s="30" t="s">
        <v>268</v>
      </c>
      <c r="E90" s="15">
        <v>89125780</v>
      </c>
      <c r="F90" s="15" t="s">
        <v>6</v>
      </c>
      <c r="G90" s="15">
        <v>7</v>
      </c>
      <c r="H90" s="18">
        <v>4300</v>
      </c>
      <c r="I90" s="27"/>
      <c r="J90" s="18">
        <f t="shared" si="3"/>
        <v>0</v>
      </c>
      <c r="K90" s="18">
        <f t="shared" si="2"/>
        <v>0</v>
      </c>
      <c r="L90" s="3"/>
      <c r="M90" s="3"/>
      <c r="N90" s="3"/>
      <c r="O90" s="3"/>
      <c r="P90" s="3"/>
      <c r="Q90" s="4"/>
      <c r="R90" s="3"/>
      <c r="S90" s="5"/>
      <c r="T90" s="6"/>
      <c r="U90" s="6"/>
      <c r="V90" s="6"/>
      <c r="W90" s="3"/>
      <c r="X90" s="3"/>
      <c r="Y90" s="3"/>
    </row>
    <row r="91" spans="1:25" s="2" customFormat="1" ht="45" x14ac:dyDescent="0.25">
      <c r="A91" s="12" t="s">
        <v>183</v>
      </c>
      <c r="B91" s="16" t="s">
        <v>316</v>
      </c>
      <c r="C91" s="15" t="s">
        <v>10</v>
      </c>
      <c r="D91" s="30" t="s">
        <v>315</v>
      </c>
      <c r="E91" s="15">
        <v>56070828</v>
      </c>
      <c r="F91" s="15" t="s">
        <v>6</v>
      </c>
      <c r="G91" s="15">
        <v>20</v>
      </c>
      <c r="H91" s="18">
        <v>7500</v>
      </c>
      <c r="I91" s="27"/>
      <c r="J91" s="18">
        <f t="shared" si="3"/>
        <v>0</v>
      </c>
      <c r="K91" s="18">
        <f t="shared" si="2"/>
        <v>0</v>
      </c>
      <c r="L91" s="3"/>
      <c r="M91" s="3"/>
      <c r="N91" s="3"/>
      <c r="O91" s="3"/>
      <c r="P91" s="3"/>
      <c r="Q91" s="4"/>
      <c r="R91" s="3"/>
      <c r="S91" s="5"/>
      <c r="T91" s="6"/>
      <c r="U91" s="6"/>
      <c r="V91" s="6"/>
      <c r="W91" s="3"/>
      <c r="X91" s="3"/>
      <c r="Y91" s="3"/>
    </row>
    <row r="92" spans="1:25" s="2" customFormat="1" ht="30" x14ac:dyDescent="0.25">
      <c r="A92" s="12" t="s">
        <v>306</v>
      </c>
      <c r="B92" s="16" t="s">
        <v>206</v>
      </c>
      <c r="C92" s="15" t="s">
        <v>10</v>
      </c>
      <c r="D92" s="30" t="s">
        <v>207</v>
      </c>
      <c r="E92" s="15">
        <v>11723309</v>
      </c>
      <c r="F92" s="15" t="s">
        <v>6</v>
      </c>
      <c r="G92" s="15">
        <v>1</v>
      </c>
      <c r="H92" s="18">
        <v>400</v>
      </c>
      <c r="I92" s="27"/>
      <c r="J92" s="18">
        <f t="shared" si="3"/>
        <v>0</v>
      </c>
      <c r="K92" s="18">
        <f t="shared" si="2"/>
        <v>0</v>
      </c>
      <c r="L92" s="3"/>
      <c r="M92" s="3"/>
      <c r="N92" s="3"/>
      <c r="O92" s="3"/>
      <c r="P92" s="3"/>
      <c r="Q92" s="4"/>
      <c r="R92" s="3"/>
      <c r="S92" s="5"/>
      <c r="T92" s="6"/>
      <c r="U92" s="6"/>
      <c r="V92" s="6"/>
      <c r="W92" s="3"/>
      <c r="X92" s="3"/>
      <c r="Y92" s="3"/>
    </row>
    <row r="93" spans="1:25" s="2" customFormat="1" ht="30" x14ac:dyDescent="0.25">
      <c r="A93" s="12" t="s">
        <v>307</v>
      </c>
      <c r="B93" s="21" t="s">
        <v>119</v>
      </c>
      <c r="C93" s="20" t="s">
        <v>93</v>
      </c>
      <c r="D93" s="29" t="s">
        <v>220</v>
      </c>
      <c r="E93" s="20">
        <v>40796842</v>
      </c>
      <c r="F93" s="20" t="s">
        <v>12</v>
      </c>
      <c r="G93" s="20">
        <v>73</v>
      </c>
      <c r="H93" s="22">
        <v>350</v>
      </c>
      <c r="I93" s="27"/>
      <c r="J93" s="22">
        <f t="shared" si="3"/>
        <v>0</v>
      </c>
      <c r="K93" s="22">
        <f t="shared" si="2"/>
        <v>0</v>
      </c>
      <c r="L93" s="3"/>
      <c r="M93" s="3"/>
      <c r="N93" s="3"/>
      <c r="O93" s="3"/>
      <c r="P93" s="3"/>
      <c r="Q93" s="4"/>
      <c r="R93" s="3"/>
      <c r="S93" s="5"/>
      <c r="T93" s="6"/>
      <c r="U93" s="6"/>
      <c r="V93" s="6"/>
      <c r="W93" s="3"/>
      <c r="X93" s="3"/>
      <c r="Y93" s="3"/>
    </row>
    <row r="94" spans="1:25" s="2" customFormat="1" ht="30" x14ac:dyDescent="0.25">
      <c r="A94" s="12" t="s">
        <v>308</v>
      </c>
      <c r="B94" s="21" t="s">
        <v>216</v>
      </c>
      <c r="C94" s="20" t="s">
        <v>79</v>
      </c>
      <c r="D94" s="29" t="s">
        <v>217</v>
      </c>
      <c r="E94" s="20">
        <v>96860240</v>
      </c>
      <c r="F94" s="20" t="s">
        <v>12</v>
      </c>
      <c r="G94" s="20">
        <v>36</v>
      </c>
      <c r="H94" s="22">
        <v>180</v>
      </c>
      <c r="I94" s="27"/>
      <c r="J94" s="22">
        <f t="shared" si="3"/>
        <v>0</v>
      </c>
      <c r="K94" s="22">
        <f t="shared" si="2"/>
        <v>0</v>
      </c>
      <c r="L94" s="3"/>
      <c r="M94" s="3"/>
      <c r="N94" s="3"/>
      <c r="O94" s="3"/>
      <c r="P94" s="3"/>
      <c r="Q94" s="4"/>
      <c r="R94" s="3"/>
      <c r="S94" s="5"/>
      <c r="T94" s="6"/>
      <c r="U94" s="6"/>
      <c r="V94" s="6"/>
      <c r="W94" s="3"/>
      <c r="X94" s="3"/>
      <c r="Y94" s="3"/>
    </row>
    <row r="95" spans="1:25" s="2" customFormat="1" ht="30" x14ac:dyDescent="0.25">
      <c r="A95" s="12" t="s">
        <v>309</v>
      </c>
      <c r="B95" s="19" t="s">
        <v>244</v>
      </c>
      <c r="C95" s="15" t="s">
        <v>10</v>
      </c>
      <c r="D95" s="30" t="s">
        <v>245</v>
      </c>
      <c r="E95" s="15">
        <v>3488456</v>
      </c>
      <c r="F95" s="15" t="s">
        <v>6</v>
      </c>
      <c r="G95" s="15">
        <v>17</v>
      </c>
      <c r="H95" s="18">
        <v>7800</v>
      </c>
      <c r="I95" s="27"/>
      <c r="J95" s="18">
        <f t="shared" si="3"/>
        <v>0</v>
      </c>
      <c r="K95" s="18">
        <f t="shared" si="2"/>
        <v>0</v>
      </c>
      <c r="L95" s="3"/>
      <c r="M95" s="3"/>
      <c r="N95" s="3"/>
      <c r="O95" s="3"/>
      <c r="P95" s="3"/>
      <c r="Q95" s="4"/>
      <c r="R95" s="3"/>
      <c r="S95" s="5"/>
      <c r="T95" s="6"/>
      <c r="U95" s="6"/>
      <c r="V95" s="6"/>
      <c r="W95" s="3"/>
      <c r="X95" s="3"/>
      <c r="Y95" s="3"/>
    </row>
    <row r="96" spans="1:25" s="2" customFormat="1" ht="45" x14ac:dyDescent="0.25">
      <c r="A96" s="12" t="s">
        <v>310</v>
      </c>
      <c r="B96" s="19" t="s">
        <v>286</v>
      </c>
      <c r="C96" s="15" t="s">
        <v>10</v>
      </c>
      <c r="D96" s="30" t="s">
        <v>287</v>
      </c>
      <c r="E96" s="15">
        <v>89165851</v>
      </c>
      <c r="F96" s="15" t="s">
        <v>6</v>
      </c>
      <c r="G96" s="15">
        <v>7</v>
      </c>
      <c r="H96" s="18">
        <v>1400</v>
      </c>
      <c r="I96" s="27"/>
      <c r="J96" s="18">
        <f t="shared" si="3"/>
        <v>0</v>
      </c>
      <c r="K96" s="18">
        <f t="shared" si="2"/>
        <v>0</v>
      </c>
      <c r="L96" s="3"/>
      <c r="M96" s="3"/>
      <c r="N96" s="3"/>
      <c r="O96" s="3"/>
      <c r="P96" s="3"/>
      <c r="Q96" s="4"/>
      <c r="R96" s="3"/>
      <c r="S96" s="5"/>
      <c r="T96" s="6"/>
      <c r="U96" s="6"/>
      <c r="V96" s="6"/>
      <c r="W96" s="3"/>
      <c r="X96" s="3"/>
      <c r="Y96" s="3"/>
    </row>
    <row r="97" spans="1:25" s="2" customFormat="1" ht="45" x14ac:dyDescent="0.25">
      <c r="A97" s="12" t="s">
        <v>311</v>
      </c>
      <c r="B97" s="19" t="s">
        <v>271</v>
      </c>
      <c r="C97" s="15" t="s">
        <v>10</v>
      </c>
      <c r="D97" s="30" t="s">
        <v>272</v>
      </c>
      <c r="E97" s="15">
        <v>62990222</v>
      </c>
      <c r="F97" s="15" t="s">
        <v>6</v>
      </c>
      <c r="G97" s="15">
        <v>4</v>
      </c>
      <c r="H97" s="18">
        <v>1300</v>
      </c>
      <c r="I97" s="27"/>
      <c r="J97" s="18">
        <f t="shared" si="3"/>
        <v>0</v>
      </c>
      <c r="K97" s="18">
        <f t="shared" si="2"/>
        <v>0</v>
      </c>
      <c r="L97" s="3"/>
      <c r="M97" s="3"/>
      <c r="N97" s="3"/>
      <c r="O97" s="3"/>
      <c r="P97" s="3"/>
      <c r="Q97" s="4"/>
      <c r="R97" s="3"/>
      <c r="S97" s="5"/>
      <c r="T97" s="6"/>
      <c r="U97" s="6"/>
      <c r="V97" s="6"/>
      <c r="W97" s="3"/>
      <c r="X97" s="3"/>
      <c r="Y97" s="3"/>
    </row>
    <row r="98" spans="1:25" s="2" customFormat="1" ht="30" x14ac:dyDescent="0.25">
      <c r="A98" s="12" t="s">
        <v>312</v>
      </c>
      <c r="B98" s="19" t="s">
        <v>122</v>
      </c>
      <c r="C98" s="15" t="s">
        <v>10</v>
      </c>
      <c r="D98" s="30" t="s">
        <v>298</v>
      </c>
      <c r="E98" s="15">
        <v>56288582</v>
      </c>
      <c r="F98" s="15" t="s">
        <v>6</v>
      </c>
      <c r="G98" s="15">
        <v>17</v>
      </c>
      <c r="H98" s="18">
        <v>18500</v>
      </c>
      <c r="I98" s="27"/>
      <c r="J98" s="18">
        <f t="shared" si="3"/>
        <v>0</v>
      </c>
      <c r="K98" s="18">
        <f t="shared" si="2"/>
        <v>0</v>
      </c>
      <c r="L98" s="3"/>
      <c r="M98" s="3"/>
      <c r="N98" s="3"/>
      <c r="O98" s="3"/>
      <c r="P98" s="3"/>
      <c r="Q98" s="4"/>
      <c r="R98" s="3"/>
      <c r="S98" s="5"/>
      <c r="T98" s="6"/>
      <c r="U98" s="6"/>
      <c r="V98" s="6"/>
      <c r="W98" s="3"/>
      <c r="X98" s="3"/>
      <c r="Y98" s="3"/>
    </row>
    <row r="99" spans="1:25" s="2" customFormat="1" ht="30" x14ac:dyDescent="0.25">
      <c r="A99" s="12" t="s">
        <v>313</v>
      </c>
      <c r="B99" s="16" t="s">
        <v>124</v>
      </c>
      <c r="C99" s="15" t="s">
        <v>10</v>
      </c>
      <c r="D99" s="30" t="s">
        <v>195</v>
      </c>
      <c r="E99" s="15">
        <v>56288618</v>
      </c>
      <c r="F99" s="15" t="s">
        <v>6</v>
      </c>
      <c r="G99" s="15">
        <v>27</v>
      </c>
      <c r="H99" s="18">
        <v>25200</v>
      </c>
      <c r="I99" s="27"/>
      <c r="J99" s="18">
        <f t="shared" si="3"/>
        <v>0</v>
      </c>
      <c r="K99" s="18">
        <f t="shared" si="2"/>
        <v>0</v>
      </c>
      <c r="L99" s="3"/>
      <c r="M99" s="3"/>
      <c r="N99" s="3"/>
      <c r="O99" s="3"/>
      <c r="P99" s="3"/>
      <c r="Q99" s="4"/>
      <c r="R99" s="3"/>
      <c r="S99" s="5"/>
      <c r="T99" s="6"/>
      <c r="U99" s="6"/>
      <c r="V99" s="6"/>
      <c r="W99" s="3"/>
      <c r="X99" s="3"/>
      <c r="Y99" s="3"/>
    </row>
    <row r="100" spans="1:25" s="2" customFormat="1" ht="34.5" customHeight="1" x14ac:dyDescent="0.25">
      <c r="A100" s="12" t="s">
        <v>314</v>
      </c>
      <c r="B100" s="21" t="s">
        <v>126</v>
      </c>
      <c r="C100" s="20" t="s">
        <v>79</v>
      </c>
      <c r="D100" s="29" t="s">
        <v>210</v>
      </c>
      <c r="E100" s="20">
        <v>37819664</v>
      </c>
      <c r="F100" s="20" t="s">
        <v>55</v>
      </c>
      <c r="G100" s="20">
        <v>80</v>
      </c>
      <c r="H100" s="22">
        <v>215000</v>
      </c>
      <c r="I100" s="27"/>
      <c r="J100" s="22">
        <f t="shared" si="3"/>
        <v>0</v>
      </c>
      <c r="K100" s="22">
        <f t="shared" si="2"/>
        <v>0</v>
      </c>
      <c r="L100" s="3"/>
      <c r="M100" s="3"/>
      <c r="N100" s="3"/>
      <c r="O100" s="3"/>
      <c r="P100" s="3"/>
      <c r="Q100" s="4"/>
      <c r="R100" s="3"/>
      <c r="S100" s="5"/>
      <c r="T100" s="6"/>
      <c r="U100" s="6"/>
      <c r="V100" s="6"/>
      <c r="W100" s="3"/>
      <c r="X100" s="3"/>
      <c r="Y100" s="3"/>
    </row>
    <row r="101" spans="1:25" s="2" customFormat="1" ht="45.75" thickBot="1" x14ac:dyDescent="0.3">
      <c r="A101" s="12" t="s">
        <v>321</v>
      </c>
      <c r="B101" s="16" t="s">
        <v>128</v>
      </c>
      <c r="C101" s="15" t="s">
        <v>10</v>
      </c>
      <c r="D101" s="30" t="s">
        <v>280</v>
      </c>
      <c r="E101" s="15">
        <v>81537953</v>
      </c>
      <c r="F101" s="15" t="s">
        <v>9</v>
      </c>
      <c r="G101" s="15">
        <v>9</v>
      </c>
      <c r="H101" s="18">
        <v>10000</v>
      </c>
      <c r="I101" s="27"/>
      <c r="J101" s="18">
        <f t="shared" si="3"/>
        <v>0</v>
      </c>
      <c r="K101" s="18">
        <f t="shared" si="2"/>
        <v>0</v>
      </c>
      <c r="L101" s="3"/>
      <c r="M101" s="3"/>
      <c r="N101" s="3"/>
      <c r="O101" s="3"/>
      <c r="P101" s="3"/>
      <c r="Q101" s="4"/>
      <c r="R101" s="3"/>
      <c r="S101" s="5"/>
      <c r="T101" s="6"/>
      <c r="U101" s="6"/>
      <c r="V101" s="6"/>
      <c r="W101" s="3"/>
      <c r="X101" s="3"/>
      <c r="Y101" s="3"/>
    </row>
    <row r="102" spans="1:25" s="1" customFormat="1" ht="42.75" customHeight="1" thickBot="1" x14ac:dyDescent="0.3">
      <c r="A102" s="26"/>
      <c r="B102" s="26"/>
      <c r="C102" s="26"/>
      <c r="D102" s="31"/>
      <c r="E102" s="26"/>
      <c r="F102" s="26"/>
      <c r="G102" s="35" t="s">
        <v>13</v>
      </c>
      <c r="H102" s="36">
        <f>SUM(H7:H101)</f>
        <v>5184640</v>
      </c>
      <c r="I102" s="37" t="s">
        <v>13</v>
      </c>
      <c r="J102" s="38">
        <f>SUM(J7:J101)</f>
        <v>0</v>
      </c>
      <c r="K102" s="39">
        <f>SUM(K7:K101)</f>
        <v>0</v>
      </c>
    </row>
  </sheetData>
  <sortState xmlns:xlrd2="http://schemas.microsoft.com/office/spreadsheetml/2017/richdata2" ref="A4:K100">
    <sortCondition ref="B8:B91"/>
  </sortState>
  <mergeCells count="13">
    <mergeCell ref="A2:K2"/>
    <mergeCell ref="A4:K4"/>
    <mergeCell ref="A5:A6"/>
    <mergeCell ref="J5:J6"/>
    <mergeCell ref="I5:I6"/>
    <mergeCell ref="H5:H6"/>
    <mergeCell ref="G5:G6"/>
    <mergeCell ref="F5:F6"/>
    <mergeCell ref="K5:K6"/>
    <mergeCell ref="E5:E6"/>
    <mergeCell ref="D5:D6"/>
    <mergeCell ref="C5:C6"/>
    <mergeCell ref="B5:B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</dc:creator>
  <cp:lastModifiedBy>Halina Wroniecka</cp:lastModifiedBy>
  <cp:lastPrinted>2021-10-13T12:23:22Z</cp:lastPrinted>
  <dcterms:created xsi:type="dcterms:W3CDTF">2012-10-04T06:12:20Z</dcterms:created>
  <dcterms:modified xsi:type="dcterms:W3CDTF">2021-10-26T12:36:57Z</dcterms:modified>
</cp:coreProperties>
</file>