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KATARZYNA\2023\JEDNORAZÓWKA II\"/>
    </mc:Choice>
  </mc:AlternateContent>
  <xr:revisionPtr revIDLastSave="0" documentId="8_{F81C045D-004C-4186-8D95-8CC9C3FC31D1}" xr6:coauthVersionLast="47" xr6:coauthVersionMax="47" xr10:uidLastSave="{00000000-0000-0000-0000-000000000000}"/>
  <bookViews>
    <workbookView xWindow="-120" yWindow="-120" windowWidth="29040" windowHeight="15840" firstSheet="1" activeTab="7" xr2:uid="{00000000-000D-0000-FFFF-FFFF00000000}"/>
  </bookViews>
  <sheets>
    <sheet name="PAKIET 1" sheetId="3" r:id="rId1"/>
    <sheet name="PAKIET 2" sheetId="4" r:id="rId2"/>
    <sheet name="PAKIET 3" sheetId="5" r:id="rId3"/>
    <sheet name="PAKIET 4" sheetId="6" r:id="rId4"/>
    <sheet name="PAKIET 5" sheetId="7" r:id="rId5"/>
    <sheet name="PAKIET 6" sheetId="8" r:id="rId6"/>
    <sheet name="PAKIET 7" sheetId="9" r:id="rId7"/>
    <sheet name="PAKIET 8" sheetId="12" r:id="rId8"/>
    <sheet name="PAKIET 9" sheetId="10" r:id="rId9"/>
    <sheet name="PAKIET 10" sheetId="13" r:id="rId10"/>
    <sheet name="PAKIET 11" sheetId="14" r:id="rId11"/>
    <sheet name="PAKIET 12" sheetId="15" r:id="rId12"/>
    <sheet name="PAKIET 13" sheetId="17" r:id="rId13"/>
    <sheet name="PAKIET 14" sheetId="18" r:id="rId1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8" l="1"/>
  <c r="F6" i="18" s="1"/>
  <c r="F5" i="17"/>
  <c r="F6" i="17" s="1"/>
  <c r="F5" i="15"/>
  <c r="H5" i="15" s="1"/>
  <c r="F6" i="14"/>
  <c r="H6" i="14" s="1"/>
  <c r="F7" i="14"/>
  <c r="H7" i="14" s="1"/>
  <c r="F8" i="14"/>
  <c r="H8" i="14" s="1"/>
  <c r="F9" i="14"/>
  <c r="H9" i="14" s="1"/>
  <c r="F10" i="14"/>
  <c r="H10" i="14" s="1"/>
  <c r="F11" i="14"/>
  <c r="H11" i="14" s="1"/>
  <c r="F12" i="14"/>
  <c r="H12" i="14" s="1"/>
  <c r="F13" i="14"/>
  <c r="H13" i="14" s="1"/>
  <c r="F14" i="14"/>
  <c r="H14" i="14" s="1"/>
  <c r="F15" i="14"/>
  <c r="H15" i="14" s="1"/>
  <c r="F16" i="14"/>
  <c r="H16" i="14" s="1"/>
  <c r="F17" i="14"/>
  <c r="H17" i="14" s="1"/>
  <c r="F18" i="14"/>
  <c r="H18" i="14" s="1"/>
  <c r="F19" i="14"/>
  <c r="H19" i="14" s="1"/>
  <c r="F5" i="14"/>
  <c r="F6" i="13"/>
  <c r="H6" i="13" s="1"/>
  <c r="F7" i="13"/>
  <c r="H7" i="13" s="1"/>
  <c r="F8" i="13"/>
  <c r="H8" i="13" s="1"/>
  <c r="F9" i="13"/>
  <c r="H9" i="13" s="1"/>
  <c r="F10" i="13"/>
  <c r="H10" i="13" s="1"/>
  <c r="F11" i="13"/>
  <c r="H11" i="13" s="1"/>
  <c r="F12" i="13"/>
  <c r="H12" i="13" s="1"/>
  <c r="F13" i="13"/>
  <c r="H13" i="13" s="1"/>
  <c r="F5" i="13"/>
  <c r="F14" i="13" s="1"/>
  <c r="F6" i="10"/>
  <c r="H6" i="10" s="1"/>
  <c r="F7" i="10"/>
  <c r="H7" i="10" s="1"/>
  <c r="F5" i="10"/>
  <c r="F6" i="12"/>
  <c r="H6" i="12" s="1"/>
  <c r="F7" i="12"/>
  <c r="H7" i="12" s="1"/>
  <c r="F8" i="12"/>
  <c r="H8" i="12" s="1"/>
  <c r="F9" i="12"/>
  <c r="H9" i="12" s="1"/>
  <c r="F10" i="12"/>
  <c r="H10" i="12" s="1"/>
  <c r="F11" i="12"/>
  <c r="H11" i="12" s="1"/>
  <c r="F12" i="12"/>
  <c r="H12" i="12" s="1"/>
  <c r="F13" i="12"/>
  <c r="H13" i="12" s="1"/>
  <c r="F14" i="12"/>
  <c r="H14" i="12" s="1"/>
  <c r="F15" i="12"/>
  <c r="H15" i="12" s="1"/>
  <c r="F16" i="12"/>
  <c r="H16" i="12" s="1"/>
  <c r="F17" i="12"/>
  <c r="H17" i="12" s="1"/>
  <c r="F18" i="12"/>
  <c r="H18" i="12" s="1"/>
  <c r="F19" i="12"/>
  <c r="H19" i="12" s="1"/>
  <c r="F20" i="12"/>
  <c r="H20" i="12" s="1"/>
  <c r="F21" i="12"/>
  <c r="H21" i="12" s="1"/>
  <c r="F22" i="12"/>
  <c r="H22" i="12" s="1"/>
  <c r="F5" i="12"/>
  <c r="H5" i="12" s="1"/>
  <c r="H5" i="8"/>
  <c r="F6" i="8"/>
  <c r="H6" i="8" s="1"/>
  <c r="F7" i="8"/>
  <c r="H7" i="8" s="1"/>
  <c r="F8" i="8"/>
  <c r="H8" i="8" s="1"/>
  <c r="F5" i="8"/>
  <c r="F5" i="4"/>
  <c r="F5" i="3"/>
  <c r="H5" i="17" l="1"/>
  <c r="H6" i="17" s="1"/>
  <c r="F20" i="14"/>
  <c r="H5" i="14"/>
  <c r="H20" i="14" s="1"/>
  <c r="H5" i="13"/>
  <c r="H14" i="13" s="1"/>
  <c r="F8" i="10"/>
  <c r="H5" i="10"/>
  <c r="H8" i="10" s="1"/>
  <c r="H23" i="12"/>
  <c r="F9" i="8"/>
  <c r="H9" i="8"/>
  <c r="H5" i="18"/>
  <c r="H6" i="18" s="1"/>
  <c r="F6" i="15"/>
  <c r="H6" i="15"/>
  <c r="F6" i="9" l="1"/>
  <c r="H6" i="9" s="1"/>
  <c r="F5" i="9"/>
  <c r="H5" i="9" s="1"/>
  <c r="F6" i="7"/>
  <c r="H6" i="7" s="1"/>
  <c r="F5" i="7"/>
  <c r="H5" i="7" s="1"/>
  <c r="F20" i="6"/>
  <c r="H20" i="6" s="1"/>
  <c r="F19" i="6"/>
  <c r="H19" i="6" s="1"/>
  <c r="F18" i="6"/>
  <c r="H18" i="6" s="1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11" i="6"/>
  <c r="H11" i="6" s="1"/>
  <c r="F10" i="6"/>
  <c r="H10" i="6" s="1"/>
  <c r="F9" i="6"/>
  <c r="H9" i="6" s="1"/>
  <c r="F8" i="6"/>
  <c r="H8" i="6" s="1"/>
  <c r="F7" i="6"/>
  <c r="H7" i="6" s="1"/>
  <c r="F6" i="6"/>
  <c r="H6" i="6" s="1"/>
  <c r="F5" i="6"/>
  <c r="H5" i="6" s="1"/>
  <c r="H7" i="9" l="1"/>
  <c r="H21" i="6"/>
  <c r="H7" i="7"/>
  <c r="F7" i="9"/>
  <c r="F7" i="7"/>
  <c r="F21" i="6"/>
  <c r="F6" i="5" l="1"/>
  <c r="H6" i="5" s="1"/>
  <c r="F8" i="5" l="1"/>
  <c r="H8" i="5" s="1"/>
  <c r="F7" i="5"/>
  <c r="H7" i="5" s="1"/>
  <c r="F5" i="5"/>
  <c r="H5" i="5" s="1"/>
  <c r="H9" i="5" l="1"/>
  <c r="F9" i="5"/>
  <c r="F10" i="4" l="1"/>
  <c r="H10" i="4" s="1"/>
  <c r="F9" i="4"/>
  <c r="H9" i="4" s="1"/>
  <c r="F8" i="4"/>
  <c r="H8" i="4" s="1"/>
  <c r="F7" i="4"/>
  <c r="H7" i="4" s="1"/>
  <c r="F6" i="4"/>
  <c r="H6" i="4" s="1"/>
  <c r="H5" i="4"/>
  <c r="H11" i="4" l="1"/>
  <c r="F11" i="4"/>
  <c r="F19" i="3"/>
  <c r="H19" i="3" s="1"/>
  <c r="F18" i="3"/>
  <c r="H18" i="3" s="1"/>
  <c r="F17" i="3"/>
  <c r="H17" i="3" s="1"/>
  <c r="F16" i="3"/>
  <c r="H16" i="3" s="1"/>
  <c r="F15" i="3"/>
  <c r="H15" i="3" s="1"/>
  <c r="F14" i="3"/>
  <c r="H14" i="3" s="1"/>
  <c r="F13" i="3"/>
  <c r="H13" i="3" s="1"/>
  <c r="F12" i="3"/>
  <c r="H12" i="3" s="1"/>
  <c r="F11" i="3"/>
  <c r="H11" i="3" s="1"/>
  <c r="F10" i="3"/>
  <c r="H10" i="3" s="1"/>
  <c r="F9" i="3"/>
  <c r="H9" i="3" s="1"/>
  <c r="F8" i="3"/>
  <c r="H8" i="3" s="1"/>
  <c r="F7" i="3"/>
  <c r="H7" i="3" s="1"/>
  <c r="F6" i="3"/>
  <c r="H6" i="3" s="1"/>
  <c r="H5" i="3"/>
  <c r="H20" i="3" l="1"/>
  <c r="F20" i="3"/>
</calcChain>
</file>

<file path=xl/sharedStrings.xml><?xml version="1.0" encoding="utf-8"?>
<sst xmlns="http://schemas.openxmlformats.org/spreadsheetml/2006/main" count="443" uniqueCount="151">
  <si>
    <t>kol. 5 + kol. 6 = kol. 7</t>
  </si>
  <si>
    <t>kol. 3 x kol. 4 = kol. 5</t>
  </si>
  <si>
    <t>OBLICZENIE PAKIETU</t>
  </si>
  <si>
    <t xml:space="preserve">                                              RAZEM</t>
  </si>
  <si>
    <t>szt.</t>
  </si>
  <si>
    <t>Kol.</t>
  </si>
  <si>
    <t>Producent</t>
  </si>
  <si>
    <t>REF</t>
  </si>
  <si>
    <t>Wartość brutto</t>
  </si>
  <si>
    <t>Vat %</t>
  </si>
  <si>
    <t>Wartość netto</t>
  </si>
  <si>
    <t>Cena netto</t>
  </si>
  <si>
    <t>Ilość</t>
  </si>
  <si>
    <t>Jm</t>
  </si>
  <si>
    <t>Nazwa</t>
  </si>
  <si>
    <t>Lp</t>
  </si>
  <si>
    <t>Dren brzuszny silikonowany, dł. 40 cm, widoczny w Rtg. Rozmiary; 26, 28, 30, 32F</t>
  </si>
  <si>
    <t>Igła do znieczulenia podpajęczynówkowego Pencil – Point 22G; 24G; 25G; 26G; 27G x 90 mm, z igłą prowadzącą 22G/38mm</t>
  </si>
  <si>
    <t>Zestaw do kaniulacji dużych naczyń metodą Seldingera, trójkanaławy 8F/20 cm</t>
  </si>
  <si>
    <t>Zestaw do drenażu przezskórnego metodą jednostopniową. Skład zestawu: Kateter prosty lub kateter typ Pitgal, igła dwuczęściowa, opaska zaciskowa, kołnierz</t>
  </si>
  <si>
    <t>Igła do znieczulenia podpajęczynówkowego Standard 26Gx130mm, z igłą prowadzącą 20G/38mm</t>
  </si>
  <si>
    <t>Igła do znieczulenia podpajęczynówkowego Standard 22Gx90mm; 24G x 90 mm; 20G x 90mm; 21G x 90mm</t>
  </si>
  <si>
    <t>Igła do znieczulenia podpajęczynówkowego Standard 22Gx75mm, 24Gx 75 mm; 25G x 75 mm</t>
  </si>
  <si>
    <t>Kateter do embolektomii i trobektomii jednokanałowy. Rozmiary 2F/60, 3F/80, 5F/80, 6F/80 cm, 4F/80</t>
  </si>
  <si>
    <t>Kateter zintegrowany z sondą do hysterosonografii i hysterosalpinografii. Rozmiary: 5F, 8F, 12F.</t>
  </si>
  <si>
    <t>Zestaw do kaniulacji dużych naczyń metodą Seldigera – dwukanałowy. Skład zestawu: kateter dwukanałowy 8F (15G,15G), dł.15 i 20 cm, prowadnik z rdzeniem nitinolowym 0.035”/60 cm, rozszerzacz 9F, igła prosta 18G/70 mm, strzykawka 5 ml, skalpel, motylek z zaciskiem</t>
  </si>
  <si>
    <t>Zestaw do dializy z cewnikiem dwukanałowym 12F/20 cm do implantacji dożyły podobojczykowej, z prostymi końcówkami, igła 18G/70 mm, prowadnik „J” 0.035”/70 cm, dilatatory 10F i 12F.</t>
  </si>
  <si>
    <t>Zestaw rozszerzony do znieczuleń zewnątrzoponowych „mały” 18Gx120 mm: Skład zestawu: igła Tuochy, katater epiduralny z zakończeniem typy „soft”, filtr przeciwbakteryjny płaski 0,2µm, z systemem mocowania do skóry pacjenta, łącznik, strzykawka 10 ml.</t>
  </si>
  <si>
    <t>Zestaw rozszerzony do znieczuleń zewnątrzoponowych 18G. Skład zestawu:  igła Tuochy, katater epiduralny z zakończeniem typy „soft”, filtr przeciwbakteryjny płaski 0,2µm z systemem mocowania do skóry pacjenta, łącznik, strzykawka niskooporowa  10 ml, strzykawka zwykła 10 ml, grot do nacięcia skóry, igła do podawania leków 0,9x40 mm, igła do znieczulenia skóry 0,5x25 mm.</t>
  </si>
  <si>
    <t>Zestaw do nadłonowego drenażu pęcherza moczowego (cystostomii). Skład zestawu: cewnik 9F typu pigtail, dł. 45-65 cm z końcówką umożliwiającą podłączenie standardowego worka na mocz, igła rozrywalna do wprowadzenia cewnika o długości w zakresie od 9 do 12 cm.</t>
  </si>
  <si>
    <t>Kranik trójdrożny z drenem o długości 7 – 50 cm</t>
  </si>
  <si>
    <t>Przedłużacz do pomp infuzyjnych 150 cm</t>
  </si>
  <si>
    <t>Przedłużacz do pomp infuzyjnych 200 cm</t>
  </si>
  <si>
    <t>Przedłużacz do pomp infuzyjnych 200 cm, pomarańczowy</t>
  </si>
  <si>
    <t>Kateter pediatryczny do żyły pępowinowej CH 4, 5 , 6 x 40 cm</t>
  </si>
  <si>
    <t>Podwieszki do naczyń krwionośnych wykonane z poliuretanu Ø 1 mm, długość 40 cm. Sterylne jednorazowego użytku w opakowaniu 5 szt.</t>
  </si>
  <si>
    <t xml:space="preserve">op. </t>
  </si>
  <si>
    <t>Kateter do przepłukiwania naczyń krwionośnych wykonany z termoplastycznego PVC ,  2F, 4F, 5F, 6F, 8F w zestawie ze strzykawką luer-lock 3 ml</t>
  </si>
  <si>
    <t>Elektroda do czasowej stymulacji serca 6F sterylna jednorazowego użytku</t>
  </si>
  <si>
    <t>Zestaw z zastawką do wprowadzenia i wymiany kateterów oraz elektrod endokawitarnych j.u.</t>
  </si>
  <si>
    <t>Butelka do długotrwałego odsysania ran 200-250 ml – jałowa</t>
  </si>
  <si>
    <t>butelka do długotrwałego odsysania ran 400ml – jałowa</t>
  </si>
  <si>
    <t>Pakiet 1</t>
  </si>
  <si>
    <t>Pakiet 2</t>
  </si>
  <si>
    <t>Pakiet 3</t>
  </si>
  <si>
    <t>Jedn.</t>
  </si>
  <si>
    <t>Cena jedn. netto</t>
  </si>
  <si>
    <t>Uwagi</t>
  </si>
  <si>
    <t>1.</t>
  </si>
  <si>
    <t>Klips tytanowy  średnio- duży do klipsownicy Aesculap PL 500, Aesculap PL 503 R. op.120 szt.</t>
  </si>
  <si>
    <t>op.</t>
  </si>
  <si>
    <t>2.</t>
  </si>
  <si>
    <t>Sterylny olej w sprayu do konserwacji końcówek laparoskopowych. Pojemność 300 ml; op. 6 szt.</t>
  </si>
  <si>
    <t>3.</t>
  </si>
  <si>
    <t>Olej w sprayu do konserwacji wiertarek, wiertarko-wkrętarek; op.6 szt.</t>
  </si>
  <si>
    <t>4.</t>
  </si>
  <si>
    <t>Adapter do oleju, zielony</t>
  </si>
  <si>
    <t>5.</t>
  </si>
  <si>
    <t>Adapter do oleju, czarny</t>
  </si>
  <si>
    <t>sterylna mieszanina wosku pszczelego (70%) i wazeliny (30%) do hamowania krwawienia z kości (wosk kostny)</t>
  </si>
  <si>
    <t>Port dożylny wykonany z biozgodnego materiału z komorą z dnem tytanowym w celu zmniejszenia ryzyka uszkodzenia portu w trakcie użytkowania, nisko profilowy 11,3 mm i wysokoprofilowy 13,7 mm, membrana silikonowa z żywotnością do 3000 nakłuć, możliwość zidentyfikowania portu jako wysokociśnieniowego za pomocą promieni rentgenowskich (oznaczenie CT), maksymalne ciśnienie iniekcji powyżej 300 psi, szybkość przepływu dla igły G20 5ml/s, warunkowo bezpieczny w warunkach rezonansu magnetycznego do 3T, cewnik silikonowy 6,5 F i 8,5 F (do wyboru)</t>
  </si>
  <si>
    <t>Ostrze do dermatonu kompatybilne z dermatonem Wagner Firmy Braun; op. 10 szt.</t>
  </si>
  <si>
    <t>Ostrze do piły ortopedycznej typu Rapid Action 90/19/1,27 mm. Sterylne jednorazowego użytku</t>
  </si>
  <si>
    <t>Ostrze do piły ortopedycznej typu Rapid Action 90/23/1,0 mm. Sterylne jednorazowego użytku</t>
  </si>
  <si>
    <t>Ostrze do piły ortopedycznej typu Rapid Action 50/10/0,5/08 mm. Sterylne jednorazowego użytku</t>
  </si>
  <si>
    <t>Ostrze do piły ortopedycznej typu Rapid Action 25/5/0,5/0,5 mm. Sterylne jednorazowego użytku</t>
  </si>
  <si>
    <t>Brzeszczot do piły ortopedycznej typ L strzałkowy 25/5/0,5/0,7 mm. Sterylny jednorazowego użytku</t>
  </si>
  <si>
    <t>Brzeszczot do piły ortopedycznej typ L strzałkowy 35/10/0,5/0,7 mm. Sterylny jednorazowego użytku</t>
  </si>
  <si>
    <t>Brzeszczot do piły ortopedycznej typ sprzęgło Rapid Action  50/10/0,5/0,8 mm . Sterylny jednorazowego użytku</t>
  </si>
  <si>
    <t>Brzeszczot do piły ortopedycznej typ sprzęgło Rapid Action 65/20/0,9 mm . Sterylny jednorazowego użytku</t>
  </si>
  <si>
    <t xml:space="preserve">Test na poród przedwczesny </t>
  </si>
  <si>
    <t>Test na odchodzenie wód płodowych</t>
  </si>
  <si>
    <t>Lp.</t>
  </si>
  <si>
    <t>Obwód oddechowy do respiratora PNEUPAC, PARAPAC PLUS z maską dla dorosłych, rozmiar duży</t>
  </si>
  <si>
    <t>Rękojeść laryngoskopu światłowodowego (standardowa) zasilana bateriami (2xAA) zgodna z Green Standard ISO, z diodą LED, strumień świetlny 25 000 LUX, ergonomiczna rączka wykonana z tworzywa antyalergicznego, powłoka rękojeści uniemożliwia ślizganie się, odporna na proces sterylizacji, baterie wyjmowane razem ze źródłem światła, możliwość sterylizacji.</t>
  </si>
  <si>
    <t xml:space="preserve">                                          RAZEM</t>
  </si>
  <si>
    <t>Szybki test ureazowy do wykrywania Helicobacter Pylori – mokry</t>
  </si>
  <si>
    <t>Szybki pierścieniowy test ureazowy do wykrywania Helicobacter Pylori niewymagający dodatkowych płynów, zaopatrzony w zintegrowane z płytką testową narzędzie do przenoszenia bioptatów na pole reakcyjne testu. Pole reakcyjne osadzone w sztywnej plastikowej płytce, szczelnie zamkniętej samoprzylepną taśmą z krążkiem dociskowym. Test potwierdzony certyfikatem jakościowym ISO 13485.</t>
  </si>
  <si>
    <t xml:space="preserve">                                     RAZEM</t>
  </si>
  <si>
    <t>Pakiet 7</t>
  </si>
  <si>
    <t>Pakiet nr 6</t>
  </si>
  <si>
    <t>Pakiet 5</t>
  </si>
  <si>
    <t>Pakiet 4</t>
  </si>
  <si>
    <t>gastrostomijny zgłębnik żywieniowy z przezroczystego silikonu klasy medycznej, wewnętrzny balon stabilizujący, uszczelniający miejsce stomii od wewnątrz, krótka zaokrąglona końcówka dystalna,trzon gastrostomijny z podziałką, stały port Y, port do podawania leków, kompatybilny ze strzykawkami ze złączem EnFit; balon o objętości 3ml-10ml we zależności od rozmiaru; rozmiary: średnica 16CH-28CH</t>
  </si>
  <si>
    <t>zestaw grawitacyjny Flocare do żywienia dojelitowego, z końcówką ENFit®, służący do połączenia butelek z dietą i ze zgłębnikiem.Części składowe: łącznik pasujący do butelek z dietą, komora kroplowa, zacisk rolkowy, port medyczny typu ENFit do podawania leków i płukania dystalnego odcinka zestawu, złącze ENFit (żeńskie) do połączenia ze zgłębnikiem typu ENFit, nasadka ochronna, nakrętka do portu medycznego</t>
  </si>
  <si>
    <t>rurka intubacyjna zbrojona z mankietem niskociśnieniowym, z prowadnicą wewnątrz rurki, ustno-nosowa, typ Murphy, wykonana z miękkiego, elastycznego materiału, mankiet niskociśnieniowy,wysokoobjętościowy,wzmocniona drutem ze stali kwasoodpornej, zbrojenie na całej długości rurki, odporna na załamanie, wyprofilowana w kształcie łuku, łącznik 15 mm trwale złączony z rurką, balonik kontrolny znakowany rozmiarem rurki, bez lateksu, bez ftalanów,jałowa, jednorazowego użytku; rozmiary 6,0 - 9,0</t>
  </si>
  <si>
    <t>Pakiet 8</t>
  </si>
  <si>
    <t>Pakiet 9</t>
  </si>
  <si>
    <t>Pakiet 10</t>
  </si>
  <si>
    <t>Rurka intubacyjna z mankietem zwężającym się ku dołowi, o potwierdzonej badaniami klinicznymi obniżonej przenikalności dla podtlenku azotu, z otworem Murphy’ego, o wygładzonych wszystkich krawędziach wewnątrztchawiczych, z całkowicie wygładzonym połączeniem mankietu z rurką, balonik kontrolny wskazujący na stan wypełnienia mankietu (płaski przed wypełnieniem) z oznaczeniem nazwy producenta, średnicy rurki i mankietu oraz rodzaju mankietu, przewód łączący balonik kontrolny w innym kolorze niż korpus rurki, dodatkowe oznaczenie rozmiaru na korpusie rurki w miejscu widocznym po zaintubowaniu jak i na łączniku, linia Rtg na całej długości rurki, skala centymetrowa podana na korpusie rurki pomagająca określić głębokość intubacji wraz z oznaczeniem poziomu strun głosowych oraz w postaci linii przerywanej miejscem cięcia korpusu rurki dla rozgraniczenia intubacji ustnej lub nosowej, sterylna, jednorazowa.
Rozmiary od 5,0 do 10,0 mm co 0,5 mm.</t>
  </si>
  <si>
    <t>Rurka intubacyjna z mankietem o kształcie baryłkowatym, z otworem Murphy’ego, o wygładzonych wszystkich krawędziach wewnątrztchawiczych, z całkowicie wygładzonym połączeniem mankietu z rurką, balonik kontrolny wskazujący na stan wypełnienia mankietu (płaski przed wypełnieniem) z oznaczeniem nazwy producenta, średnicy rurki i mankietu, przewód łączący balonik kontrolny w innym kolorze niż korpus rurki, dodatkowe oznaczenie rozmiaru na korpusie rurki w miejscu widocznym po zaintubowaniu jak i na łączniku, linia Rtg na całej długości rurki, skala centymetrowa podana na korpusie rurki pomagająca określić głębokość intubacji wraz z oznaczeniem poziomu strun głosowych oraz w postaci linii przerywanej miejscem cięcia korpusu rurki dla rozgraniczenia intubacji ustnej lub nosowej, sterylna, jednorazowa.
Rozmiary od 5,0 do 9,5 mm co 0,5 mm.</t>
  </si>
  <si>
    <t xml:space="preserve"> Rurka intubacyjna zbrojona prosta z mankietem o potwierdzonej badaniami klinicznymi obniżonej przenikalności dla podtlenku azotu, z otworem Murphy’ego, posiadająca balonik kontrolny wskazujący na stan wypełnienia mankietu (płaski przed wypełnieniem), nazwa  producenta, średnica rurki i mankietu oraz rodzaj mankietu podany na baloniku kontrolnym lub korpusie rurki w miejscu widocznym po zaintubowaniu. Skala centymetrowa pomagająca określić głębokość intubacji wraz z oznaczeniem poziomu strun głosowych podana na korpusie rurki. Sterylnie pakowana, jednorazowa.
Rozmiary od 5,0 do 9,5 mm co 0,5 mm.</t>
  </si>
  <si>
    <t>Rurka tracheostomijna z mankietem niskociśnieniowym:
• cienkościenny mankiet niskociśnieniowy i wysokoobjętościowy typu Soft-Seal z systemem ograniczania wzrostu ciśnienia wewnątrz mankietu
• balonik kontrolny wyraźnie wskazującym na wypełnienie (płaski przed wypełnieniem), posiadający oznaczenia rozmiaru rurki, średnicy spoczynkowej mankietu, markę oraz nazwę producenta, zabezpieczony zatyczką w formie kapturka
• rurka wykonana z termoplastycznego i biokompatybilnego PCW, zakończona stożkowo, z miękkim końcem
• anatomiczny kształt, kąt wygięcia rurki 105º
• elastyczny, przezroczysty kołnierz z oznaczeniem rozmiaru i długości rurki, średnicy zewnętrznej, nazwy producenta, marki oraz serii
• samoblokujący się mandryn z otworem na prowadnicę Seldingera, umożliwiający założenie lub wymianę rurki, atraumatyczna i zaoblona końcówka
• znakowanie kolorystyczne rozmiaru rurki na kołnierzu oraz opakowaniu 
• rurka widoczna w całości w RTG
• integralny łącznik o średnicy 15 mm 
• w zestawie: tasiemki do mocowania rurki oraz etykieta samoprzylepna z nazwą rurki, rozmiarem, nr LOT, datą produkcji i datą użycia
• sterylna, jednorazowego użytku, bez zawartości lateksu oraz DEHP
• opakowanie typu blister 
• rozmiary: od 6,0 mm do 10,0 mm co 1,0 mm oraz 7,5 mm i 8,5 mm</t>
  </si>
  <si>
    <t>Rurka tracheostomijna bez mankietu w zestawie z kaniulami:
• rurka wykonana z termoplastycznego i biokompatybilnego PCW, zakończona stożkowo, z miękkim końcem
• anatomiczny kształt, kąt wygięcia rurki 105º• elastyczny, przezroczysty kołnierz z oznaczeniem rozmiaru i długości rurki, średnicy zewnętrznej, nazwy producenta, marki oraz serii
• samoblokujący się mandryn z otworem na prowadnicę Seldingera, umożliwiający założenie lub wymianę rurki, atraumatyczna i zaoblona końcówka
• znakowanie kolorystyczne rozmiaru rurki na kołnierzu oraz opakowaniu 
• rurka widoczna w całości w RTG
• integralny łącznik o średnicy 15 mm 
• w zestawie:opaska do mocowania rurki, dwie kaniule wewnętrzne, szczoteczka oraz etykieta samoprzylepna z nazwą rurki, rozmiarem, nr LOT, datą produkcji i datą użycia
• sterylna, jednorazowego użytku, bez zawartości lateksu oraz DEHP
• opakowanie typu blister 
• rozmiary: od 6,0 mm do 10,0 mm co 1,0 mm oraz 7,5 mm i 8,5 mm</t>
  </si>
  <si>
    <t>Elastyczna jednorazowa prowadnica do trudnych intubacji typu Bougie z wygiętym końcem, znaczniki głębokości na 15 cm oraz w odstępach co 1 cm pomiędzy 20 – 40 cm od wygiętej końcówki Coude. Wymiary: 15Ch/70cm.</t>
  </si>
  <si>
    <t xml:space="preserve">Prowadnica intubacyjna do ukształtowania, z gładkim, wygiętym końcem, pokryta miękkim tworzywem typu Ivory PCV, sterylna, rozmiary:
2,0 mm / 25,5 cm- do rurek o średnicy 2,5-4,5 mm
4,0 mm / 33,5 cm - do rurek o średnicy 5,0-8,0 mm
5,0 mm / 36,5 cm - do rurek o średnicy 8,5-11,0 mm 
</t>
  </si>
  <si>
    <t>Prowadnica intubacyjna do ukształtowania długa
Prowadnica intubacyjna do ukształtowania, z gładkim, wygiętym końcem, pokryta miękkim tworzywem typu Ivory PCV, długa, sterylna, rozmiary:
4,0 mm / 67,3 cm - do rurek o średnicy 5,0-8,0 mm</t>
  </si>
  <si>
    <t xml:space="preserve">Prowadnica do wymiany rurek, prosta, elastyczna, jednorazowa, znaczniki głębokości, podwójnie pakowana, rozmiary:
5 Ch / 50 cm do rurek 2,5-3,5mm
10 Ch / 70 cm do rurek 4,0-6,0mm
15 Ch / 70 cm do rurek 6,0-11,0mm
</t>
  </si>
  <si>
    <t>L.p</t>
  </si>
  <si>
    <t>Nazwa leku</t>
  </si>
  <si>
    <t xml:space="preserve">Kol. </t>
  </si>
  <si>
    <t>Gliclazidum 60 mg x 90 tabl. o zmodyf. uwal.</t>
  </si>
  <si>
    <t>opak.</t>
  </si>
  <si>
    <t xml:space="preserve">Trimetazidini dihydrochloridum 35 mg x 90 tabl. o zmod. uwal.      </t>
  </si>
  <si>
    <t xml:space="preserve">Perindoprilum argininum 5 mg  x 90 tabl. powl. </t>
  </si>
  <si>
    <t xml:space="preserve">Perindoprilum argininum 10 mg x 90 tabl. powl. </t>
  </si>
  <si>
    <t xml:space="preserve">Indapamidum 1,5 mg x 108 tabl. powl. o przedł. uwal.  </t>
  </si>
  <si>
    <t>Tianeptinum natricum 12,5mg x 108 tabl.</t>
  </si>
  <si>
    <t>Perindoprilum argininum+Amlodipinum 5mg+5mg x 90 tabl.</t>
  </si>
  <si>
    <t>Perindoprilum argininum+Amlodipinum 5mg+10mg x 90 tabl.</t>
  </si>
  <si>
    <t>Perindoprilum argininum+Amlodipinum 10mg+5mg x 90 tabl.</t>
  </si>
  <si>
    <t>Perindoprilum argininum+Indapamidum 5mg+1,25mg x 90 tabl.</t>
  </si>
  <si>
    <t>Perindoprilum argininum+indapamidum+amlodipinum 5mg+1,25mg+5mg x 90 tabl.</t>
  </si>
  <si>
    <t>Perindoprilum argininum+indapamidum+amlodipinum 5mg+1,25mg+10mg x 30 tabl.</t>
  </si>
  <si>
    <t>Perindoprilum argininum+indapamidum+amlodipinum 10mg+2,5mg+5mg x 90 tabl.</t>
  </si>
  <si>
    <t>Perindoprilum argininum+indapamidum+amlodipinum 10mg+2,5mg+10mg x 90 tabl.</t>
  </si>
  <si>
    <t>Razem</t>
  </si>
  <si>
    <t>Pozycje pakietu - wymagana rejestracja jako lek.</t>
  </si>
  <si>
    <t>Sulfasalazinum 500 mg x 50 tabl. dojelit.</t>
  </si>
  <si>
    <t>Sulfasalazinum 500 mg x 50 tabl. powl.</t>
  </si>
  <si>
    <t xml:space="preserve">Thiethylperazinum 6,5 mg x 50 tabl. powl. </t>
  </si>
  <si>
    <t>Thiethylperazinum 6,5 mg/ml - 1 ml x 5 amp.</t>
  </si>
  <si>
    <t xml:space="preserve">Clarithromycinum 0,125 g/5ml -  60 ml (butelka) granulat do przygotowania zawiesiny doustnej </t>
  </si>
  <si>
    <t xml:space="preserve">Clarithromycinum 0,25 g/5ml -  60 ml (butelka) granulat do przygotowania zawiesiny doustnej </t>
  </si>
  <si>
    <t>Clarithromycinum 0,5 g x 14 tabl. powl.</t>
  </si>
  <si>
    <t>clarithromycinum 0,25g x 14 tabl.powl.</t>
  </si>
  <si>
    <t>Drotaverinum roztwór do wstrz. 20mg/ml x 5 amp. a 2ml</t>
  </si>
  <si>
    <t>Thiopentalum roztwór do wstrzykiwań 500mg x 10 szt.</t>
  </si>
  <si>
    <t>Ropivacainum roztwór do wstrzykiwań 2mg/ml 5 amp. a 10ml</t>
  </si>
  <si>
    <t xml:space="preserve"> Dexmedetomidinum  koncentrat do sporz. r-ru do infuzji 100 mcg/ml 4 fiolki a 4 ml</t>
  </si>
  <si>
    <t xml:space="preserve"> Dexmedetomidinum  koncentrat do sporz. r-ru do infuzji 100 mcg/ml 5 amp. a 2 ml</t>
  </si>
  <si>
    <t xml:space="preserve"> Dexmedetomidinum  koncentrat do sporz. r-ru do infuzji 100 mcg/ml 4 fiolki a 10 ml</t>
  </si>
  <si>
    <t>Erithromycinum 0,5% maść do oczu 5mg/g 3,5g</t>
  </si>
  <si>
    <t>Simvastatinum 0,04g x 28 tabl. powl.</t>
  </si>
  <si>
    <t>Simvastatinum 0,02g x 28  tabl. powl.</t>
  </si>
  <si>
    <t>human fibrinogen, human thrombin 4,8cm x 4,8cm matryca z klejem do tkanek - 2 szt.</t>
  </si>
  <si>
    <t>Pakiet 12</t>
  </si>
  <si>
    <t>Fentanylum roztwór do wstrzykiwań 500ug/10ml 50 amp. a 10 ml</t>
  </si>
  <si>
    <t>Pakiet 11</t>
  </si>
  <si>
    <t>Pakiet 13</t>
  </si>
  <si>
    <t xml:space="preserve">roztwór do infuzji; 1000 ml zawiera: 40 g modyfikowanej płynnej żelatyny, 5,55 g chlorku sodu, 3,27 trójwodnego octanu sodu, 0,3 g chlorku potasu, 0,15 g dwuwodnego chlorku wapnia, 0,2 g sześciowodnego chlorku magnezu; opakowanie zawiera 10 butelek po 500 ml </t>
  </si>
  <si>
    <t>Łyżki do laryngoskopu ze światłowodem, zielony standard, jednorazowego użytku, wiązka światłowodowa na stale zintegrowana z łyżką, bliższy koniec światłowodu z osłoną zapobiegającą odbiciom świetlnym, metalowe, mikrobiologicznie czyste. Rozmiar: Mac 2, Mac 3, Mac 4</t>
  </si>
  <si>
    <t>Łyżki do laryngoskopu ze światłowodem, zielony standard, jednorazowego użytku, wiązka światłowodowa na stale zintegrowana z łyżką, bliższy koniec światłowodu z osłoną zapobiegającą odbiciom świetlnym, metalowe, mikrobiologicznie czyste. Rozmiar:  Miller 0, Miller 1</t>
  </si>
  <si>
    <t>Vat%</t>
  </si>
  <si>
    <t>RAZEM</t>
  </si>
  <si>
    <t>Pozycje pakietu - wymagana rejestracja jako lek</t>
  </si>
  <si>
    <t>Pakiet 14</t>
  </si>
  <si>
    <t xml:space="preserve">Majtki diagnostyczne wykonane z włókniny polipropylenowej o gramaturze 40 g/m² zapewniają pacjentowi poczucie intymności podczas zabiegów, rozmiar uniwersalny, jednorazowego użytku, kolor granatowy lub czarny
</t>
  </si>
  <si>
    <t>Kod EAN</t>
  </si>
  <si>
    <t xml:space="preserve">Nazwa handlowa </t>
  </si>
  <si>
    <t>Nazwa handlowa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</si>
</sst>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zł-415];[Red]\-#,##0.00\ [$zł-415]"/>
    <numFmt numFmtId="165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b/>
      <sz val="8"/>
      <name val="Ebrima"/>
      <charset val="238"/>
    </font>
    <font>
      <sz val="8"/>
      <name val="Ebrima"/>
      <charset val="238"/>
    </font>
    <font>
      <sz val="11"/>
      <color theme="1"/>
      <name val="Ebrima"/>
      <charset val="238"/>
    </font>
    <font>
      <b/>
      <sz val="10"/>
      <name val="Ebrima"/>
      <charset val="238"/>
    </font>
    <font>
      <sz val="8"/>
      <color theme="1"/>
      <name val="Ebrima"/>
      <charset val="238"/>
    </font>
    <font>
      <b/>
      <sz val="8"/>
      <color theme="1"/>
      <name val="Ebrima"/>
      <charset val="238"/>
    </font>
    <font>
      <b/>
      <sz val="8"/>
      <color rgb="FF000000"/>
      <name val="Ebrima"/>
      <charset val="238"/>
    </font>
    <font>
      <sz val="8"/>
      <color rgb="FF000000"/>
      <name val="Ebrima"/>
      <charset val="238"/>
    </font>
    <font>
      <sz val="10"/>
      <name val="Ebrima"/>
      <charset val="238"/>
    </font>
    <font>
      <sz val="10"/>
      <color rgb="FFFF0000"/>
      <name val="Ebrima"/>
      <charset val="238"/>
    </font>
    <font>
      <sz val="11"/>
      <color rgb="FFFF0000"/>
      <name val="Ebrima"/>
      <charset val="238"/>
    </font>
    <font>
      <b/>
      <sz val="10"/>
      <color theme="1"/>
      <name val="Ebrima"/>
      <charset val="238"/>
    </font>
  </fonts>
  <fills count="6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101">
    <xf numFmtId="0" fontId="0" fillId="0" borderId="0" xfId="0"/>
    <xf numFmtId="0" fontId="1" fillId="0" borderId="0" xfId="0" applyFont="1" applyAlignment="1">
      <alignment vertical="center"/>
    </xf>
    <xf numFmtId="2" fontId="0" fillId="0" borderId="0" xfId="0" applyNumberFormat="1"/>
    <xf numFmtId="0" fontId="3" fillId="0" borderId="0" xfId="2"/>
    <xf numFmtId="2" fontId="3" fillId="0" borderId="0" xfId="2" applyNumberFormat="1"/>
    <xf numFmtId="0" fontId="5" fillId="3" borderId="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right"/>
    </xf>
    <xf numFmtId="0" fontId="6" fillId="3" borderId="1" xfId="3" applyFont="1" applyFill="1" applyBorder="1" applyAlignment="1">
      <alignment wrapText="1"/>
    </xf>
    <xf numFmtId="0" fontId="6" fillId="3" borderId="1" xfId="3" applyFont="1" applyFill="1" applyBorder="1"/>
    <xf numFmtId="165" fontId="6" fillId="0" borderId="1" xfId="3" applyNumberFormat="1" applyFont="1" applyBorder="1"/>
    <xf numFmtId="2" fontId="6" fillId="0" borderId="11" xfId="0" applyNumberFormat="1" applyFont="1" applyBorder="1" applyAlignment="1">
      <alignment vertical="center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wrapText="1"/>
    </xf>
    <xf numFmtId="0" fontId="6" fillId="0" borderId="1" xfId="3" applyFont="1" applyBorder="1" applyAlignment="1">
      <alignment horizontal="right"/>
    </xf>
    <xf numFmtId="0" fontId="7" fillId="0" borderId="0" xfId="0" applyFont="1"/>
    <xf numFmtId="2" fontId="8" fillId="0" borderId="0" xfId="0" applyNumberFormat="1" applyFont="1" applyAlignment="1">
      <alignment horizontal="right"/>
    </xf>
    <xf numFmtId="2" fontId="7" fillId="0" borderId="1" xfId="0" applyNumberFormat="1" applyFont="1" applyBorder="1"/>
    <xf numFmtId="0" fontId="9" fillId="3" borderId="1" xfId="0" applyFont="1" applyFill="1" applyBorder="1"/>
    <xf numFmtId="9" fontId="6" fillId="0" borderId="11" xfId="0" applyNumberFormat="1" applyFont="1" applyBorder="1" applyAlignment="1">
      <alignment vertical="center"/>
    </xf>
    <xf numFmtId="9" fontId="6" fillId="0" borderId="1" xfId="0" applyNumberFormat="1" applyFont="1" applyBorder="1" applyAlignment="1">
      <alignment vertical="center"/>
    </xf>
    <xf numFmtId="165" fontId="6" fillId="0" borderId="11" xfId="0" applyNumberFormat="1" applyFont="1" applyBorder="1" applyAlignment="1">
      <alignment vertical="center"/>
    </xf>
    <xf numFmtId="165" fontId="9" fillId="0" borderId="1" xfId="0" applyNumberFormat="1" applyFont="1" applyBorder="1"/>
    <xf numFmtId="0" fontId="6" fillId="0" borderId="11" xfId="0" applyFont="1" applyBorder="1" applyAlignment="1">
      <alignment vertical="center"/>
    </xf>
    <xf numFmtId="0" fontId="9" fillId="0" borderId="1" xfId="0" applyFont="1" applyBorder="1"/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3" xfId="0" applyFont="1" applyFill="1" applyBorder="1" applyAlignment="1">
      <alignment horizontal="left" vertical="center" wrapText="1"/>
    </xf>
    <xf numFmtId="0" fontId="7" fillId="0" borderId="1" xfId="0" applyFont="1" applyBorder="1"/>
    <xf numFmtId="165" fontId="6" fillId="0" borderId="10" xfId="0" applyNumberFormat="1" applyFont="1" applyBorder="1" applyAlignment="1">
      <alignment vertical="center"/>
    </xf>
    <xf numFmtId="0" fontId="6" fillId="3" borderId="3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wrapText="1"/>
    </xf>
    <xf numFmtId="0" fontId="6" fillId="3" borderId="3" xfId="3" applyFont="1" applyFill="1" applyBorder="1" applyAlignment="1">
      <alignment horizontal="right"/>
    </xf>
    <xf numFmtId="0" fontId="9" fillId="3" borderId="3" xfId="0" applyFont="1" applyFill="1" applyBorder="1"/>
    <xf numFmtId="165" fontId="6" fillId="0" borderId="17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2" fontId="8" fillId="3" borderId="1" xfId="0" applyNumberFormat="1" applyFont="1" applyFill="1" applyBorder="1" applyAlignment="1">
      <alignment horizontal="right"/>
    </xf>
    <xf numFmtId="9" fontId="6" fillId="0" borderId="3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9" fontId="9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165" fontId="9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2" fontId="7" fillId="0" borderId="0" xfId="0" applyNumberFormat="1" applyFont="1"/>
    <xf numFmtId="2" fontId="10" fillId="2" borderId="1" xfId="0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11" fillId="3" borderId="2" xfId="2" applyFont="1" applyFill="1" applyBorder="1" applyAlignment="1">
      <alignment horizontal="center" vertical="center" wrapText="1"/>
    </xf>
    <xf numFmtId="2" fontId="11" fillId="3" borderId="2" xfId="2" applyNumberFormat="1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right" vertical="center" wrapText="1"/>
    </xf>
    <xf numFmtId="0" fontId="12" fillId="3" borderId="1" xfId="2" applyFont="1" applyFill="1" applyBorder="1" applyAlignment="1">
      <alignment vertical="center" wrapText="1"/>
    </xf>
    <xf numFmtId="0" fontId="12" fillId="0" borderId="1" xfId="2" applyFont="1" applyBorder="1" applyAlignment="1">
      <alignment horizontal="right" vertical="center" wrapText="1"/>
    </xf>
    <xf numFmtId="0" fontId="12" fillId="0" borderId="1" xfId="2" applyFont="1" applyBorder="1" applyAlignment="1">
      <alignment vertical="center" wrapText="1"/>
    </xf>
    <xf numFmtId="165" fontId="6" fillId="0" borderId="1" xfId="2" applyNumberFormat="1" applyFont="1" applyBorder="1" applyAlignment="1">
      <alignment vertical="center" wrapText="1"/>
    </xf>
    <xf numFmtId="9" fontId="6" fillId="0" borderId="1" xfId="2" applyNumberFormat="1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13" fillId="0" borderId="1" xfId="2" applyFont="1" applyBorder="1"/>
    <xf numFmtId="0" fontId="13" fillId="0" borderId="3" xfId="2" applyFont="1" applyBorder="1"/>
    <xf numFmtId="0" fontId="12" fillId="3" borderId="1" xfId="2" applyFont="1" applyFill="1" applyBorder="1" applyAlignment="1">
      <alignment vertical="top" wrapText="1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6" fillId="3" borderId="1" xfId="2" applyFont="1" applyFill="1" applyBorder="1" applyAlignment="1">
      <alignment vertical="center" wrapText="1"/>
    </xf>
    <xf numFmtId="0" fontId="13" fillId="3" borderId="1" xfId="2" applyFont="1" applyFill="1" applyBorder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9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vertical="center" wrapText="1"/>
    </xf>
    <xf numFmtId="0" fontId="11" fillId="3" borderId="1" xfId="2" applyFont="1" applyFill="1" applyBorder="1" applyAlignment="1">
      <alignment horizontal="right" vertical="center" wrapText="1"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5" fillId="0" borderId="14" xfId="3" applyFont="1" applyBorder="1" applyAlignment="1">
      <alignment horizontal="right"/>
    </xf>
    <xf numFmtId="0" fontId="5" fillId="0" borderId="15" xfId="3" applyFont="1" applyBorder="1" applyAlignment="1">
      <alignment horizontal="right"/>
    </xf>
    <xf numFmtId="0" fontId="5" fillId="0" borderId="16" xfId="3" applyFont="1" applyBorder="1" applyAlignment="1">
      <alignment horizontal="right"/>
    </xf>
    <xf numFmtId="0" fontId="0" fillId="0" borderId="1" xfId="0" applyBorder="1"/>
    <xf numFmtId="0" fontId="10" fillId="4" borderId="1" xfId="0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164" fontId="6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vertical="center"/>
    </xf>
    <xf numFmtId="0" fontId="10" fillId="3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vertical="center"/>
    </xf>
    <xf numFmtId="0" fontId="16" fillId="5" borderId="8" xfId="0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5" borderId="1" xfId="3" applyFont="1" applyFill="1" applyBorder="1" applyAlignment="1">
      <alignment horizontal="center" vertical="center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</cellXfs>
  <cellStyles count="4">
    <cellStyle name="Normalny" xfId="0" builtinId="0"/>
    <cellStyle name="Normalny 2" xfId="2" xr:uid="{00000000-0005-0000-0000-000001000000}"/>
    <cellStyle name="Normalny 3" xfId="1" xr:uid="{00000000-0005-0000-0000-000002000000}"/>
    <cellStyle name="Normalny_Arkusz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opLeftCell="A13" workbookViewId="0">
      <selection activeCell="N15" sqref="N15"/>
    </sheetView>
  </sheetViews>
  <sheetFormatPr defaultRowHeight="15" x14ac:dyDescent="0.25"/>
  <cols>
    <col min="1" max="1" width="7" customWidth="1"/>
    <col min="2" max="2" width="40.28515625" customWidth="1"/>
    <col min="3" max="3" width="7.5703125" customWidth="1"/>
    <col min="4" max="4" width="7.42578125" customWidth="1"/>
    <col min="5" max="5" width="9.140625" style="2"/>
    <col min="6" max="6" width="9" customWidth="1"/>
    <col min="8" max="8" width="9.5703125" style="2" bestFit="1" customWidth="1"/>
  </cols>
  <sheetData>
    <row r="1" spans="1:11" ht="16.5" customHeight="1" x14ac:dyDescent="0.25">
      <c r="A1" s="92" t="s">
        <v>42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8" t="s">
        <v>11</v>
      </c>
      <c r="F3" s="40" t="s">
        <v>10</v>
      </c>
      <c r="G3" s="40" t="s">
        <v>9</v>
      </c>
      <c r="H3" s="48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86">
        <v>10</v>
      </c>
    </row>
    <row r="5" spans="1:11" ht="21" x14ac:dyDescent="0.25">
      <c r="A5" s="41">
        <v>1</v>
      </c>
      <c r="B5" s="41" t="s">
        <v>16</v>
      </c>
      <c r="C5" s="41" t="s">
        <v>4</v>
      </c>
      <c r="D5" s="41">
        <v>80</v>
      </c>
      <c r="E5" s="45">
        <v>0</v>
      </c>
      <c r="F5" s="45">
        <f t="shared" ref="F5:F18" si="0">D5*E5</f>
        <v>0</v>
      </c>
      <c r="G5" s="43"/>
      <c r="H5" s="45">
        <f>F5*G5+F5</f>
        <v>0</v>
      </c>
      <c r="I5" s="42"/>
      <c r="J5" s="42"/>
      <c r="K5" s="85"/>
    </row>
    <row r="6" spans="1:11" ht="31.5" x14ac:dyDescent="0.25">
      <c r="A6" s="41">
        <v>2</v>
      </c>
      <c r="B6" s="41" t="s">
        <v>17</v>
      </c>
      <c r="C6" s="41" t="s">
        <v>4</v>
      </c>
      <c r="D6" s="41">
        <v>1000</v>
      </c>
      <c r="E6" s="45">
        <v>0</v>
      </c>
      <c r="F6" s="45">
        <f t="shared" si="0"/>
        <v>0</v>
      </c>
      <c r="G6" s="43"/>
      <c r="H6" s="45">
        <f t="shared" ref="H6:H9" si="1">F6*G6+F6</f>
        <v>0</v>
      </c>
      <c r="I6" s="42"/>
      <c r="J6" s="42"/>
      <c r="K6" s="85"/>
    </row>
    <row r="7" spans="1:11" ht="21" x14ac:dyDescent="0.25">
      <c r="A7" s="41">
        <v>3</v>
      </c>
      <c r="B7" s="41" t="s">
        <v>18</v>
      </c>
      <c r="C7" s="41" t="s">
        <v>4</v>
      </c>
      <c r="D7" s="41">
        <v>20</v>
      </c>
      <c r="E7" s="45">
        <v>0</v>
      </c>
      <c r="F7" s="45">
        <f t="shared" si="0"/>
        <v>0</v>
      </c>
      <c r="G7" s="43"/>
      <c r="H7" s="45">
        <f t="shared" si="1"/>
        <v>0</v>
      </c>
      <c r="I7" s="42"/>
      <c r="J7" s="42"/>
      <c r="K7" s="85"/>
    </row>
    <row r="8" spans="1:11" ht="42" x14ac:dyDescent="0.25">
      <c r="A8" s="41">
        <v>4</v>
      </c>
      <c r="B8" s="41" t="s">
        <v>19</v>
      </c>
      <c r="C8" s="41" t="s">
        <v>4</v>
      </c>
      <c r="D8" s="41">
        <v>2</v>
      </c>
      <c r="E8" s="45">
        <v>0</v>
      </c>
      <c r="F8" s="45">
        <f t="shared" si="0"/>
        <v>0</v>
      </c>
      <c r="G8" s="43"/>
      <c r="H8" s="45">
        <f t="shared" si="1"/>
        <v>0</v>
      </c>
      <c r="I8" s="42"/>
      <c r="J8" s="42"/>
      <c r="K8" s="85"/>
    </row>
    <row r="9" spans="1:11" ht="21" x14ac:dyDescent="0.25">
      <c r="A9" s="41">
        <v>5</v>
      </c>
      <c r="B9" s="41" t="s">
        <v>20</v>
      </c>
      <c r="C9" s="41" t="s">
        <v>4</v>
      </c>
      <c r="D9" s="41">
        <v>40</v>
      </c>
      <c r="E9" s="45">
        <v>0</v>
      </c>
      <c r="F9" s="45">
        <f t="shared" si="0"/>
        <v>0</v>
      </c>
      <c r="G9" s="43"/>
      <c r="H9" s="45">
        <f t="shared" si="1"/>
        <v>0</v>
      </c>
      <c r="I9" s="42"/>
      <c r="J9" s="42"/>
      <c r="K9" s="85"/>
    </row>
    <row r="10" spans="1:11" ht="21" x14ac:dyDescent="0.25">
      <c r="A10" s="41">
        <v>6</v>
      </c>
      <c r="B10" s="41" t="s">
        <v>21</v>
      </c>
      <c r="C10" s="41" t="s">
        <v>4</v>
      </c>
      <c r="D10" s="41">
        <v>10</v>
      </c>
      <c r="E10" s="45">
        <v>0</v>
      </c>
      <c r="F10" s="45">
        <f t="shared" si="0"/>
        <v>0</v>
      </c>
      <c r="G10" s="43"/>
      <c r="H10" s="45">
        <f t="shared" ref="H10:H18" si="2">F10*G10+F10</f>
        <v>0</v>
      </c>
      <c r="I10" s="42"/>
      <c r="J10" s="42"/>
      <c r="K10" s="85"/>
    </row>
    <row r="11" spans="1:11" ht="21" x14ac:dyDescent="0.25">
      <c r="A11" s="41">
        <v>7</v>
      </c>
      <c r="B11" s="41" t="s">
        <v>22</v>
      </c>
      <c r="C11" s="41" t="s">
        <v>4</v>
      </c>
      <c r="D11" s="41">
        <v>10</v>
      </c>
      <c r="E11" s="45">
        <v>0</v>
      </c>
      <c r="F11" s="45">
        <f t="shared" si="0"/>
        <v>0</v>
      </c>
      <c r="G11" s="43"/>
      <c r="H11" s="45">
        <f t="shared" si="2"/>
        <v>0</v>
      </c>
      <c r="I11" s="42"/>
      <c r="J11" s="42"/>
      <c r="K11" s="85"/>
    </row>
    <row r="12" spans="1:11" ht="21" x14ac:dyDescent="0.25">
      <c r="A12" s="41">
        <v>8</v>
      </c>
      <c r="B12" s="41" t="s">
        <v>23</v>
      </c>
      <c r="C12" s="41" t="s">
        <v>4</v>
      </c>
      <c r="D12" s="41">
        <v>40</v>
      </c>
      <c r="E12" s="45">
        <v>0</v>
      </c>
      <c r="F12" s="45">
        <f t="shared" si="0"/>
        <v>0</v>
      </c>
      <c r="G12" s="43"/>
      <c r="H12" s="45">
        <f t="shared" si="2"/>
        <v>0</v>
      </c>
      <c r="I12" s="42"/>
      <c r="J12" s="42"/>
      <c r="K12" s="85"/>
    </row>
    <row r="13" spans="1:11" ht="21" x14ac:dyDescent="0.25">
      <c r="A13" s="41">
        <v>9</v>
      </c>
      <c r="B13" s="41" t="s">
        <v>24</v>
      </c>
      <c r="C13" s="41" t="s">
        <v>4</v>
      </c>
      <c r="D13" s="41">
        <v>20</v>
      </c>
      <c r="E13" s="45">
        <v>0</v>
      </c>
      <c r="F13" s="45">
        <f t="shared" si="0"/>
        <v>0</v>
      </c>
      <c r="G13" s="43"/>
      <c r="H13" s="45">
        <f t="shared" si="2"/>
        <v>0</v>
      </c>
      <c r="I13" s="42"/>
      <c r="J13" s="42"/>
      <c r="K13" s="85"/>
    </row>
    <row r="14" spans="1:11" ht="63" x14ac:dyDescent="0.25">
      <c r="A14" s="41">
        <v>10</v>
      </c>
      <c r="B14" s="41" t="s">
        <v>25</v>
      </c>
      <c r="C14" s="41" t="s">
        <v>4</v>
      </c>
      <c r="D14" s="41">
        <v>120</v>
      </c>
      <c r="E14" s="45">
        <v>0</v>
      </c>
      <c r="F14" s="45">
        <f t="shared" si="0"/>
        <v>0</v>
      </c>
      <c r="G14" s="43"/>
      <c r="H14" s="45">
        <f t="shared" si="2"/>
        <v>0</v>
      </c>
      <c r="I14" s="42"/>
      <c r="J14" s="42"/>
      <c r="K14" s="85"/>
    </row>
    <row r="15" spans="1:11" ht="42" x14ac:dyDescent="0.25">
      <c r="A15" s="41">
        <v>11</v>
      </c>
      <c r="B15" s="41" t="s">
        <v>26</v>
      </c>
      <c r="C15" s="41" t="s">
        <v>4</v>
      </c>
      <c r="D15" s="41">
        <v>20</v>
      </c>
      <c r="E15" s="45">
        <v>0</v>
      </c>
      <c r="F15" s="45">
        <f t="shared" si="0"/>
        <v>0</v>
      </c>
      <c r="G15" s="43"/>
      <c r="H15" s="45">
        <f t="shared" si="2"/>
        <v>0</v>
      </c>
      <c r="I15" s="42"/>
      <c r="J15" s="42"/>
      <c r="K15" s="85"/>
    </row>
    <row r="16" spans="1:11" ht="63" x14ac:dyDescent="0.25">
      <c r="A16" s="41">
        <v>12</v>
      </c>
      <c r="B16" s="41" t="s">
        <v>27</v>
      </c>
      <c r="C16" s="41" t="s">
        <v>4</v>
      </c>
      <c r="D16" s="41">
        <v>10</v>
      </c>
      <c r="E16" s="45">
        <v>0</v>
      </c>
      <c r="F16" s="45">
        <f t="shared" si="0"/>
        <v>0</v>
      </c>
      <c r="G16" s="43"/>
      <c r="H16" s="45">
        <f t="shared" si="2"/>
        <v>0</v>
      </c>
      <c r="I16" s="42"/>
      <c r="J16" s="42"/>
      <c r="K16" s="85"/>
    </row>
    <row r="17" spans="1:11" ht="84" x14ac:dyDescent="0.25">
      <c r="A17" s="41">
        <v>13</v>
      </c>
      <c r="B17" s="41" t="s">
        <v>28</v>
      </c>
      <c r="C17" s="41" t="s">
        <v>4</v>
      </c>
      <c r="D17" s="41">
        <v>4</v>
      </c>
      <c r="E17" s="45">
        <v>0</v>
      </c>
      <c r="F17" s="45">
        <f t="shared" si="0"/>
        <v>0</v>
      </c>
      <c r="G17" s="43"/>
      <c r="H17" s="45">
        <f t="shared" si="2"/>
        <v>0</v>
      </c>
      <c r="I17" s="42"/>
      <c r="J17" s="42"/>
      <c r="K17" s="85"/>
    </row>
    <row r="18" spans="1:11" ht="63" x14ac:dyDescent="0.25">
      <c r="A18" s="41">
        <v>14</v>
      </c>
      <c r="B18" s="41" t="s">
        <v>29</v>
      </c>
      <c r="C18" s="41" t="s">
        <v>4</v>
      </c>
      <c r="D18" s="41">
        <v>10</v>
      </c>
      <c r="E18" s="45">
        <v>0</v>
      </c>
      <c r="F18" s="45">
        <f t="shared" si="0"/>
        <v>0</v>
      </c>
      <c r="G18" s="43"/>
      <c r="H18" s="45">
        <f t="shared" si="2"/>
        <v>0</v>
      </c>
      <c r="I18" s="42"/>
      <c r="J18" s="42"/>
      <c r="K18" s="85"/>
    </row>
    <row r="19" spans="1:11" ht="21" x14ac:dyDescent="0.25">
      <c r="A19" s="41">
        <v>15</v>
      </c>
      <c r="B19" s="41" t="s">
        <v>39</v>
      </c>
      <c r="C19" s="41" t="s">
        <v>4</v>
      </c>
      <c r="D19" s="41">
        <v>10</v>
      </c>
      <c r="E19" s="45">
        <v>0</v>
      </c>
      <c r="F19" s="45">
        <f>D19*E19</f>
        <v>0</v>
      </c>
      <c r="G19" s="43"/>
      <c r="H19" s="45">
        <f>F19*G19+F19</f>
        <v>0</v>
      </c>
      <c r="I19" s="42"/>
      <c r="J19" s="42"/>
      <c r="K19" s="85"/>
    </row>
    <row r="20" spans="1:11" x14ac:dyDescent="0.25">
      <c r="A20" s="76" t="s">
        <v>3</v>
      </c>
      <c r="B20" s="76"/>
      <c r="C20" s="76"/>
      <c r="D20" s="76"/>
      <c r="E20" s="76"/>
      <c r="F20" s="45">
        <f>SUM(F5:F19)</f>
        <v>0</v>
      </c>
      <c r="G20" s="41"/>
      <c r="H20" s="45">
        <f>SUM(H5:H19)</f>
        <v>0</v>
      </c>
      <c r="I20" s="77"/>
      <c r="J20" s="77"/>
    </row>
    <row r="21" spans="1:11" x14ac:dyDescent="0.25">
      <c r="A21" s="1"/>
    </row>
    <row r="22" spans="1:11" x14ac:dyDescent="0.25">
      <c r="A22" s="1" t="s">
        <v>2</v>
      </c>
    </row>
    <row r="23" spans="1:11" x14ac:dyDescent="0.25">
      <c r="A23" s="1"/>
    </row>
    <row r="24" spans="1:11" x14ac:dyDescent="0.25">
      <c r="A24" s="1" t="s">
        <v>1</v>
      </c>
    </row>
    <row r="25" spans="1:11" x14ac:dyDescent="0.25">
      <c r="A25" s="1" t="s">
        <v>0</v>
      </c>
    </row>
  </sheetData>
  <mergeCells count="3">
    <mergeCell ref="A20:E20"/>
    <mergeCell ref="I20:J20"/>
    <mergeCell ref="A1:K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20"/>
  <sheetViews>
    <sheetView topLeftCell="A7" workbookViewId="0">
      <selection activeCell="J8" sqref="J7:J8"/>
    </sheetView>
  </sheetViews>
  <sheetFormatPr defaultRowHeight="15" x14ac:dyDescent="0.25"/>
  <cols>
    <col min="1" max="1" width="5.7109375" customWidth="1"/>
    <col min="2" max="2" width="43.140625" customWidth="1"/>
    <col min="6" max="6" width="9.5703125" bestFit="1" customWidth="1"/>
    <col min="9" max="9" width="10.7109375" customWidth="1"/>
  </cols>
  <sheetData>
    <row r="1" spans="1:11" ht="16.5" customHeight="1" x14ac:dyDescent="0.25">
      <c r="A1" s="92" t="s">
        <v>88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69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199.5" x14ac:dyDescent="0.25">
      <c r="A5" s="70">
        <v>1</v>
      </c>
      <c r="B5" s="71" t="s">
        <v>89</v>
      </c>
      <c r="C5" s="44" t="s">
        <v>4</v>
      </c>
      <c r="D5" s="44">
        <v>100</v>
      </c>
      <c r="E5" s="72">
        <v>0</v>
      </c>
      <c r="F5" s="72">
        <f>D5*E5</f>
        <v>0</v>
      </c>
      <c r="G5" s="73"/>
      <c r="H5" s="72">
        <f>F5*G5+F5</f>
        <v>0</v>
      </c>
      <c r="I5" s="64"/>
      <c r="J5" s="64"/>
      <c r="K5" s="85"/>
    </row>
    <row r="6" spans="1:11" ht="178.5" x14ac:dyDescent="0.25">
      <c r="A6" s="41">
        <v>2</v>
      </c>
      <c r="B6" s="41" t="s">
        <v>90</v>
      </c>
      <c r="C6" s="44" t="s">
        <v>4</v>
      </c>
      <c r="D6" s="44">
        <v>600</v>
      </c>
      <c r="E6" s="72">
        <v>0</v>
      </c>
      <c r="F6" s="72">
        <f t="shared" ref="F6:F13" si="0">D6*E6</f>
        <v>0</v>
      </c>
      <c r="G6" s="73"/>
      <c r="H6" s="72">
        <f t="shared" ref="H6:H13" si="1">F6*G6+F6</f>
        <v>0</v>
      </c>
      <c r="I6" s="64"/>
      <c r="J6" s="64"/>
      <c r="K6" s="85"/>
    </row>
    <row r="7" spans="1:11" ht="126" x14ac:dyDescent="0.25">
      <c r="A7" s="41">
        <v>3</v>
      </c>
      <c r="B7" s="41" t="s">
        <v>91</v>
      </c>
      <c r="C7" s="44" t="s">
        <v>4</v>
      </c>
      <c r="D7" s="44">
        <v>100</v>
      </c>
      <c r="E7" s="72">
        <v>0</v>
      </c>
      <c r="F7" s="72">
        <f t="shared" si="0"/>
        <v>0</v>
      </c>
      <c r="G7" s="73"/>
      <c r="H7" s="72">
        <f t="shared" si="1"/>
        <v>0</v>
      </c>
      <c r="I7" s="64"/>
      <c r="J7" s="64"/>
      <c r="K7" s="85"/>
    </row>
    <row r="8" spans="1:11" ht="315" x14ac:dyDescent="0.25">
      <c r="A8" s="41">
        <v>4</v>
      </c>
      <c r="B8" s="41" t="s">
        <v>92</v>
      </c>
      <c r="C8" s="44" t="s">
        <v>4</v>
      </c>
      <c r="D8" s="44">
        <v>20</v>
      </c>
      <c r="E8" s="72">
        <v>0</v>
      </c>
      <c r="F8" s="72">
        <f t="shared" si="0"/>
        <v>0</v>
      </c>
      <c r="G8" s="73"/>
      <c r="H8" s="72">
        <f t="shared" si="1"/>
        <v>0</v>
      </c>
      <c r="I8" s="64"/>
      <c r="J8" s="64"/>
      <c r="K8" s="85"/>
    </row>
    <row r="9" spans="1:11" ht="252" x14ac:dyDescent="0.25">
      <c r="A9" s="41">
        <v>5</v>
      </c>
      <c r="B9" s="41" t="s">
        <v>93</v>
      </c>
      <c r="C9" s="44" t="s">
        <v>4</v>
      </c>
      <c r="D9" s="44">
        <v>20</v>
      </c>
      <c r="E9" s="72">
        <v>0</v>
      </c>
      <c r="F9" s="72">
        <f t="shared" si="0"/>
        <v>0</v>
      </c>
      <c r="G9" s="73"/>
      <c r="H9" s="72">
        <f t="shared" si="1"/>
        <v>0</v>
      </c>
      <c r="I9" s="64"/>
      <c r="J9" s="64"/>
      <c r="K9" s="85"/>
    </row>
    <row r="10" spans="1:11" ht="42" x14ac:dyDescent="0.25">
      <c r="A10" s="41">
        <v>6</v>
      </c>
      <c r="B10" s="41" t="s">
        <v>94</v>
      </c>
      <c r="C10" s="44" t="s">
        <v>4</v>
      </c>
      <c r="D10" s="44">
        <v>20</v>
      </c>
      <c r="E10" s="72">
        <v>0</v>
      </c>
      <c r="F10" s="72">
        <f t="shared" si="0"/>
        <v>0</v>
      </c>
      <c r="G10" s="73"/>
      <c r="H10" s="72">
        <f t="shared" si="1"/>
        <v>0</v>
      </c>
      <c r="I10" s="64"/>
      <c r="J10" s="64"/>
      <c r="K10" s="85"/>
    </row>
    <row r="11" spans="1:11" ht="73.5" x14ac:dyDescent="0.25">
      <c r="A11" s="41">
        <v>7</v>
      </c>
      <c r="B11" s="41" t="s">
        <v>95</v>
      </c>
      <c r="C11" s="44" t="s">
        <v>4</v>
      </c>
      <c r="D11" s="44">
        <v>40</v>
      </c>
      <c r="E11" s="72">
        <v>0</v>
      </c>
      <c r="F11" s="72">
        <f t="shared" si="0"/>
        <v>0</v>
      </c>
      <c r="G11" s="73"/>
      <c r="H11" s="72">
        <f t="shared" si="1"/>
        <v>0</v>
      </c>
      <c r="I11" s="64"/>
      <c r="J11" s="64"/>
      <c r="K11" s="85"/>
    </row>
    <row r="12" spans="1:11" ht="52.5" x14ac:dyDescent="0.25">
      <c r="A12" s="41">
        <v>8</v>
      </c>
      <c r="B12" s="41" t="s">
        <v>96</v>
      </c>
      <c r="C12" s="44" t="s">
        <v>4</v>
      </c>
      <c r="D12" s="44">
        <v>40</v>
      </c>
      <c r="E12" s="72">
        <v>0</v>
      </c>
      <c r="F12" s="72">
        <f t="shared" si="0"/>
        <v>0</v>
      </c>
      <c r="G12" s="73"/>
      <c r="H12" s="72">
        <f t="shared" si="1"/>
        <v>0</v>
      </c>
      <c r="I12" s="64"/>
      <c r="J12" s="64"/>
      <c r="K12" s="85"/>
    </row>
    <row r="13" spans="1:11" ht="73.5" x14ac:dyDescent="0.25">
      <c r="A13" s="41">
        <v>9</v>
      </c>
      <c r="B13" s="41" t="s">
        <v>97</v>
      </c>
      <c r="C13" s="44" t="s">
        <v>4</v>
      </c>
      <c r="D13" s="44">
        <v>20</v>
      </c>
      <c r="E13" s="72">
        <v>0</v>
      </c>
      <c r="F13" s="72">
        <f t="shared" si="0"/>
        <v>0</v>
      </c>
      <c r="G13" s="73"/>
      <c r="H13" s="72">
        <f t="shared" si="1"/>
        <v>0</v>
      </c>
      <c r="I13" s="64"/>
      <c r="J13" s="64"/>
      <c r="K13" s="85"/>
    </row>
    <row r="14" spans="1:11" x14ac:dyDescent="0.25">
      <c r="A14" s="76" t="s">
        <v>78</v>
      </c>
      <c r="B14" s="76"/>
      <c r="C14" s="76"/>
      <c r="D14" s="76"/>
      <c r="E14" s="76"/>
      <c r="F14" s="45">
        <f>SUM(F5:F13)</f>
        <v>0</v>
      </c>
      <c r="G14" s="69"/>
      <c r="H14" s="45">
        <f>SUM(H5:H13)</f>
        <v>0</v>
      </c>
      <c r="I14" s="77"/>
      <c r="J14" s="77"/>
    </row>
    <row r="15" spans="1:11" x14ac:dyDescent="0.25">
      <c r="A15" s="1"/>
    </row>
    <row r="16" spans="1:11" ht="16.5" x14ac:dyDescent="0.3">
      <c r="A16" s="46" t="s">
        <v>2</v>
      </c>
      <c r="B16" s="14"/>
    </row>
    <row r="17" spans="1:2" ht="16.5" x14ac:dyDescent="0.3">
      <c r="A17" s="46"/>
      <c r="B17" s="14"/>
    </row>
    <row r="18" spans="1:2" ht="16.5" x14ac:dyDescent="0.3">
      <c r="A18" s="46" t="s">
        <v>1</v>
      </c>
      <c r="B18" s="14"/>
    </row>
    <row r="19" spans="1:2" ht="16.5" x14ac:dyDescent="0.3">
      <c r="A19" s="46" t="s">
        <v>0</v>
      </c>
      <c r="B19" s="14"/>
    </row>
    <row r="20" spans="1:2" ht="16.5" x14ac:dyDescent="0.3">
      <c r="A20" s="46"/>
      <c r="B20" s="14"/>
    </row>
  </sheetData>
  <mergeCells count="3">
    <mergeCell ref="A14:E14"/>
    <mergeCell ref="I14:J14"/>
    <mergeCell ref="A1:K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8"/>
  <sheetViews>
    <sheetView workbookViewId="0">
      <selection sqref="A1:L2"/>
    </sheetView>
  </sheetViews>
  <sheetFormatPr defaultRowHeight="15" x14ac:dyDescent="0.25"/>
  <cols>
    <col min="1" max="1" width="4.7109375" customWidth="1"/>
    <col min="2" max="2" width="29.42578125" customWidth="1"/>
    <col min="6" max="6" width="10.28515625" customWidth="1"/>
    <col min="7" max="7" width="9.28515625" bestFit="1" customWidth="1"/>
    <col min="8" max="8" width="12.28515625" bestFit="1" customWidth="1"/>
    <col min="10" max="10" width="11.140625" bestFit="1" customWidth="1"/>
    <col min="257" max="257" width="4.7109375" customWidth="1"/>
    <col min="258" max="258" width="29.42578125" customWidth="1"/>
    <col min="263" max="263" width="9.28515625" bestFit="1" customWidth="1"/>
    <col min="264" max="264" width="12.28515625" bestFit="1" customWidth="1"/>
    <col min="266" max="266" width="11.140625" bestFit="1" customWidth="1"/>
    <col min="513" max="513" width="4.7109375" customWidth="1"/>
    <col min="514" max="514" width="29.42578125" customWidth="1"/>
    <col min="519" max="519" width="9.28515625" bestFit="1" customWidth="1"/>
    <col min="520" max="520" width="12.28515625" bestFit="1" customWidth="1"/>
    <col min="522" max="522" width="11.140625" bestFit="1" customWidth="1"/>
    <col min="769" max="769" width="4.7109375" customWidth="1"/>
    <col min="770" max="770" width="29.42578125" customWidth="1"/>
    <col min="775" max="775" width="9.28515625" bestFit="1" customWidth="1"/>
    <col min="776" max="776" width="12.28515625" bestFit="1" customWidth="1"/>
    <col min="778" max="778" width="11.140625" bestFit="1" customWidth="1"/>
    <col min="1025" max="1025" width="4.7109375" customWidth="1"/>
    <col min="1026" max="1026" width="29.42578125" customWidth="1"/>
    <col min="1031" max="1031" width="9.28515625" bestFit="1" customWidth="1"/>
    <col min="1032" max="1032" width="12.28515625" bestFit="1" customWidth="1"/>
    <col min="1034" max="1034" width="11.140625" bestFit="1" customWidth="1"/>
    <col min="1281" max="1281" width="4.7109375" customWidth="1"/>
    <col min="1282" max="1282" width="29.42578125" customWidth="1"/>
    <col min="1287" max="1287" width="9.28515625" bestFit="1" customWidth="1"/>
    <col min="1288" max="1288" width="12.28515625" bestFit="1" customWidth="1"/>
    <col min="1290" max="1290" width="11.140625" bestFit="1" customWidth="1"/>
    <col min="1537" max="1537" width="4.7109375" customWidth="1"/>
    <col min="1538" max="1538" width="29.42578125" customWidth="1"/>
    <col min="1543" max="1543" width="9.28515625" bestFit="1" customWidth="1"/>
    <col min="1544" max="1544" width="12.28515625" bestFit="1" customWidth="1"/>
    <col min="1546" max="1546" width="11.140625" bestFit="1" customWidth="1"/>
    <col min="1793" max="1793" width="4.7109375" customWidth="1"/>
    <col min="1794" max="1794" width="29.42578125" customWidth="1"/>
    <col min="1799" max="1799" width="9.28515625" bestFit="1" customWidth="1"/>
    <col min="1800" max="1800" width="12.28515625" bestFit="1" customWidth="1"/>
    <col min="1802" max="1802" width="11.140625" bestFit="1" customWidth="1"/>
    <col min="2049" max="2049" width="4.7109375" customWidth="1"/>
    <col min="2050" max="2050" width="29.42578125" customWidth="1"/>
    <col min="2055" max="2055" width="9.28515625" bestFit="1" customWidth="1"/>
    <col min="2056" max="2056" width="12.28515625" bestFit="1" customWidth="1"/>
    <col min="2058" max="2058" width="11.140625" bestFit="1" customWidth="1"/>
    <col min="2305" max="2305" width="4.7109375" customWidth="1"/>
    <col min="2306" max="2306" width="29.42578125" customWidth="1"/>
    <col min="2311" max="2311" width="9.28515625" bestFit="1" customWidth="1"/>
    <col min="2312" max="2312" width="12.28515625" bestFit="1" customWidth="1"/>
    <col min="2314" max="2314" width="11.140625" bestFit="1" customWidth="1"/>
    <col min="2561" max="2561" width="4.7109375" customWidth="1"/>
    <col min="2562" max="2562" width="29.42578125" customWidth="1"/>
    <col min="2567" max="2567" width="9.28515625" bestFit="1" customWidth="1"/>
    <col min="2568" max="2568" width="12.28515625" bestFit="1" customWidth="1"/>
    <col min="2570" max="2570" width="11.140625" bestFit="1" customWidth="1"/>
    <col min="2817" max="2817" width="4.7109375" customWidth="1"/>
    <col min="2818" max="2818" width="29.42578125" customWidth="1"/>
    <col min="2823" max="2823" width="9.28515625" bestFit="1" customWidth="1"/>
    <col min="2824" max="2824" width="12.28515625" bestFit="1" customWidth="1"/>
    <col min="2826" max="2826" width="11.140625" bestFit="1" customWidth="1"/>
    <col min="3073" max="3073" width="4.7109375" customWidth="1"/>
    <col min="3074" max="3074" width="29.42578125" customWidth="1"/>
    <col min="3079" max="3079" width="9.28515625" bestFit="1" customWidth="1"/>
    <col min="3080" max="3080" width="12.28515625" bestFit="1" customWidth="1"/>
    <col min="3082" max="3082" width="11.140625" bestFit="1" customWidth="1"/>
    <col min="3329" max="3329" width="4.7109375" customWidth="1"/>
    <col min="3330" max="3330" width="29.42578125" customWidth="1"/>
    <col min="3335" max="3335" width="9.28515625" bestFit="1" customWidth="1"/>
    <col min="3336" max="3336" width="12.28515625" bestFit="1" customWidth="1"/>
    <col min="3338" max="3338" width="11.140625" bestFit="1" customWidth="1"/>
    <col min="3585" max="3585" width="4.7109375" customWidth="1"/>
    <col min="3586" max="3586" width="29.42578125" customWidth="1"/>
    <col min="3591" max="3591" width="9.28515625" bestFit="1" customWidth="1"/>
    <col min="3592" max="3592" width="12.28515625" bestFit="1" customWidth="1"/>
    <col min="3594" max="3594" width="11.140625" bestFit="1" customWidth="1"/>
    <col min="3841" max="3841" width="4.7109375" customWidth="1"/>
    <col min="3842" max="3842" width="29.42578125" customWidth="1"/>
    <col min="3847" max="3847" width="9.28515625" bestFit="1" customWidth="1"/>
    <col min="3848" max="3848" width="12.28515625" bestFit="1" customWidth="1"/>
    <col min="3850" max="3850" width="11.140625" bestFit="1" customWidth="1"/>
    <col min="4097" max="4097" width="4.7109375" customWidth="1"/>
    <col min="4098" max="4098" width="29.42578125" customWidth="1"/>
    <col min="4103" max="4103" width="9.28515625" bestFit="1" customWidth="1"/>
    <col min="4104" max="4104" width="12.28515625" bestFit="1" customWidth="1"/>
    <col min="4106" max="4106" width="11.140625" bestFit="1" customWidth="1"/>
    <col min="4353" max="4353" width="4.7109375" customWidth="1"/>
    <col min="4354" max="4354" width="29.42578125" customWidth="1"/>
    <col min="4359" max="4359" width="9.28515625" bestFit="1" customWidth="1"/>
    <col min="4360" max="4360" width="12.28515625" bestFit="1" customWidth="1"/>
    <col min="4362" max="4362" width="11.140625" bestFit="1" customWidth="1"/>
    <col min="4609" max="4609" width="4.7109375" customWidth="1"/>
    <col min="4610" max="4610" width="29.42578125" customWidth="1"/>
    <col min="4615" max="4615" width="9.28515625" bestFit="1" customWidth="1"/>
    <col min="4616" max="4616" width="12.28515625" bestFit="1" customWidth="1"/>
    <col min="4618" max="4618" width="11.140625" bestFit="1" customWidth="1"/>
    <col min="4865" max="4865" width="4.7109375" customWidth="1"/>
    <col min="4866" max="4866" width="29.42578125" customWidth="1"/>
    <col min="4871" max="4871" width="9.28515625" bestFit="1" customWidth="1"/>
    <col min="4872" max="4872" width="12.28515625" bestFit="1" customWidth="1"/>
    <col min="4874" max="4874" width="11.140625" bestFit="1" customWidth="1"/>
    <col min="5121" max="5121" width="4.7109375" customWidth="1"/>
    <col min="5122" max="5122" width="29.42578125" customWidth="1"/>
    <col min="5127" max="5127" width="9.28515625" bestFit="1" customWidth="1"/>
    <col min="5128" max="5128" width="12.28515625" bestFit="1" customWidth="1"/>
    <col min="5130" max="5130" width="11.140625" bestFit="1" customWidth="1"/>
    <col min="5377" max="5377" width="4.7109375" customWidth="1"/>
    <col min="5378" max="5378" width="29.42578125" customWidth="1"/>
    <col min="5383" max="5383" width="9.28515625" bestFit="1" customWidth="1"/>
    <col min="5384" max="5384" width="12.28515625" bestFit="1" customWidth="1"/>
    <col min="5386" max="5386" width="11.140625" bestFit="1" customWidth="1"/>
    <col min="5633" max="5633" width="4.7109375" customWidth="1"/>
    <col min="5634" max="5634" width="29.42578125" customWidth="1"/>
    <col min="5639" max="5639" width="9.28515625" bestFit="1" customWidth="1"/>
    <col min="5640" max="5640" width="12.28515625" bestFit="1" customWidth="1"/>
    <col min="5642" max="5642" width="11.140625" bestFit="1" customWidth="1"/>
    <col min="5889" max="5889" width="4.7109375" customWidth="1"/>
    <col min="5890" max="5890" width="29.42578125" customWidth="1"/>
    <col min="5895" max="5895" width="9.28515625" bestFit="1" customWidth="1"/>
    <col min="5896" max="5896" width="12.28515625" bestFit="1" customWidth="1"/>
    <col min="5898" max="5898" width="11.140625" bestFit="1" customWidth="1"/>
    <col min="6145" max="6145" width="4.7109375" customWidth="1"/>
    <col min="6146" max="6146" width="29.42578125" customWidth="1"/>
    <col min="6151" max="6151" width="9.28515625" bestFit="1" customWidth="1"/>
    <col min="6152" max="6152" width="12.28515625" bestFit="1" customWidth="1"/>
    <col min="6154" max="6154" width="11.140625" bestFit="1" customWidth="1"/>
    <col min="6401" max="6401" width="4.7109375" customWidth="1"/>
    <col min="6402" max="6402" width="29.42578125" customWidth="1"/>
    <col min="6407" max="6407" width="9.28515625" bestFit="1" customWidth="1"/>
    <col min="6408" max="6408" width="12.28515625" bestFit="1" customWidth="1"/>
    <col min="6410" max="6410" width="11.140625" bestFit="1" customWidth="1"/>
    <col min="6657" max="6657" width="4.7109375" customWidth="1"/>
    <col min="6658" max="6658" width="29.42578125" customWidth="1"/>
    <col min="6663" max="6663" width="9.28515625" bestFit="1" customWidth="1"/>
    <col min="6664" max="6664" width="12.28515625" bestFit="1" customWidth="1"/>
    <col min="6666" max="6666" width="11.140625" bestFit="1" customWidth="1"/>
    <col min="6913" max="6913" width="4.7109375" customWidth="1"/>
    <col min="6914" max="6914" width="29.42578125" customWidth="1"/>
    <col min="6919" max="6919" width="9.28515625" bestFit="1" customWidth="1"/>
    <col min="6920" max="6920" width="12.28515625" bestFit="1" customWidth="1"/>
    <col min="6922" max="6922" width="11.140625" bestFit="1" customWidth="1"/>
    <col min="7169" max="7169" width="4.7109375" customWidth="1"/>
    <col min="7170" max="7170" width="29.42578125" customWidth="1"/>
    <col min="7175" max="7175" width="9.28515625" bestFit="1" customWidth="1"/>
    <col min="7176" max="7176" width="12.28515625" bestFit="1" customWidth="1"/>
    <col min="7178" max="7178" width="11.140625" bestFit="1" customWidth="1"/>
    <col min="7425" max="7425" width="4.7109375" customWidth="1"/>
    <col min="7426" max="7426" width="29.42578125" customWidth="1"/>
    <col min="7431" max="7431" width="9.28515625" bestFit="1" customWidth="1"/>
    <col min="7432" max="7432" width="12.28515625" bestFit="1" customWidth="1"/>
    <col min="7434" max="7434" width="11.140625" bestFit="1" customWidth="1"/>
    <col min="7681" max="7681" width="4.7109375" customWidth="1"/>
    <col min="7682" max="7682" width="29.42578125" customWidth="1"/>
    <col min="7687" max="7687" width="9.28515625" bestFit="1" customWidth="1"/>
    <col min="7688" max="7688" width="12.28515625" bestFit="1" customWidth="1"/>
    <col min="7690" max="7690" width="11.140625" bestFit="1" customWidth="1"/>
    <col min="7937" max="7937" width="4.7109375" customWidth="1"/>
    <col min="7938" max="7938" width="29.42578125" customWidth="1"/>
    <col min="7943" max="7943" width="9.28515625" bestFit="1" customWidth="1"/>
    <col min="7944" max="7944" width="12.28515625" bestFit="1" customWidth="1"/>
    <col min="7946" max="7946" width="11.140625" bestFit="1" customWidth="1"/>
    <col min="8193" max="8193" width="4.7109375" customWidth="1"/>
    <col min="8194" max="8194" width="29.42578125" customWidth="1"/>
    <col min="8199" max="8199" width="9.28515625" bestFit="1" customWidth="1"/>
    <col min="8200" max="8200" width="12.28515625" bestFit="1" customWidth="1"/>
    <col min="8202" max="8202" width="11.140625" bestFit="1" customWidth="1"/>
    <col min="8449" max="8449" width="4.7109375" customWidth="1"/>
    <col min="8450" max="8450" width="29.42578125" customWidth="1"/>
    <col min="8455" max="8455" width="9.28515625" bestFit="1" customWidth="1"/>
    <col min="8456" max="8456" width="12.28515625" bestFit="1" customWidth="1"/>
    <col min="8458" max="8458" width="11.140625" bestFit="1" customWidth="1"/>
    <col min="8705" max="8705" width="4.7109375" customWidth="1"/>
    <col min="8706" max="8706" width="29.42578125" customWidth="1"/>
    <col min="8711" max="8711" width="9.28515625" bestFit="1" customWidth="1"/>
    <col min="8712" max="8712" width="12.28515625" bestFit="1" customWidth="1"/>
    <col min="8714" max="8714" width="11.140625" bestFit="1" customWidth="1"/>
    <col min="8961" max="8961" width="4.7109375" customWidth="1"/>
    <col min="8962" max="8962" width="29.42578125" customWidth="1"/>
    <col min="8967" max="8967" width="9.28515625" bestFit="1" customWidth="1"/>
    <col min="8968" max="8968" width="12.28515625" bestFit="1" customWidth="1"/>
    <col min="8970" max="8970" width="11.140625" bestFit="1" customWidth="1"/>
    <col min="9217" max="9217" width="4.7109375" customWidth="1"/>
    <col min="9218" max="9218" width="29.42578125" customWidth="1"/>
    <col min="9223" max="9223" width="9.28515625" bestFit="1" customWidth="1"/>
    <col min="9224" max="9224" width="12.28515625" bestFit="1" customWidth="1"/>
    <col min="9226" max="9226" width="11.140625" bestFit="1" customWidth="1"/>
    <col min="9473" max="9473" width="4.7109375" customWidth="1"/>
    <col min="9474" max="9474" width="29.42578125" customWidth="1"/>
    <col min="9479" max="9479" width="9.28515625" bestFit="1" customWidth="1"/>
    <col min="9480" max="9480" width="12.28515625" bestFit="1" customWidth="1"/>
    <col min="9482" max="9482" width="11.140625" bestFit="1" customWidth="1"/>
    <col min="9729" max="9729" width="4.7109375" customWidth="1"/>
    <col min="9730" max="9730" width="29.42578125" customWidth="1"/>
    <col min="9735" max="9735" width="9.28515625" bestFit="1" customWidth="1"/>
    <col min="9736" max="9736" width="12.28515625" bestFit="1" customWidth="1"/>
    <col min="9738" max="9738" width="11.140625" bestFit="1" customWidth="1"/>
    <col min="9985" max="9985" width="4.7109375" customWidth="1"/>
    <col min="9986" max="9986" width="29.42578125" customWidth="1"/>
    <col min="9991" max="9991" width="9.28515625" bestFit="1" customWidth="1"/>
    <col min="9992" max="9992" width="12.28515625" bestFit="1" customWidth="1"/>
    <col min="9994" max="9994" width="11.140625" bestFit="1" customWidth="1"/>
    <col min="10241" max="10241" width="4.7109375" customWidth="1"/>
    <col min="10242" max="10242" width="29.42578125" customWidth="1"/>
    <col min="10247" max="10247" width="9.28515625" bestFit="1" customWidth="1"/>
    <col min="10248" max="10248" width="12.28515625" bestFit="1" customWidth="1"/>
    <col min="10250" max="10250" width="11.140625" bestFit="1" customWidth="1"/>
    <col min="10497" max="10497" width="4.7109375" customWidth="1"/>
    <col min="10498" max="10498" width="29.42578125" customWidth="1"/>
    <col min="10503" max="10503" width="9.28515625" bestFit="1" customWidth="1"/>
    <col min="10504" max="10504" width="12.28515625" bestFit="1" customWidth="1"/>
    <col min="10506" max="10506" width="11.140625" bestFit="1" customWidth="1"/>
    <col min="10753" max="10753" width="4.7109375" customWidth="1"/>
    <col min="10754" max="10754" width="29.42578125" customWidth="1"/>
    <col min="10759" max="10759" width="9.28515625" bestFit="1" customWidth="1"/>
    <col min="10760" max="10760" width="12.28515625" bestFit="1" customWidth="1"/>
    <col min="10762" max="10762" width="11.140625" bestFit="1" customWidth="1"/>
    <col min="11009" max="11009" width="4.7109375" customWidth="1"/>
    <col min="11010" max="11010" width="29.42578125" customWidth="1"/>
    <col min="11015" max="11015" width="9.28515625" bestFit="1" customWidth="1"/>
    <col min="11016" max="11016" width="12.28515625" bestFit="1" customWidth="1"/>
    <col min="11018" max="11018" width="11.140625" bestFit="1" customWidth="1"/>
    <col min="11265" max="11265" width="4.7109375" customWidth="1"/>
    <col min="11266" max="11266" width="29.42578125" customWidth="1"/>
    <col min="11271" max="11271" width="9.28515625" bestFit="1" customWidth="1"/>
    <col min="11272" max="11272" width="12.28515625" bestFit="1" customWidth="1"/>
    <col min="11274" max="11274" width="11.140625" bestFit="1" customWidth="1"/>
    <col min="11521" max="11521" width="4.7109375" customWidth="1"/>
    <col min="11522" max="11522" width="29.42578125" customWidth="1"/>
    <col min="11527" max="11527" width="9.28515625" bestFit="1" customWidth="1"/>
    <col min="11528" max="11528" width="12.28515625" bestFit="1" customWidth="1"/>
    <col min="11530" max="11530" width="11.140625" bestFit="1" customWidth="1"/>
    <col min="11777" max="11777" width="4.7109375" customWidth="1"/>
    <col min="11778" max="11778" width="29.42578125" customWidth="1"/>
    <col min="11783" max="11783" width="9.28515625" bestFit="1" customWidth="1"/>
    <col min="11784" max="11784" width="12.28515625" bestFit="1" customWidth="1"/>
    <col min="11786" max="11786" width="11.140625" bestFit="1" customWidth="1"/>
    <col min="12033" max="12033" width="4.7109375" customWidth="1"/>
    <col min="12034" max="12034" width="29.42578125" customWidth="1"/>
    <col min="12039" max="12039" width="9.28515625" bestFit="1" customWidth="1"/>
    <col min="12040" max="12040" width="12.28515625" bestFit="1" customWidth="1"/>
    <col min="12042" max="12042" width="11.140625" bestFit="1" customWidth="1"/>
    <col min="12289" max="12289" width="4.7109375" customWidth="1"/>
    <col min="12290" max="12290" width="29.42578125" customWidth="1"/>
    <col min="12295" max="12295" width="9.28515625" bestFit="1" customWidth="1"/>
    <col min="12296" max="12296" width="12.28515625" bestFit="1" customWidth="1"/>
    <col min="12298" max="12298" width="11.140625" bestFit="1" customWidth="1"/>
    <col min="12545" max="12545" width="4.7109375" customWidth="1"/>
    <col min="12546" max="12546" width="29.42578125" customWidth="1"/>
    <col min="12551" max="12551" width="9.28515625" bestFit="1" customWidth="1"/>
    <col min="12552" max="12552" width="12.28515625" bestFit="1" customWidth="1"/>
    <col min="12554" max="12554" width="11.140625" bestFit="1" customWidth="1"/>
    <col min="12801" max="12801" width="4.7109375" customWidth="1"/>
    <col min="12802" max="12802" width="29.42578125" customWidth="1"/>
    <col min="12807" max="12807" width="9.28515625" bestFit="1" customWidth="1"/>
    <col min="12808" max="12808" width="12.28515625" bestFit="1" customWidth="1"/>
    <col min="12810" max="12810" width="11.140625" bestFit="1" customWidth="1"/>
    <col min="13057" max="13057" width="4.7109375" customWidth="1"/>
    <col min="13058" max="13058" width="29.42578125" customWidth="1"/>
    <col min="13063" max="13063" width="9.28515625" bestFit="1" customWidth="1"/>
    <col min="13064" max="13064" width="12.28515625" bestFit="1" customWidth="1"/>
    <col min="13066" max="13066" width="11.140625" bestFit="1" customWidth="1"/>
    <col min="13313" max="13313" width="4.7109375" customWidth="1"/>
    <col min="13314" max="13314" width="29.42578125" customWidth="1"/>
    <col min="13319" max="13319" width="9.28515625" bestFit="1" customWidth="1"/>
    <col min="13320" max="13320" width="12.28515625" bestFit="1" customWidth="1"/>
    <col min="13322" max="13322" width="11.140625" bestFit="1" customWidth="1"/>
    <col min="13569" max="13569" width="4.7109375" customWidth="1"/>
    <col min="13570" max="13570" width="29.42578125" customWidth="1"/>
    <col min="13575" max="13575" width="9.28515625" bestFit="1" customWidth="1"/>
    <col min="13576" max="13576" width="12.28515625" bestFit="1" customWidth="1"/>
    <col min="13578" max="13578" width="11.140625" bestFit="1" customWidth="1"/>
    <col min="13825" max="13825" width="4.7109375" customWidth="1"/>
    <col min="13826" max="13826" width="29.42578125" customWidth="1"/>
    <col min="13831" max="13831" width="9.28515625" bestFit="1" customWidth="1"/>
    <col min="13832" max="13832" width="12.28515625" bestFit="1" customWidth="1"/>
    <col min="13834" max="13834" width="11.140625" bestFit="1" customWidth="1"/>
    <col min="14081" max="14081" width="4.7109375" customWidth="1"/>
    <col min="14082" max="14082" width="29.42578125" customWidth="1"/>
    <col min="14087" max="14087" width="9.28515625" bestFit="1" customWidth="1"/>
    <col min="14088" max="14088" width="12.28515625" bestFit="1" customWidth="1"/>
    <col min="14090" max="14090" width="11.140625" bestFit="1" customWidth="1"/>
    <col min="14337" max="14337" width="4.7109375" customWidth="1"/>
    <col min="14338" max="14338" width="29.42578125" customWidth="1"/>
    <col min="14343" max="14343" width="9.28515625" bestFit="1" customWidth="1"/>
    <col min="14344" max="14344" width="12.28515625" bestFit="1" customWidth="1"/>
    <col min="14346" max="14346" width="11.140625" bestFit="1" customWidth="1"/>
    <col min="14593" max="14593" width="4.7109375" customWidth="1"/>
    <col min="14594" max="14594" width="29.42578125" customWidth="1"/>
    <col min="14599" max="14599" width="9.28515625" bestFit="1" customWidth="1"/>
    <col min="14600" max="14600" width="12.28515625" bestFit="1" customWidth="1"/>
    <col min="14602" max="14602" width="11.140625" bestFit="1" customWidth="1"/>
    <col min="14849" max="14849" width="4.7109375" customWidth="1"/>
    <col min="14850" max="14850" width="29.42578125" customWidth="1"/>
    <col min="14855" max="14855" width="9.28515625" bestFit="1" customWidth="1"/>
    <col min="14856" max="14856" width="12.28515625" bestFit="1" customWidth="1"/>
    <col min="14858" max="14858" width="11.140625" bestFit="1" customWidth="1"/>
    <col min="15105" max="15105" width="4.7109375" customWidth="1"/>
    <col min="15106" max="15106" width="29.42578125" customWidth="1"/>
    <col min="15111" max="15111" width="9.28515625" bestFit="1" customWidth="1"/>
    <col min="15112" max="15112" width="12.28515625" bestFit="1" customWidth="1"/>
    <col min="15114" max="15114" width="11.140625" bestFit="1" customWidth="1"/>
    <col min="15361" max="15361" width="4.7109375" customWidth="1"/>
    <col min="15362" max="15362" width="29.42578125" customWidth="1"/>
    <col min="15367" max="15367" width="9.28515625" bestFit="1" customWidth="1"/>
    <col min="15368" max="15368" width="12.28515625" bestFit="1" customWidth="1"/>
    <col min="15370" max="15370" width="11.140625" bestFit="1" customWidth="1"/>
    <col min="15617" max="15617" width="4.7109375" customWidth="1"/>
    <col min="15618" max="15618" width="29.42578125" customWidth="1"/>
    <col min="15623" max="15623" width="9.28515625" bestFit="1" customWidth="1"/>
    <col min="15624" max="15624" width="12.28515625" bestFit="1" customWidth="1"/>
    <col min="15626" max="15626" width="11.140625" bestFit="1" customWidth="1"/>
    <col min="15873" max="15873" width="4.7109375" customWidth="1"/>
    <col min="15874" max="15874" width="29.42578125" customWidth="1"/>
    <col min="15879" max="15879" width="9.28515625" bestFit="1" customWidth="1"/>
    <col min="15880" max="15880" width="12.28515625" bestFit="1" customWidth="1"/>
    <col min="15882" max="15882" width="11.140625" bestFit="1" customWidth="1"/>
    <col min="16129" max="16129" width="4.7109375" customWidth="1"/>
    <col min="16130" max="16130" width="29.42578125" customWidth="1"/>
    <col min="16135" max="16135" width="9.28515625" bestFit="1" customWidth="1"/>
    <col min="16136" max="16136" width="12.28515625" bestFit="1" customWidth="1"/>
    <col min="16138" max="16138" width="11.140625" bestFit="1" customWidth="1"/>
  </cols>
  <sheetData>
    <row r="1" spans="1:12" x14ac:dyDescent="0.25">
      <c r="A1" s="95" t="s">
        <v>138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1" x14ac:dyDescent="0.25">
      <c r="A3" s="5" t="s">
        <v>98</v>
      </c>
      <c r="B3" s="5" t="s">
        <v>99</v>
      </c>
      <c r="C3" s="5" t="s">
        <v>45</v>
      </c>
      <c r="D3" s="5" t="s">
        <v>12</v>
      </c>
      <c r="E3" s="5" t="s">
        <v>46</v>
      </c>
      <c r="F3" s="5" t="s">
        <v>10</v>
      </c>
      <c r="G3" s="5" t="s">
        <v>9</v>
      </c>
      <c r="H3" s="5" t="s">
        <v>8</v>
      </c>
      <c r="I3" s="5" t="s">
        <v>148</v>
      </c>
      <c r="J3" s="87" t="s">
        <v>150</v>
      </c>
      <c r="K3" s="5" t="s">
        <v>6</v>
      </c>
      <c r="L3" s="5" t="s">
        <v>47</v>
      </c>
    </row>
    <row r="4" spans="1:12" x14ac:dyDescent="0.25">
      <c r="A4" s="5" t="s">
        <v>100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87">
        <v>9</v>
      </c>
      <c r="K4" s="91">
        <v>10</v>
      </c>
      <c r="L4" s="5">
        <v>11</v>
      </c>
    </row>
    <row r="5" spans="1:12" ht="21" x14ac:dyDescent="0.25">
      <c r="A5" s="11">
        <v>1</v>
      </c>
      <c r="B5" s="24" t="s">
        <v>101</v>
      </c>
      <c r="C5" s="25" t="s">
        <v>102</v>
      </c>
      <c r="D5" s="26">
        <v>6</v>
      </c>
      <c r="E5" s="31">
        <v>0</v>
      </c>
      <c r="F5" s="20">
        <f>D5*E5</f>
        <v>0</v>
      </c>
      <c r="G5" s="18"/>
      <c r="H5" s="27">
        <f>F5*G5+F5</f>
        <v>0</v>
      </c>
      <c r="I5" s="27"/>
      <c r="J5" s="89"/>
      <c r="K5" s="85"/>
      <c r="L5" s="85"/>
    </row>
    <row r="6" spans="1:12" ht="21" x14ac:dyDescent="0.25">
      <c r="A6" s="11">
        <v>2</v>
      </c>
      <c r="B6" s="24" t="s">
        <v>103</v>
      </c>
      <c r="C6" s="25" t="s">
        <v>102</v>
      </c>
      <c r="D6" s="28">
        <v>10</v>
      </c>
      <c r="E6" s="31">
        <v>0</v>
      </c>
      <c r="F6" s="20">
        <f t="shared" ref="F6:F19" si="0">D6*E6</f>
        <v>0</v>
      </c>
      <c r="G6" s="18"/>
      <c r="H6" s="27">
        <f t="shared" ref="H6:H19" si="1">F6*G6+F6</f>
        <v>0</v>
      </c>
      <c r="I6" s="27"/>
      <c r="J6" s="89"/>
      <c r="K6" s="85"/>
      <c r="L6" s="85"/>
    </row>
    <row r="7" spans="1:12" ht="21" x14ac:dyDescent="0.25">
      <c r="A7" s="11">
        <v>3</v>
      </c>
      <c r="B7" s="24" t="s">
        <v>104</v>
      </c>
      <c r="C7" s="25" t="s">
        <v>102</v>
      </c>
      <c r="D7" s="28">
        <v>10</v>
      </c>
      <c r="E7" s="31">
        <v>0</v>
      </c>
      <c r="F7" s="20">
        <f t="shared" si="0"/>
        <v>0</v>
      </c>
      <c r="G7" s="18"/>
      <c r="H7" s="27">
        <f t="shared" si="1"/>
        <v>0</v>
      </c>
      <c r="I7" s="27"/>
      <c r="J7" s="89"/>
      <c r="K7" s="85"/>
      <c r="L7" s="85"/>
    </row>
    <row r="8" spans="1:12" ht="21" x14ac:dyDescent="0.25">
      <c r="A8" s="11">
        <v>4</v>
      </c>
      <c r="B8" s="24" t="s">
        <v>105</v>
      </c>
      <c r="C8" s="25" t="s">
        <v>102</v>
      </c>
      <c r="D8" s="28">
        <v>1</v>
      </c>
      <c r="E8" s="31">
        <v>0</v>
      </c>
      <c r="F8" s="20">
        <f t="shared" si="0"/>
        <v>0</v>
      </c>
      <c r="G8" s="18"/>
      <c r="H8" s="27">
        <f t="shared" si="1"/>
        <v>0</v>
      </c>
      <c r="I8" s="27"/>
      <c r="J8" s="89"/>
      <c r="K8" s="85"/>
      <c r="L8" s="85"/>
    </row>
    <row r="9" spans="1:12" ht="21" x14ac:dyDescent="0.25">
      <c r="A9" s="11">
        <v>5</v>
      </c>
      <c r="B9" s="29" t="s">
        <v>106</v>
      </c>
      <c r="C9" s="25" t="s">
        <v>102</v>
      </c>
      <c r="D9" s="28">
        <v>2</v>
      </c>
      <c r="E9" s="31">
        <v>0</v>
      </c>
      <c r="F9" s="20">
        <f t="shared" si="0"/>
        <v>0</v>
      </c>
      <c r="G9" s="18"/>
      <c r="H9" s="27">
        <f t="shared" si="1"/>
        <v>0</v>
      </c>
      <c r="I9" s="27"/>
      <c r="J9" s="89"/>
      <c r="K9" s="85"/>
      <c r="L9" s="85"/>
    </row>
    <row r="10" spans="1:12" ht="22.5" x14ac:dyDescent="0.25">
      <c r="A10" s="11">
        <v>6</v>
      </c>
      <c r="B10" s="7" t="s">
        <v>107</v>
      </c>
      <c r="C10" s="6" t="s">
        <v>102</v>
      </c>
      <c r="D10" s="8">
        <v>1</v>
      </c>
      <c r="E10" s="31">
        <v>0</v>
      </c>
      <c r="F10" s="20">
        <f t="shared" si="0"/>
        <v>0</v>
      </c>
      <c r="G10" s="18"/>
      <c r="H10" s="27">
        <f t="shared" si="1"/>
        <v>0</v>
      </c>
      <c r="I10" s="10"/>
      <c r="J10" s="90"/>
      <c r="K10" s="85"/>
      <c r="L10" s="85"/>
    </row>
    <row r="11" spans="1:12" ht="22.5" x14ac:dyDescent="0.25">
      <c r="A11" s="6">
        <v>7</v>
      </c>
      <c r="B11" s="7" t="s">
        <v>108</v>
      </c>
      <c r="C11" s="6" t="s">
        <v>102</v>
      </c>
      <c r="D11" s="8">
        <v>2</v>
      </c>
      <c r="E11" s="31">
        <v>0</v>
      </c>
      <c r="F11" s="20">
        <f t="shared" si="0"/>
        <v>0</v>
      </c>
      <c r="G11" s="18"/>
      <c r="H11" s="27">
        <f t="shared" si="1"/>
        <v>0</v>
      </c>
      <c r="I11" s="10"/>
      <c r="J11" s="90"/>
      <c r="K11" s="85"/>
      <c r="L11" s="85"/>
    </row>
    <row r="12" spans="1:12" ht="22.5" x14ac:dyDescent="0.25">
      <c r="A12" s="6">
        <v>8</v>
      </c>
      <c r="B12" s="7" t="s">
        <v>109</v>
      </c>
      <c r="C12" s="6" t="s">
        <v>102</v>
      </c>
      <c r="D12" s="8">
        <v>2</v>
      </c>
      <c r="E12" s="31">
        <v>0</v>
      </c>
      <c r="F12" s="20">
        <f t="shared" si="0"/>
        <v>0</v>
      </c>
      <c r="G12" s="18"/>
      <c r="H12" s="27">
        <f t="shared" si="1"/>
        <v>0</v>
      </c>
      <c r="I12" s="10"/>
      <c r="J12" s="90"/>
      <c r="K12" s="85"/>
      <c r="L12" s="85"/>
    </row>
    <row r="13" spans="1:12" ht="22.5" x14ac:dyDescent="0.25">
      <c r="A13" s="6">
        <v>9</v>
      </c>
      <c r="B13" s="7" t="s">
        <v>110</v>
      </c>
      <c r="C13" s="6" t="s">
        <v>102</v>
      </c>
      <c r="D13" s="8">
        <v>1</v>
      </c>
      <c r="E13" s="31">
        <v>0</v>
      </c>
      <c r="F13" s="20">
        <f t="shared" si="0"/>
        <v>0</v>
      </c>
      <c r="G13" s="18"/>
      <c r="H13" s="27">
        <f t="shared" si="1"/>
        <v>0</v>
      </c>
      <c r="I13" s="10"/>
      <c r="J13" s="90"/>
      <c r="K13" s="85"/>
      <c r="L13" s="85"/>
    </row>
    <row r="14" spans="1:12" ht="22.5" x14ac:dyDescent="0.25">
      <c r="A14" s="6">
        <v>10</v>
      </c>
      <c r="B14" s="7" t="s">
        <v>110</v>
      </c>
      <c r="C14" s="6" t="s">
        <v>102</v>
      </c>
      <c r="D14" s="8">
        <v>1</v>
      </c>
      <c r="E14" s="31">
        <v>0</v>
      </c>
      <c r="F14" s="20">
        <f t="shared" si="0"/>
        <v>0</v>
      </c>
      <c r="G14" s="18"/>
      <c r="H14" s="27">
        <f t="shared" si="1"/>
        <v>0</v>
      </c>
      <c r="I14" s="10"/>
      <c r="J14" s="90"/>
      <c r="K14" s="85"/>
      <c r="L14" s="85"/>
    </row>
    <row r="15" spans="1:12" ht="22.5" x14ac:dyDescent="0.25">
      <c r="A15" s="6">
        <v>11</v>
      </c>
      <c r="B15" s="7" t="s">
        <v>111</v>
      </c>
      <c r="C15" s="6" t="s">
        <v>102</v>
      </c>
      <c r="D15" s="8">
        <v>2</v>
      </c>
      <c r="E15" s="31">
        <v>0</v>
      </c>
      <c r="F15" s="20">
        <f t="shared" si="0"/>
        <v>0</v>
      </c>
      <c r="G15" s="18"/>
      <c r="H15" s="27">
        <f t="shared" si="1"/>
        <v>0</v>
      </c>
      <c r="I15" s="10"/>
      <c r="J15" s="90"/>
      <c r="K15" s="85"/>
      <c r="L15" s="85"/>
    </row>
    <row r="16" spans="1:12" ht="33" x14ac:dyDescent="0.25">
      <c r="A16" s="6">
        <v>12</v>
      </c>
      <c r="B16" s="7" t="s">
        <v>112</v>
      </c>
      <c r="C16" s="6" t="s">
        <v>102</v>
      </c>
      <c r="D16" s="8">
        <v>2</v>
      </c>
      <c r="E16" s="31">
        <v>0</v>
      </c>
      <c r="F16" s="20">
        <f t="shared" si="0"/>
        <v>0</v>
      </c>
      <c r="G16" s="18"/>
      <c r="H16" s="27">
        <f t="shared" si="1"/>
        <v>0</v>
      </c>
      <c r="I16" s="10"/>
      <c r="J16" s="90"/>
      <c r="K16" s="85"/>
      <c r="L16" s="85"/>
    </row>
    <row r="17" spans="1:12" ht="33" x14ac:dyDescent="0.25">
      <c r="A17" s="6">
        <v>13</v>
      </c>
      <c r="B17" s="7" t="s">
        <v>113</v>
      </c>
      <c r="C17" s="6" t="s">
        <v>102</v>
      </c>
      <c r="D17" s="8">
        <v>4</v>
      </c>
      <c r="E17" s="31">
        <v>0</v>
      </c>
      <c r="F17" s="20">
        <f t="shared" si="0"/>
        <v>0</v>
      </c>
      <c r="G17" s="18"/>
      <c r="H17" s="27">
        <f t="shared" si="1"/>
        <v>0</v>
      </c>
      <c r="I17" s="10"/>
      <c r="J17" s="90"/>
      <c r="K17" s="85"/>
      <c r="L17" s="85"/>
    </row>
    <row r="18" spans="1:12" ht="33" x14ac:dyDescent="0.25">
      <c r="A18" s="11">
        <v>14</v>
      </c>
      <c r="B18" s="12" t="s">
        <v>114</v>
      </c>
      <c r="C18" s="6" t="s">
        <v>102</v>
      </c>
      <c r="D18" s="17">
        <v>2</v>
      </c>
      <c r="E18" s="31">
        <v>0</v>
      </c>
      <c r="F18" s="20">
        <f t="shared" si="0"/>
        <v>0</v>
      </c>
      <c r="G18" s="18"/>
      <c r="H18" s="27">
        <f t="shared" si="1"/>
        <v>0</v>
      </c>
      <c r="I18" s="10"/>
      <c r="J18" s="90"/>
      <c r="K18" s="85"/>
      <c r="L18" s="85"/>
    </row>
    <row r="19" spans="1:12" ht="33" x14ac:dyDescent="0.25">
      <c r="A19" s="32">
        <v>15</v>
      </c>
      <c r="B19" s="33" t="s">
        <v>115</v>
      </c>
      <c r="C19" s="34" t="s">
        <v>102</v>
      </c>
      <c r="D19" s="35">
        <v>2</v>
      </c>
      <c r="E19" s="36">
        <v>0</v>
      </c>
      <c r="F19" s="37">
        <f t="shared" si="0"/>
        <v>0</v>
      </c>
      <c r="G19" s="39"/>
      <c r="H19" s="27">
        <f t="shared" si="1"/>
        <v>0</v>
      </c>
      <c r="I19" s="10"/>
      <c r="J19" s="90"/>
      <c r="K19" s="85"/>
      <c r="L19" s="85"/>
    </row>
    <row r="20" spans="1:12" ht="16.5" x14ac:dyDescent="0.3">
      <c r="A20" s="82" t="s">
        <v>144</v>
      </c>
      <c r="B20" s="83"/>
      <c r="C20" s="83"/>
      <c r="D20" s="83"/>
      <c r="E20" s="84"/>
      <c r="F20" s="21">
        <f>SUM(F5:F19)</f>
        <v>0</v>
      </c>
      <c r="G20" s="38"/>
      <c r="H20" s="21">
        <f>SUM(H5:H19)</f>
        <v>0</v>
      </c>
      <c r="I20" s="16"/>
      <c r="J20" s="16"/>
    </row>
    <row r="22" spans="1:12" ht="16.5" x14ac:dyDescent="0.3">
      <c r="B22" s="79" t="s">
        <v>145</v>
      </c>
      <c r="C22" s="80"/>
      <c r="D22" s="80"/>
      <c r="E22" s="80"/>
      <c r="F22" s="80"/>
      <c r="G22" s="80"/>
      <c r="H22" s="81"/>
    </row>
    <row r="25" spans="1:12" ht="16.5" x14ac:dyDescent="0.3">
      <c r="B25" s="46" t="s">
        <v>2</v>
      </c>
      <c r="C25" s="14"/>
    </row>
    <row r="26" spans="1:12" ht="16.5" x14ac:dyDescent="0.3">
      <c r="B26" s="46"/>
      <c r="C26" s="14"/>
    </row>
    <row r="27" spans="1:12" ht="16.5" x14ac:dyDescent="0.3">
      <c r="B27" s="46" t="s">
        <v>1</v>
      </c>
      <c r="C27" s="14"/>
    </row>
    <row r="28" spans="1:12" ht="16.5" x14ac:dyDescent="0.3">
      <c r="B28" s="46" t="s">
        <v>0</v>
      </c>
      <c r="C28" s="14"/>
    </row>
  </sheetData>
  <mergeCells count="3">
    <mergeCell ref="B22:H22"/>
    <mergeCell ref="A20:E20"/>
    <mergeCell ref="A1:L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11"/>
  <sheetViews>
    <sheetView workbookViewId="0">
      <selection activeCell="O31" sqref="O31"/>
    </sheetView>
  </sheetViews>
  <sheetFormatPr defaultRowHeight="15" x14ac:dyDescent="0.25"/>
  <cols>
    <col min="1" max="1" width="6.42578125" customWidth="1"/>
    <col min="2" max="2" width="29.140625" customWidth="1"/>
    <col min="3" max="3" width="6.5703125" customWidth="1"/>
    <col min="4" max="4" width="6.7109375" customWidth="1"/>
  </cols>
  <sheetData>
    <row r="1" spans="1:12" x14ac:dyDescent="0.25">
      <c r="A1" s="92" t="s">
        <v>136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148</v>
      </c>
      <c r="J3" s="40" t="s">
        <v>150</v>
      </c>
      <c r="K3" s="40" t="s">
        <v>6</v>
      </c>
      <c r="L3" s="40" t="s">
        <v>47</v>
      </c>
    </row>
    <row r="4" spans="1:12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</row>
    <row r="5" spans="1:12" ht="21" x14ac:dyDescent="0.25">
      <c r="A5" s="41">
        <v>1</v>
      </c>
      <c r="B5" s="41" t="s">
        <v>137</v>
      </c>
      <c r="C5" s="44" t="s">
        <v>50</v>
      </c>
      <c r="D5" s="44">
        <v>20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85"/>
      <c r="L5" s="85"/>
    </row>
    <row r="6" spans="1:12" x14ac:dyDescent="0.25">
      <c r="A6" s="76" t="s">
        <v>3</v>
      </c>
      <c r="B6" s="76"/>
      <c r="C6" s="76"/>
      <c r="D6" s="76"/>
      <c r="E6" s="76"/>
      <c r="F6" s="45">
        <f>SUM(F5:F5)</f>
        <v>0</v>
      </c>
      <c r="G6" s="41"/>
      <c r="H6" s="45">
        <f>SUM(H5:H5)</f>
        <v>0</v>
      </c>
      <c r="I6" s="77"/>
      <c r="J6" s="77"/>
    </row>
    <row r="7" spans="1:12" ht="16.5" x14ac:dyDescent="0.3">
      <c r="A7" s="46"/>
      <c r="B7" s="14"/>
    </row>
    <row r="8" spans="1:12" ht="16.5" x14ac:dyDescent="0.3">
      <c r="A8" s="46" t="s">
        <v>2</v>
      </c>
      <c r="B8" s="14"/>
    </row>
    <row r="9" spans="1:12" ht="16.5" x14ac:dyDescent="0.3">
      <c r="A9" s="46" t="s">
        <v>1</v>
      </c>
      <c r="B9" s="14"/>
    </row>
    <row r="10" spans="1:12" ht="16.5" x14ac:dyDescent="0.3">
      <c r="A10" s="46" t="s">
        <v>0</v>
      </c>
      <c r="B10" s="14"/>
    </row>
    <row r="11" spans="1:12" ht="16.5" x14ac:dyDescent="0.3">
      <c r="A11" s="14"/>
      <c r="B11" s="14"/>
    </row>
  </sheetData>
  <mergeCells count="3">
    <mergeCell ref="A6:E6"/>
    <mergeCell ref="I6:J6"/>
    <mergeCell ref="A1:L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"/>
  <sheetViews>
    <sheetView workbookViewId="0">
      <selection activeCell="O27" sqref="O27"/>
    </sheetView>
  </sheetViews>
  <sheetFormatPr defaultRowHeight="15" x14ac:dyDescent="0.25"/>
  <cols>
    <col min="1" max="1" width="6.42578125" customWidth="1"/>
    <col min="2" max="2" width="29.140625" customWidth="1"/>
    <col min="3" max="3" width="6.5703125" customWidth="1"/>
    <col min="4" max="4" width="6.7109375" customWidth="1"/>
  </cols>
  <sheetData>
    <row r="1" spans="1:12" x14ac:dyDescent="0.25">
      <c r="A1" s="92" t="s">
        <v>139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148</v>
      </c>
      <c r="J3" s="40" t="s">
        <v>150</v>
      </c>
      <c r="K3" s="40" t="s">
        <v>6</v>
      </c>
      <c r="L3" s="40" t="s">
        <v>47</v>
      </c>
    </row>
    <row r="4" spans="1:12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  <c r="L4" s="40">
        <v>11</v>
      </c>
    </row>
    <row r="5" spans="1:12" ht="84" x14ac:dyDescent="0.25">
      <c r="A5" s="41">
        <v>1</v>
      </c>
      <c r="B5" s="41" t="s">
        <v>140</v>
      </c>
      <c r="C5" s="44" t="s">
        <v>50</v>
      </c>
      <c r="D5" s="44">
        <v>20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85"/>
      <c r="L5" s="85"/>
    </row>
    <row r="6" spans="1:12" x14ac:dyDescent="0.25">
      <c r="A6" s="76" t="s">
        <v>3</v>
      </c>
      <c r="B6" s="76"/>
      <c r="C6" s="76"/>
      <c r="D6" s="76"/>
      <c r="E6" s="76"/>
      <c r="F6" s="45">
        <f>SUM(F5:F5)</f>
        <v>0</v>
      </c>
      <c r="G6" s="41"/>
      <c r="H6" s="45">
        <f>SUM(H5:H5)</f>
        <v>0</v>
      </c>
      <c r="I6" s="77"/>
      <c r="J6" s="77"/>
    </row>
    <row r="7" spans="1:12" x14ac:dyDescent="0.25">
      <c r="A7" s="1"/>
    </row>
    <row r="8" spans="1:12" x14ac:dyDescent="0.25">
      <c r="A8" s="1" t="s">
        <v>2</v>
      </c>
    </row>
    <row r="9" spans="1:12" x14ac:dyDescent="0.25">
      <c r="A9" s="1" t="s">
        <v>1</v>
      </c>
    </row>
    <row r="10" spans="1:12" x14ac:dyDescent="0.25">
      <c r="A10" s="1" t="s">
        <v>0</v>
      </c>
    </row>
  </sheetData>
  <mergeCells count="3">
    <mergeCell ref="A6:E6"/>
    <mergeCell ref="I6:J6"/>
    <mergeCell ref="A1:L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46988-9DCA-4139-94C9-BEDF28EBF82D}">
  <dimension ref="A1:K10"/>
  <sheetViews>
    <sheetView workbookViewId="0">
      <selection activeCell="I21" sqref="I21"/>
    </sheetView>
  </sheetViews>
  <sheetFormatPr defaultRowHeight="15" x14ac:dyDescent="0.25"/>
  <cols>
    <col min="1" max="1" width="5.85546875" customWidth="1"/>
    <col min="2" max="2" width="44.42578125" customWidth="1"/>
    <col min="3" max="3" width="7" customWidth="1"/>
    <col min="4" max="4" width="6.5703125" customWidth="1"/>
  </cols>
  <sheetData>
    <row r="1" spans="1:11" x14ac:dyDescent="0.25">
      <c r="A1" s="92" t="s">
        <v>146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52.5" x14ac:dyDescent="0.25">
      <c r="A5" s="41">
        <v>1</v>
      </c>
      <c r="B5" s="41" t="s">
        <v>147</v>
      </c>
      <c r="C5" s="44" t="s">
        <v>4</v>
      </c>
      <c r="D5" s="44">
        <v>2500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85"/>
    </row>
    <row r="6" spans="1:11" x14ac:dyDescent="0.25">
      <c r="A6" s="76" t="s">
        <v>3</v>
      </c>
      <c r="B6" s="76"/>
      <c r="C6" s="76"/>
      <c r="D6" s="76"/>
      <c r="E6" s="76"/>
      <c r="F6" s="45">
        <f>SUM(F5:F5)</f>
        <v>0</v>
      </c>
      <c r="G6" s="41"/>
      <c r="H6" s="45">
        <f>SUM(H5:H5)</f>
        <v>0</v>
      </c>
      <c r="I6" s="77"/>
      <c r="J6" s="77"/>
    </row>
    <row r="7" spans="1:11" x14ac:dyDescent="0.25">
      <c r="A7" s="1"/>
    </row>
    <row r="8" spans="1:11" x14ac:dyDescent="0.25">
      <c r="A8" s="1" t="s">
        <v>2</v>
      </c>
    </row>
    <row r="9" spans="1:11" x14ac:dyDescent="0.25">
      <c r="A9" s="1" t="s">
        <v>1</v>
      </c>
    </row>
    <row r="10" spans="1:11" x14ac:dyDescent="0.25">
      <c r="A10" s="1" t="s">
        <v>0</v>
      </c>
    </row>
  </sheetData>
  <mergeCells count="3">
    <mergeCell ref="A6:E6"/>
    <mergeCell ref="I6:J6"/>
    <mergeCell ref="A1:K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"/>
  <sheetViews>
    <sheetView workbookViewId="0">
      <selection activeCell="C27" sqref="C27"/>
    </sheetView>
  </sheetViews>
  <sheetFormatPr defaultRowHeight="15" x14ac:dyDescent="0.25"/>
  <cols>
    <col min="1" max="1" width="7" customWidth="1"/>
    <col min="2" max="2" width="40.28515625" customWidth="1"/>
    <col min="3" max="3" width="7.5703125" customWidth="1"/>
    <col min="4" max="4" width="7.42578125" customWidth="1"/>
    <col min="5" max="5" width="9.140625" style="2"/>
    <col min="6" max="6" width="9" customWidth="1"/>
    <col min="8" max="8" width="9.5703125" style="2" bestFit="1" customWidth="1"/>
  </cols>
  <sheetData>
    <row r="1" spans="1:11" ht="16.5" customHeight="1" x14ac:dyDescent="0.25">
      <c r="A1" s="92" t="s">
        <v>43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8" t="s">
        <v>11</v>
      </c>
      <c r="F3" s="40" t="s">
        <v>10</v>
      </c>
      <c r="G3" s="40" t="s">
        <v>9</v>
      </c>
      <c r="H3" s="48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x14ac:dyDescent="0.25">
      <c r="A5" s="41">
        <v>1</v>
      </c>
      <c r="B5" s="41" t="s">
        <v>30</v>
      </c>
      <c r="C5" s="41" t="s">
        <v>4</v>
      </c>
      <c r="D5" s="41">
        <v>7600</v>
      </c>
      <c r="E5" s="45">
        <v>0</v>
      </c>
      <c r="F5" s="45">
        <f t="shared" ref="F5:F10" si="0">D5*E5</f>
        <v>0</v>
      </c>
      <c r="G5" s="43"/>
      <c r="H5" s="45">
        <f t="shared" ref="H5:H10" si="1">F5*G5+F5</f>
        <v>0</v>
      </c>
      <c r="I5" s="42"/>
      <c r="J5" s="42"/>
      <c r="K5" s="85"/>
    </row>
    <row r="6" spans="1:11" x14ac:dyDescent="0.25">
      <c r="A6" s="41">
        <v>2</v>
      </c>
      <c r="B6" s="41" t="s">
        <v>31</v>
      </c>
      <c r="C6" s="41" t="s">
        <v>4</v>
      </c>
      <c r="D6" s="41">
        <v>400</v>
      </c>
      <c r="E6" s="45">
        <v>0</v>
      </c>
      <c r="F6" s="45">
        <f t="shared" si="0"/>
        <v>0</v>
      </c>
      <c r="G6" s="43"/>
      <c r="H6" s="45">
        <f t="shared" si="1"/>
        <v>0</v>
      </c>
      <c r="I6" s="42"/>
      <c r="J6" s="42"/>
      <c r="K6" s="85"/>
    </row>
    <row r="7" spans="1:11" x14ac:dyDescent="0.25">
      <c r="A7" s="41">
        <v>3</v>
      </c>
      <c r="B7" s="41" t="s">
        <v>32</v>
      </c>
      <c r="C7" s="41" t="s">
        <v>4</v>
      </c>
      <c r="D7" s="41">
        <v>4000</v>
      </c>
      <c r="E7" s="45">
        <v>0</v>
      </c>
      <c r="F7" s="45">
        <f t="shared" si="0"/>
        <v>0</v>
      </c>
      <c r="G7" s="43"/>
      <c r="H7" s="45">
        <f t="shared" si="1"/>
        <v>0</v>
      </c>
      <c r="I7" s="42"/>
      <c r="J7" s="42"/>
      <c r="K7" s="85"/>
    </row>
    <row r="8" spans="1:11" ht="21" x14ac:dyDescent="0.25">
      <c r="A8" s="41">
        <v>4</v>
      </c>
      <c r="B8" s="41" t="s">
        <v>33</v>
      </c>
      <c r="C8" s="41" t="s">
        <v>4</v>
      </c>
      <c r="D8" s="41">
        <v>5000</v>
      </c>
      <c r="E8" s="45">
        <v>0</v>
      </c>
      <c r="F8" s="45">
        <f t="shared" si="0"/>
        <v>0</v>
      </c>
      <c r="G8" s="43"/>
      <c r="H8" s="45">
        <f t="shared" si="1"/>
        <v>0</v>
      </c>
      <c r="I8" s="42"/>
      <c r="J8" s="42"/>
      <c r="K8" s="85"/>
    </row>
    <row r="9" spans="1:11" ht="21" x14ac:dyDescent="0.25">
      <c r="A9" s="41">
        <v>5</v>
      </c>
      <c r="B9" s="41" t="s">
        <v>40</v>
      </c>
      <c r="C9" s="41" t="s">
        <v>4</v>
      </c>
      <c r="D9" s="41">
        <v>200</v>
      </c>
      <c r="E9" s="45">
        <v>0</v>
      </c>
      <c r="F9" s="45">
        <f t="shared" si="0"/>
        <v>0</v>
      </c>
      <c r="G9" s="43"/>
      <c r="H9" s="45">
        <f t="shared" si="1"/>
        <v>0</v>
      </c>
      <c r="I9" s="42"/>
      <c r="J9" s="42"/>
      <c r="K9" s="85"/>
    </row>
    <row r="10" spans="1:11" ht="21" x14ac:dyDescent="0.25">
      <c r="A10" s="41">
        <v>6</v>
      </c>
      <c r="B10" s="41" t="s">
        <v>41</v>
      </c>
      <c r="C10" s="41" t="s">
        <v>4</v>
      </c>
      <c r="D10" s="41">
        <v>80</v>
      </c>
      <c r="E10" s="45">
        <v>0</v>
      </c>
      <c r="F10" s="45">
        <f t="shared" si="0"/>
        <v>0</v>
      </c>
      <c r="G10" s="43"/>
      <c r="H10" s="45">
        <f t="shared" si="1"/>
        <v>0</v>
      </c>
      <c r="I10" s="42"/>
      <c r="J10" s="42"/>
      <c r="K10" s="85"/>
    </row>
    <row r="11" spans="1:11" x14ac:dyDescent="0.25">
      <c r="A11" s="76" t="s">
        <v>3</v>
      </c>
      <c r="B11" s="76"/>
      <c r="C11" s="76"/>
      <c r="D11" s="76"/>
      <c r="E11" s="76"/>
      <c r="F11" s="45">
        <f>SUM(F5:F10)</f>
        <v>0</v>
      </c>
      <c r="G11" s="41"/>
      <c r="H11" s="45">
        <f>SUM(H5:H10)</f>
        <v>0</v>
      </c>
      <c r="I11" s="77"/>
      <c r="J11" s="77"/>
    </row>
    <row r="12" spans="1:11" ht="16.5" x14ac:dyDescent="0.3">
      <c r="A12" s="46"/>
      <c r="B12" s="14"/>
      <c r="C12" s="14"/>
      <c r="D12" s="14"/>
      <c r="E12" s="47"/>
      <c r="F12" s="14"/>
      <c r="G12" s="14"/>
      <c r="H12" s="47"/>
      <c r="I12" s="14"/>
      <c r="J12" s="14"/>
    </row>
    <row r="13" spans="1:11" ht="16.5" x14ac:dyDescent="0.3">
      <c r="A13" s="46" t="s">
        <v>2</v>
      </c>
      <c r="B13" s="14"/>
      <c r="C13" s="14"/>
      <c r="D13" s="14"/>
      <c r="E13" s="47"/>
      <c r="F13" s="14"/>
      <c r="G13" s="14"/>
      <c r="H13" s="47"/>
      <c r="I13" s="14"/>
      <c r="J13" s="14"/>
    </row>
    <row r="14" spans="1:11" ht="16.5" x14ac:dyDescent="0.3">
      <c r="A14" s="46"/>
      <c r="B14" s="14"/>
      <c r="C14" s="14"/>
      <c r="D14" s="14"/>
      <c r="E14" s="47"/>
      <c r="F14" s="14"/>
      <c r="G14" s="14"/>
      <c r="H14" s="47"/>
      <c r="I14" s="14"/>
      <c r="J14" s="14"/>
    </row>
    <row r="15" spans="1:11" ht="16.5" x14ac:dyDescent="0.3">
      <c r="A15" s="46" t="s">
        <v>1</v>
      </c>
      <c r="B15" s="14"/>
      <c r="C15" s="14"/>
      <c r="D15" s="14"/>
      <c r="E15" s="47"/>
      <c r="F15" s="14"/>
      <c r="G15" s="14"/>
      <c r="H15" s="47"/>
      <c r="I15" s="14"/>
      <c r="J15" s="14"/>
    </row>
    <row r="16" spans="1:11" ht="16.5" x14ac:dyDescent="0.3">
      <c r="A16" s="46" t="s">
        <v>0</v>
      </c>
      <c r="B16" s="14"/>
      <c r="C16" s="14"/>
      <c r="D16" s="14"/>
      <c r="E16" s="47"/>
      <c r="F16" s="14"/>
      <c r="G16" s="14"/>
      <c r="H16" s="47"/>
      <c r="I16" s="14"/>
      <c r="J16" s="14"/>
    </row>
  </sheetData>
  <mergeCells count="3">
    <mergeCell ref="A11:E11"/>
    <mergeCell ref="I11:J11"/>
    <mergeCell ref="A1:K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G20" sqref="G20"/>
    </sheetView>
  </sheetViews>
  <sheetFormatPr defaultRowHeight="15" x14ac:dyDescent="0.25"/>
  <cols>
    <col min="1" max="1" width="7" customWidth="1"/>
    <col min="2" max="2" width="40.28515625" customWidth="1"/>
    <col min="3" max="3" width="7.5703125" customWidth="1"/>
    <col min="4" max="4" width="7.42578125" customWidth="1"/>
    <col min="5" max="5" width="9.140625" style="2"/>
    <col min="6" max="6" width="9" customWidth="1"/>
    <col min="8" max="8" width="9.5703125" style="2" bestFit="1" customWidth="1"/>
  </cols>
  <sheetData>
    <row r="1" spans="1:11" ht="16.5" customHeight="1" x14ac:dyDescent="0.25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8" t="s">
        <v>11</v>
      </c>
      <c r="F3" s="40" t="s">
        <v>10</v>
      </c>
      <c r="G3" s="40" t="s">
        <v>9</v>
      </c>
      <c r="H3" s="48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/>
      <c r="H4" s="40">
        <v>7</v>
      </c>
      <c r="I4" s="40">
        <v>8</v>
      </c>
      <c r="J4" s="40">
        <v>9</v>
      </c>
      <c r="K4" s="40">
        <v>10</v>
      </c>
    </row>
    <row r="5" spans="1:11" ht="21" x14ac:dyDescent="0.25">
      <c r="A5" s="41">
        <v>1</v>
      </c>
      <c r="B5" s="41" t="s">
        <v>34</v>
      </c>
      <c r="C5" s="41" t="s">
        <v>4</v>
      </c>
      <c r="D5" s="41">
        <v>4</v>
      </c>
      <c r="E5" s="45">
        <v>0</v>
      </c>
      <c r="F5" s="45">
        <f t="shared" ref="F5:F7" si="0">D5*E5</f>
        <v>0</v>
      </c>
      <c r="G5" s="43"/>
      <c r="H5" s="45">
        <f t="shared" ref="H5:H7" si="1">F5*G5+F5</f>
        <v>0</v>
      </c>
      <c r="I5" s="42"/>
      <c r="J5" s="42"/>
      <c r="K5" s="85"/>
    </row>
    <row r="6" spans="1:11" ht="31.5" x14ac:dyDescent="0.25">
      <c r="A6" s="41">
        <v>2</v>
      </c>
      <c r="B6" s="41" t="s">
        <v>35</v>
      </c>
      <c r="C6" s="41" t="s">
        <v>36</v>
      </c>
      <c r="D6" s="41">
        <v>10</v>
      </c>
      <c r="E6" s="45">
        <v>0</v>
      </c>
      <c r="F6" s="45">
        <f t="shared" si="0"/>
        <v>0</v>
      </c>
      <c r="G6" s="43"/>
      <c r="H6" s="45">
        <f t="shared" si="1"/>
        <v>0</v>
      </c>
      <c r="I6" s="42"/>
      <c r="J6" s="42"/>
      <c r="K6" s="85"/>
    </row>
    <row r="7" spans="1:11" ht="31.5" x14ac:dyDescent="0.25">
      <c r="A7" s="41">
        <v>3</v>
      </c>
      <c r="B7" s="41" t="s">
        <v>37</v>
      </c>
      <c r="C7" s="41" t="s">
        <v>4</v>
      </c>
      <c r="D7" s="41">
        <v>12</v>
      </c>
      <c r="E7" s="45">
        <v>0</v>
      </c>
      <c r="F7" s="45">
        <f t="shared" si="0"/>
        <v>0</v>
      </c>
      <c r="G7" s="43"/>
      <c r="H7" s="45">
        <f t="shared" si="1"/>
        <v>0</v>
      </c>
      <c r="I7" s="42"/>
      <c r="J7" s="42"/>
      <c r="K7" s="85"/>
    </row>
    <row r="8" spans="1:11" ht="21" x14ac:dyDescent="0.25">
      <c r="A8" s="41">
        <v>4</v>
      </c>
      <c r="B8" s="41" t="s">
        <v>38</v>
      </c>
      <c r="C8" s="41" t="s">
        <v>4</v>
      </c>
      <c r="D8" s="41">
        <v>10</v>
      </c>
      <c r="E8" s="45">
        <v>0</v>
      </c>
      <c r="F8" s="45">
        <f>D8*E8</f>
        <v>0</v>
      </c>
      <c r="G8" s="43"/>
      <c r="H8" s="45">
        <f>F8*G8+F8</f>
        <v>0</v>
      </c>
      <c r="I8" s="42"/>
      <c r="J8" s="42"/>
      <c r="K8" s="85"/>
    </row>
    <row r="9" spans="1:11" x14ac:dyDescent="0.25">
      <c r="A9" s="76" t="s">
        <v>3</v>
      </c>
      <c r="B9" s="76"/>
      <c r="C9" s="76"/>
      <c r="D9" s="76"/>
      <c r="E9" s="76"/>
      <c r="F9" s="45">
        <f>SUM(F5:F8)</f>
        <v>0</v>
      </c>
      <c r="G9" s="41"/>
      <c r="H9" s="45">
        <f>SUM(H5:H8)</f>
        <v>0</v>
      </c>
      <c r="I9" s="77"/>
      <c r="J9" s="77"/>
    </row>
    <row r="10" spans="1:11" x14ac:dyDescent="0.25">
      <c r="A10" s="1"/>
    </row>
    <row r="11" spans="1:11" x14ac:dyDescent="0.25">
      <c r="A11" s="1" t="s">
        <v>2</v>
      </c>
    </row>
    <row r="12" spans="1:11" x14ac:dyDescent="0.25">
      <c r="A12" s="1"/>
    </row>
    <row r="13" spans="1:11" x14ac:dyDescent="0.25">
      <c r="A13" s="1" t="s">
        <v>1</v>
      </c>
    </row>
    <row r="14" spans="1:11" x14ac:dyDescent="0.25">
      <c r="A14" s="1" t="s">
        <v>0</v>
      </c>
    </row>
  </sheetData>
  <mergeCells count="3">
    <mergeCell ref="A9:E9"/>
    <mergeCell ref="I9:J9"/>
    <mergeCell ref="A1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workbookViewId="0">
      <selection activeCell="P10" sqref="O10:P10"/>
    </sheetView>
  </sheetViews>
  <sheetFormatPr defaultRowHeight="15" x14ac:dyDescent="0.25"/>
  <cols>
    <col min="1" max="1" width="7.5703125" customWidth="1"/>
    <col min="2" max="2" width="39.42578125" customWidth="1"/>
    <col min="8" max="8" width="9.5703125" style="2" bestFit="1" customWidth="1"/>
  </cols>
  <sheetData>
    <row r="1" spans="1:12" x14ac:dyDescent="0.25">
      <c r="A1" s="94" t="s">
        <v>82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3"/>
    </row>
    <row r="2" spans="1:12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3"/>
    </row>
    <row r="3" spans="1:12" ht="21" x14ac:dyDescent="0.25">
      <c r="A3" s="49" t="s">
        <v>15</v>
      </c>
      <c r="B3" s="50" t="s">
        <v>14</v>
      </c>
      <c r="C3" s="50" t="s">
        <v>45</v>
      </c>
      <c r="D3" s="50" t="s">
        <v>12</v>
      </c>
      <c r="E3" s="50" t="s">
        <v>46</v>
      </c>
      <c r="F3" s="50" t="s">
        <v>10</v>
      </c>
      <c r="G3" s="50" t="s">
        <v>9</v>
      </c>
      <c r="H3" s="51" t="s">
        <v>8</v>
      </c>
      <c r="I3" s="50" t="s">
        <v>7</v>
      </c>
      <c r="J3" s="50" t="s">
        <v>6</v>
      </c>
      <c r="K3" s="52" t="s">
        <v>47</v>
      </c>
      <c r="L3" s="3"/>
    </row>
    <row r="4" spans="1:12" x14ac:dyDescent="0.25">
      <c r="A4" s="52" t="s">
        <v>5</v>
      </c>
      <c r="B4" s="52">
        <v>1</v>
      </c>
      <c r="C4" s="52">
        <v>2</v>
      </c>
      <c r="D4" s="52">
        <v>3</v>
      </c>
      <c r="E4" s="52">
        <v>4</v>
      </c>
      <c r="F4" s="52">
        <v>5</v>
      </c>
      <c r="G4" s="52">
        <v>6</v>
      </c>
      <c r="H4" s="52">
        <v>7</v>
      </c>
      <c r="I4" s="52">
        <v>8</v>
      </c>
      <c r="J4" s="52">
        <v>9</v>
      </c>
      <c r="K4" s="52">
        <v>10</v>
      </c>
      <c r="L4" s="3"/>
    </row>
    <row r="5" spans="1:12" ht="21" x14ac:dyDescent="0.25">
      <c r="A5" s="53" t="s">
        <v>48</v>
      </c>
      <c r="B5" s="54" t="s">
        <v>49</v>
      </c>
      <c r="C5" s="55" t="s">
        <v>50</v>
      </c>
      <c r="D5" s="56">
        <v>4</v>
      </c>
      <c r="E5" s="57">
        <v>0</v>
      </c>
      <c r="F5" s="57">
        <f>D5*E5</f>
        <v>0</v>
      </c>
      <c r="G5" s="58"/>
      <c r="H5" s="57">
        <f>F5*G5+F5</f>
        <v>0</v>
      </c>
      <c r="I5" s="59"/>
      <c r="J5" s="59"/>
      <c r="K5" s="60"/>
      <c r="L5" s="3"/>
    </row>
    <row r="6" spans="1:12" ht="21" x14ac:dyDescent="0.25">
      <c r="A6" s="53" t="s">
        <v>51</v>
      </c>
      <c r="B6" s="54" t="s">
        <v>52</v>
      </c>
      <c r="C6" s="55" t="s">
        <v>50</v>
      </c>
      <c r="D6" s="56">
        <v>8</v>
      </c>
      <c r="E6" s="57">
        <v>0</v>
      </c>
      <c r="F6" s="57">
        <f t="shared" ref="F6:F20" si="0">D6*E6</f>
        <v>0</v>
      </c>
      <c r="G6" s="58"/>
      <c r="H6" s="57">
        <f t="shared" ref="H6:H20" si="1">F6*G6+F6</f>
        <v>0</v>
      </c>
      <c r="I6" s="59"/>
      <c r="J6" s="59"/>
      <c r="K6" s="60"/>
      <c r="L6" s="3"/>
    </row>
    <row r="7" spans="1:12" ht="21" x14ac:dyDescent="0.25">
      <c r="A7" s="53" t="s">
        <v>53</v>
      </c>
      <c r="B7" s="54" t="s">
        <v>54</v>
      </c>
      <c r="C7" s="55" t="s">
        <v>50</v>
      </c>
      <c r="D7" s="56">
        <v>10</v>
      </c>
      <c r="E7" s="57">
        <v>0</v>
      </c>
      <c r="F7" s="57">
        <f t="shared" si="0"/>
        <v>0</v>
      </c>
      <c r="G7" s="58"/>
      <c r="H7" s="57">
        <f t="shared" si="1"/>
        <v>0</v>
      </c>
      <c r="I7" s="59"/>
      <c r="J7" s="59"/>
      <c r="K7" s="60"/>
      <c r="L7" s="3"/>
    </row>
    <row r="8" spans="1:12" x14ac:dyDescent="0.25">
      <c r="A8" s="53" t="s">
        <v>55</v>
      </c>
      <c r="B8" s="54" t="s">
        <v>56</v>
      </c>
      <c r="C8" s="55" t="s">
        <v>4</v>
      </c>
      <c r="D8" s="56">
        <v>4</v>
      </c>
      <c r="E8" s="57">
        <v>0</v>
      </c>
      <c r="F8" s="57">
        <f t="shared" si="0"/>
        <v>0</v>
      </c>
      <c r="G8" s="58"/>
      <c r="H8" s="57">
        <f t="shared" si="1"/>
        <v>0</v>
      </c>
      <c r="I8" s="59"/>
      <c r="J8" s="59"/>
      <c r="K8" s="60"/>
      <c r="L8" s="3"/>
    </row>
    <row r="9" spans="1:12" x14ac:dyDescent="0.25">
      <c r="A9" s="53" t="s">
        <v>57</v>
      </c>
      <c r="B9" s="54" t="s">
        <v>58</v>
      </c>
      <c r="C9" s="55" t="s">
        <v>4</v>
      </c>
      <c r="D9" s="56">
        <v>4</v>
      </c>
      <c r="E9" s="57">
        <v>0</v>
      </c>
      <c r="F9" s="57">
        <f t="shared" si="0"/>
        <v>0</v>
      </c>
      <c r="G9" s="58"/>
      <c r="H9" s="57">
        <f t="shared" si="1"/>
        <v>0</v>
      </c>
      <c r="I9" s="59"/>
      <c r="J9" s="59"/>
      <c r="K9" s="61"/>
      <c r="L9" s="3"/>
    </row>
    <row r="10" spans="1:12" ht="31.5" x14ac:dyDescent="0.25">
      <c r="A10" s="53">
        <v>6</v>
      </c>
      <c r="B10" s="54" t="s">
        <v>59</v>
      </c>
      <c r="C10" s="55" t="s">
        <v>50</v>
      </c>
      <c r="D10" s="56">
        <v>2</v>
      </c>
      <c r="E10" s="57">
        <v>0</v>
      </c>
      <c r="F10" s="57">
        <f t="shared" si="0"/>
        <v>0</v>
      </c>
      <c r="G10" s="58"/>
      <c r="H10" s="57">
        <f t="shared" si="1"/>
        <v>0</v>
      </c>
      <c r="I10" s="59"/>
      <c r="J10" s="59"/>
      <c r="K10" s="61"/>
      <c r="L10" s="3"/>
    </row>
    <row r="11" spans="1:12" ht="126" x14ac:dyDescent="0.25">
      <c r="A11" s="53">
        <v>7</v>
      </c>
      <c r="B11" s="62" t="s">
        <v>60</v>
      </c>
      <c r="C11" s="55" t="s">
        <v>4</v>
      </c>
      <c r="D11" s="56">
        <v>4</v>
      </c>
      <c r="E11" s="57">
        <v>0</v>
      </c>
      <c r="F11" s="57">
        <f t="shared" si="0"/>
        <v>0</v>
      </c>
      <c r="G11" s="58"/>
      <c r="H11" s="57">
        <f t="shared" si="1"/>
        <v>0</v>
      </c>
      <c r="I11" s="59"/>
      <c r="J11" s="59"/>
      <c r="K11" s="60"/>
      <c r="L11" s="3"/>
    </row>
    <row r="12" spans="1:12" ht="21" x14ac:dyDescent="0.3">
      <c r="A12" s="53">
        <v>8</v>
      </c>
      <c r="B12" s="63" t="s">
        <v>61</v>
      </c>
      <c r="C12" s="64" t="s">
        <v>50</v>
      </c>
      <c r="D12" s="42">
        <v>2</v>
      </c>
      <c r="E12" s="57">
        <v>0</v>
      </c>
      <c r="F12" s="45">
        <f>D12*E12</f>
        <v>0</v>
      </c>
      <c r="G12" s="43"/>
      <c r="H12" s="45">
        <f>F12*G12+F12</f>
        <v>0</v>
      </c>
      <c r="I12" s="42"/>
      <c r="J12" s="42"/>
      <c r="K12" s="30"/>
    </row>
    <row r="13" spans="1:12" ht="21" x14ac:dyDescent="0.25">
      <c r="A13" s="53">
        <v>9</v>
      </c>
      <c r="B13" s="62" t="s">
        <v>62</v>
      </c>
      <c r="C13" s="55" t="s">
        <v>4</v>
      </c>
      <c r="D13" s="56">
        <v>4</v>
      </c>
      <c r="E13" s="57">
        <v>0</v>
      </c>
      <c r="F13" s="57">
        <f t="shared" si="0"/>
        <v>0</v>
      </c>
      <c r="G13" s="58"/>
      <c r="H13" s="57">
        <f t="shared" si="1"/>
        <v>0</v>
      </c>
      <c r="I13" s="59"/>
      <c r="J13" s="59"/>
      <c r="K13" s="60"/>
      <c r="L13" s="3"/>
    </row>
    <row r="14" spans="1:12" ht="21" x14ac:dyDescent="0.25">
      <c r="A14" s="53">
        <v>10</v>
      </c>
      <c r="B14" s="62" t="s">
        <v>63</v>
      </c>
      <c r="C14" s="55" t="s">
        <v>4</v>
      </c>
      <c r="D14" s="56">
        <v>4</v>
      </c>
      <c r="E14" s="57">
        <v>0</v>
      </c>
      <c r="F14" s="57">
        <f t="shared" si="0"/>
        <v>0</v>
      </c>
      <c r="G14" s="58"/>
      <c r="H14" s="57">
        <f t="shared" si="1"/>
        <v>0</v>
      </c>
      <c r="I14" s="59"/>
      <c r="J14" s="59"/>
      <c r="K14" s="60"/>
      <c r="L14" s="3"/>
    </row>
    <row r="15" spans="1:12" ht="21" x14ac:dyDescent="0.25">
      <c r="A15" s="53">
        <v>11</v>
      </c>
      <c r="B15" s="62" t="s">
        <v>64</v>
      </c>
      <c r="C15" s="55" t="s">
        <v>4</v>
      </c>
      <c r="D15" s="56">
        <v>4</v>
      </c>
      <c r="E15" s="57">
        <v>0</v>
      </c>
      <c r="F15" s="57">
        <f t="shared" si="0"/>
        <v>0</v>
      </c>
      <c r="G15" s="58"/>
      <c r="H15" s="57">
        <f t="shared" si="1"/>
        <v>0</v>
      </c>
      <c r="I15" s="59"/>
      <c r="J15" s="59"/>
      <c r="K15" s="60"/>
      <c r="L15" s="3"/>
    </row>
    <row r="16" spans="1:12" ht="21" x14ac:dyDescent="0.25">
      <c r="A16" s="53">
        <v>12</v>
      </c>
      <c r="B16" s="62" t="s">
        <v>65</v>
      </c>
      <c r="C16" s="55" t="s">
        <v>4</v>
      </c>
      <c r="D16" s="56">
        <v>6</v>
      </c>
      <c r="E16" s="57">
        <v>0</v>
      </c>
      <c r="F16" s="57">
        <f t="shared" si="0"/>
        <v>0</v>
      </c>
      <c r="G16" s="58"/>
      <c r="H16" s="57">
        <f t="shared" si="1"/>
        <v>0</v>
      </c>
      <c r="I16" s="59"/>
      <c r="J16" s="59"/>
      <c r="K16" s="60"/>
      <c r="L16" s="3"/>
    </row>
    <row r="17" spans="1:12" ht="21" x14ac:dyDescent="0.25">
      <c r="A17" s="53">
        <v>13</v>
      </c>
      <c r="B17" s="62" t="s">
        <v>66</v>
      </c>
      <c r="C17" s="55" t="s">
        <v>4</v>
      </c>
      <c r="D17" s="56">
        <v>4</v>
      </c>
      <c r="E17" s="57">
        <v>0</v>
      </c>
      <c r="F17" s="57">
        <f t="shared" si="0"/>
        <v>0</v>
      </c>
      <c r="G17" s="58"/>
      <c r="H17" s="57">
        <f t="shared" si="1"/>
        <v>0</v>
      </c>
      <c r="I17" s="59"/>
      <c r="J17" s="59"/>
      <c r="K17" s="60"/>
      <c r="L17" s="3"/>
    </row>
    <row r="18" spans="1:12" ht="21" x14ac:dyDescent="0.25">
      <c r="A18" s="53">
        <v>14</v>
      </c>
      <c r="B18" s="62" t="s">
        <v>67</v>
      </c>
      <c r="C18" s="55" t="s">
        <v>4</v>
      </c>
      <c r="D18" s="56">
        <v>4</v>
      </c>
      <c r="E18" s="57">
        <v>0</v>
      </c>
      <c r="F18" s="57">
        <f t="shared" si="0"/>
        <v>0</v>
      </c>
      <c r="G18" s="58"/>
      <c r="H18" s="57">
        <f t="shared" si="1"/>
        <v>0</v>
      </c>
      <c r="I18" s="59"/>
      <c r="J18" s="59"/>
      <c r="K18" s="60"/>
      <c r="L18" s="3"/>
    </row>
    <row r="19" spans="1:12" ht="31.5" x14ac:dyDescent="0.25">
      <c r="A19" s="53">
        <v>15</v>
      </c>
      <c r="B19" s="62" t="s">
        <v>68</v>
      </c>
      <c r="C19" s="55" t="s">
        <v>4</v>
      </c>
      <c r="D19" s="56">
        <v>4</v>
      </c>
      <c r="E19" s="57">
        <v>0</v>
      </c>
      <c r="F19" s="57">
        <f t="shared" si="0"/>
        <v>0</v>
      </c>
      <c r="G19" s="58"/>
      <c r="H19" s="57">
        <f t="shared" si="1"/>
        <v>0</v>
      </c>
      <c r="I19" s="59"/>
      <c r="J19" s="59"/>
      <c r="K19" s="60"/>
      <c r="L19" s="3"/>
    </row>
    <row r="20" spans="1:12" ht="21" x14ac:dyDescent="0.25">
      <c r="A20" s="53">
        <v>16</v>
      </c>
      <c r="B20" s="62" t="s">
        <v>69</v>
      </c>
      <c r="C20" s="55" t="s">
        <v>4</v>
      </c>
      <c r="D20" s="56">
        <v>4</v>
      </c>
      <c r="E20" s="57">
        <v>0</v>
      </c>
      <c r="F20" s="57">
        <f t="shared" si="0"/>
        <v>0</v>
      </c>
      <c r="G20" s="58"/>
      <c r="H20" s="57">
        <f t="shared" si="1"/>
        <v>0</v>
      </c>
      <c r="I20" s="59"/>
      <c r="J20" s="59"/>
      <c r="K20" s="60"/>
      <c r="L20" s="3"/>
    </row>
    <row r="21" spans="1:12" x14ac:dyDescent="0.25">
      <c r="A21" s="78" t="s">
        <v>3</v>
      </c>
      <c r="B21" s="78"/>
      <c r="C21" s="78"/>
      <c r="D21" s="78"/>
      <c r="E21" s="78"/>
      <c r="F21" s="57">
        <f>SUM(F5:F20)</f>
        <v>0</v>
      </c>
      <c r="G21" s="65"/>
      <c r="H21" s="57">
        <f>SUM(H5:H20)</f>
        <v>0</v>
      </c>
      <c r="I21" s="65"/>
      <c r="J21" s="65"/>
      <c r="K21" s="66"/>
      <c r="L21" s="3"/>
    </row>
    <row r="25" spans="1:12" x14ac:dyDescent="0.25">
      <c r="A25" s="3"/>
      <c r="B25" s="67" t="s">
        <v>2</v>
      </c>
      <c r="C25" s="3"/>
      <c r="D25" s="3"/>
      <c r="E25" s="3"/>
      <c r="F25" s="3"/>
      <c r="G25" s="3"/>
      <c r="H25" s="4"/>
      <c r="I25" s="3"/>
      <c r="J25" s="3"/>
      <c r="K25" s="3"/>
      <c r="L25" s="3"/>
    </row>
    <row r="26" spans="1:12" x14ac:dyDescent="0.25">
      <c r="A26" s="3"/>
      <c r="B26" s="68" t="s">
        <v>1</v>
      </c>
      <c r="C26" s="3"/>
      <c r="D26" s="3"/>
      <c r="E26" s="3"/>
      <c r="F26" s="3"/>
      <c r="G26" s="3"/>
      <c r="H26" s="4"/>
      <c r="I26" s="3"/>
      <c r="J26" s="3"/>
      <c r="K26" s="3"/>
      <c r="L26" s="3"/>
    </row>
    <row r="27" spans="1:12" x14ac:dyDescent="0.25">
      <c r="A27" s="3"/>
      <c r="B27" s="68" t="s">
        <v>0</v>
      </c>
      <c r="C27" s="3"/>
      <c r="D27" s="3"/>
      <c r="E27" s="3"/>
      <c r="F27" s="3"/>
      <c r="G27" s="3"/>
      <c r="H27" s="4"/>
      <c r="I27" s="3"/>
      <c r="J27" s="3"/>
      <c r="K27" s="3"/>
      <c r="L27" s="3"/>
    </row>
    <row r="28" spans="1:12" ht="16.5" x14ac:dyDescent="0.3">
      <c r="B28" s="14"/>
    </row>
  </sheetData>
  <mergeCells count="2">
    <mergeCell ref="A1:K2"/>
    <mergeCell ref="A21:E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1"/>
  <sheetViews>
    <sheetView workbookViewId="0">
      <selection activeCell="H18" sqref="H18"/>
    </sheetView>
  </sheetViews>
  <sheetFormatPr defaultRowHeight="15" x14ac:dyDescent="0.25"/>
  <cols>
    <col min="1" max="1" width="6.42578125" customWidth="1"/>
    <col min="2" max="2" width="29.140625" customWidth="1"/>
    <col min="3" max="3" width="6.5703125" customWidth="1"/>
    <col min="4" max="4" width="6.7109375" customWidth="1"/>
  </cols>
  <sheetData>
    <row r="1" spans="1:11" x14ac:dyDescent="0.25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x14ac:dyDescent="0.25">
      <c r="A5" s="41">
        <v>1</v>
      </c>
      <c r="B5" s="41" t="s">
        <v>70</v>
      </c>
      <c r="C5" s="41" t="s">
        <v>4</v>
      </c>
      <c r="D5" s="41">
        <v>40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85"/>
    </row>
    <row r="6" spans="1:11" x14ac:dyDescent="0.25">
      <c r="A6" s="41">
        <v>2</v>
      </c>
      <c r="B6" s="41" t="s">
        <v>71</v>
      </c>
      <c r="C6" s="41" t="s">
        <v>4</v>
      </c>
      <c r="D6" s="41">
        <v>140</v>
      </c>
      <c r="E6" s="45">
        <v>0</v>
      </c>
      <c r="F6" s="45">
        <f>D6*E6</f>
        <v>0</v>
      </c>
      <c r="G6" s="43"/>
      <c r="H6" s="45">
        <f>F6*G6+F6</f>
        <v>0</v>
      </c>
      <c r="I6" s="42"/>
      <c r="J6" s="42"/>
      <c r="K6" s="85"/>
    </row>
    <row r="7" spans="1:11" x14ac:dyDescent="0.25">
      <c r="A7" s="76" t="s">
        <v>3</v>
      </c>
      <c r="B7" s="76"/>
      <c r="C7" s="76"/>
      <c r="D7" s="76"/>
      <c r="E7" s="76"/>
      <c r="F7" s="45">
        <f>SUM(F5:F6)</f>
        <v>0</v>
      </c>
      <c r="G7" s="41"/>
      <c r="H7" s="45">
        <f>SUM(H5:H6)</f>
        <v>0</v>
      </c>
      <c r="I7" s="77"/>
      <c r="J7" s="77"/>
    </row>
    <row r="8" spans="1:11" x14ac:dyDescent="0.25">
      <c r="A8" s="1"/>
    </row>
    <row r="9" spans="1:11" ht="16.5" x14ac:dyDescent="0.3">
      <c r="A9" s="46" t="s">
        <v>2</v>
      </c>
      <c r="B9" s="14"/>
    </row>
    <row r="10" spans="1:11" ht="16.5" x14ac:dyDescent="0.3">
      <c r="A10" s="46" t="s">
        <v>1</v>
      </c>
      <c r="B10" s="14"/>
    </row>
    <row r="11" spans="1:11" ht="16.5" x14ac:dyDescent="0.3">
      <c r="A11" s="46" t="s">
        <v>0</v>
      </c>
      <c r="B11" s="14"/>
    </row>
  </sheetData>
  <mergeCells count="3">
    <mergeCell ref="A7:E7"/>
    <mergeCell ref="I7:J7"/>
    <mergeCell ref="A1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7"/>
  <sheetViews>
    <sheetView workbookViewId="0">
      <selection activeCell="Q6" sqref="Q6"/>
    </sheetView>
  </sheetViews>
  <sheetFormatPr defaultRowHeight="15" x14ac:dyDescent="0.25"/>
  <cols>
    <col min="1" max="1" width="6" customWidth="1"/>
    <col min="2" max="2" width="30.42578125" customWidth="1"/>
  </cols>
  <sheetData>
    <row r="1" spans="1:11" x14ac:dyDescent="0.25">
      <c r="A1" s="92" t="s">
        <v>80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1" x14ac:dyDescent="0.25">
      <c r="A3" s="40" t="s">
        <v>72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84" x14ac:dyDescent="0.25">
      <c r="A5" s="41">
        <v>1</v>
      </c>
      <c r="B5" s="41" t="s">
        <v>141</v>
      </c>
      <c r="C5" s="41" t="s">
        <v>4</v>
      </c>
      <c r="D5" s="41">
        <v>300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85"/>
    </row>
    <row r="6" spans="1:11" ht="84" x14ac:dyDescent="0.25">
      <c r="A6" s="41">
        <v>2</v>
      </c>
      <c r="B6" s="41" t="s">
        <v>142</v>
      </c>
      <c r="C6" s="41" t="s">
        <v>4</v>
      </c>
      <c r="D6" s="41">
        <v>40</v>
      </c>
      <c r="E6" s="45">
        <v>0</v>
      </c>
      <c r="F6" s="45">
        <f t="shared" ref="F6:F8" si="0">D6*E6</f>
        <v>0</v>
      </c>
      <c r="G6" s="43"/>
      <c r="H6" s="45">
        <f t="shared" ref="H6:H8" si="1">F6*G6+F6</f>
        <v>0</v>
      </c>
      <c r="I6" s="42"/>
      <c r="J6" s="42"/>
      <c r="K6" s="85"/>
    </row>
    <row r="7" spans="1:11" ht="31.5" x14ac:dyDescent="0.25">
      <c r="A7" s="41">
        <v>3</v>
      </c>
      <c r="B7" s="41" t="s">
        <v>73</v>
      </c>
      <c r="C7" s="41" t="s">
        <v>4</v>
      </c>
      <c r="D7" s="41">
        <v>10</v>
      </c>
      <c r="E7" s="45">
        <v>0</v>
      </c>
      <c r="F7" s="45">
        <f t="shared" si="0"/>
        <v>0</v>
      </c>
      <c r="G7" s="43"/>
      <c r="H7" s="45">
        <f t="shared" si="1"/>
        <v>0</v>
      </c>
      <c r="I7" s="42"/>
      <c r="J7" s="42"/>
      <c r="K7" s="85"/>
    </row>
    <row r="8" spans="1:11" ht="105" x14ac:dyDescent="0.25">
      <c r="A8" s="41">
        <v>4</v>
      </c>
      <c r="B8" s="41" t="s">
        <v>74</v>
      </c>
      <c r="C8" s="41" t="s">
        <v>4</v>
      </c>
      <c r="D8" s="41">
        <v>2</v>
      </c>
      <c r="E8" s="45">
        <v>0</v>
      </c>
      <c r="F8" s="45">
        <f t="shared" si="0"/>
        <v>0</v>
      </c>
      <c r="G8" s="43"/>
      <c r="H8" s="45">
        <f t="shared" si="1"/>
        <v>0</v>
      </c>
      <c r="I8" s="42"/>
      <c r="J8" s="42"/>
      <c r="K8" s="85"/>
    </row>
    <row r="9" spans="1:11" x14ac:dyDescent="0.25">
      <c r="A9" s="76" t="s">
        <v>75</v>
      </c>
      <c r="B9" s="76"/>
      <c r="C9" s="76"/>
      <c r="D9" s="76"/>
      <c r="E9" s="76"/>
      <c r="F9" s="45">
        <f>SUM(F5:F8)</f>
        <v>0</v>
      </c>
      <c r="G9" s="41"/>
      <c r="H9" s="45">
        <f>SUM(H5:H8)</f>
        <v>0</v>
      </c>
      <c r="I9" s="77"/>
      <c r="J9" s="77"/>
    </row>
    <row r="10" spans="1:11" x14ac:dyDescent="0.25">
      <c r="A10" s="1"/>
    </row>
    <row r="11" spans="1:11" x14ac:dyDescent="0.25">
      <c r="A11" s="1"/>
    </row>
    <row r="12" spans="1:11" x14ac:dyDescent="0.25">
      <c r="A12" s="1"/>
    </row>
    <row r="13" spans="1:11" ht="16.5" x14ac:dyDescent="0.3">
      <c r="A13" s="46" t="s">
        <v>2</v>
      </c>
      <c r="B13" s="14"/>
    </row>
    <row r="14" spans="1:11" ht="16.5" x14ac:dyDescent="0.3">
      <c r="A14" s="46"/>
      <c r="B14" s="14"/>
    </row>
    <row r="15" spans="1:11" ht="16.5" x14ac:dyDescent="0.3">
      <c r="A15" s="46" t="s">
        <v>1</v>
      </c>
      <c r="B15" s="14"/>
    </row>
    <row r="16" spans="1:11" ht="16.5" x14ac:dyDescent="0.3">
      <c r="A16" s="46" t="s">
        <v>0</v>
      </c>
      <c r="B16" s="14"/>
    </row>
    <row r="17" spans="1:2" ht="16.5" x14ac:dyDescent="0.3">
      <c r="A17" s="14"/>
      <c r="B17" s="14"/>
    </row>
  </sheetData>
  <mergeCells count="3">
    <mergeCell ref="A9:E9"/>
    <mergeCell ref="I9:J9"/>
    <mergeCell ref="A1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3"/>
  <sheetViews>
    <sheetView workbookViewId="0">
      <selection activeCell="O8" sqref="O8"/>
    </sheetView>
  </sheetViews>
  <sheetFormatPr defaultRowHeight="15" x14ac:dyDescent="0.25"/>
  <cols>
    <col min="1" max="1" width="5.7109375" customWidth="1"/>
    <col min="2" max="2" width="35.42578125" customWidth="1"/>
    <col min="9" max="9" width="10.42578125" customWidth="1"/>
  </cols>
  <sheetData>
    <row r="1" spans="1:11" ht="16.5" customHeight="1" x14ac:dyDescent="0.25">
      <c r="A1" s="92" t="s">
        <v>79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6.5" customHeight="1" x14ac:dyDescent="0.2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69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21" x14ac:dyDescent="0.25">
      <c r="A5" s="41">
        <v>1</v>
      </c>
      <c r="B5" s="41" t="s">
        <v>76</v>
      </c>
      <c r="C5" s="41" t="s">
        <v>4</v>
      </c>
      <c r="D5" s="41">
        <v>100</v>
      </c>
      <c r="E5" s="45">
        <v>0</v>
      </c>
      <c r="F5" s="45">
        <f>D5*E5</f>
        <v>0</v>
      </c>
      <c r="G5" s="43"/>
      <c r="H5" s="45">
        <f>F5*G5+F5</f>
        <v>0</v>
      </c>
      <c r="I5" s="42"/>
      <c r="J5" s="42"/>
      <c r="K5" s="85"/>
    </row>
    <row r="6" spans="1:11" ht="105" x14ac:dyDescent="0.25">
      <c r="A6" s="41">
        <v>2</v>
      </c>
      <c r="B6" s="41" t="s">
        <v>77</v>
      </c>
      <c r="C6" s="41" t="s">
        <v>4</v>
      </c>
      <c r="D6" s="41">
        <v>2200</v>
      </c>
      <c r="E6" s="45">
        <v>0</v>
      </c>
      <c r="F6" s="45">
        <f>D6*E6</f>
        <v>0</v>
      </c>
      <c r="G6" s="43"/>
      <c r="H6" s="45">
        <f>F6*G6+F6</f>
        <v>0</v>
      </c>
      <c r="I6" s="42"/>
      <c r="J6" s="42"/>
      <c r="K6" s="85"/>
    </row>
    <row r="7" spans="1:11" x14ac:dyDescent="0.25">
      <c r="A7" s="76" t="s">
        <v>78</v>
      </c>
      <c r="B7" s="76"/>
      <c r="C7" s="76"/>
      <c r="D7" s="76"/>
      <c r="E7" s="76"/>
      <c r="F7" s="45">
        <f>SUM(F5:F6)</f>
        <v>0</v>
      </c>
      <c r="G7" s="69"/>
      <c r="H7" s="45">
        <f>SUM(H5:H6)</f>
        <v>0</v>
      </c>
      <c r="I7" s="77"/>
      <c r="J7" s="77"/>
    </row>
    <row r="8" spans="1:11" x14ac:dyDescent="0.25">
      <c r="A8" s="1"/>
    </row>
    <row r="9" spans="1:11" ht="16.5" x14ac:dyDescent="0.3">
      <c r="A9" s="46" t="s">
        <v>2</v>
      </c>
      <c r="B9" s="14"/>
    </row>
    <row r="10" spans="1:11" ht="16.5" x14ac:dyDescent="0.3">
      <c r="A10" s="46"/>
      <c r="B10" s="14"/>
    </row>
    <row r="11" spans="1:11" ht="16.5" x14ac:dyDescent="0.3">
      <c r="A11" s="46" t="s">
        <v>1</v>
      </c>
      <c r="B11" s="14"/>
    </row>
    <row r="12" spans="1:11" ht="16.5" x14ac:dyDescent="0.3">
      <c r="A12" s="46" t="s">
        <v>0</v>
      </c>
      <c r="B12" s="14"/>
    </row>
    <row r="13" spans="1:11" x14ac:dyDescent="0.25">
      <c r="A13" s="1"/>
    </row>
  </sheetData>
  <mergeCells count="3">
    <mergeCell ref="A7:E7"/>
    <mergeCell ref="I7:J7"/>
    <mergeCell ref="A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tabSelected="1" workbookViewId="0">
      <selection sqref="A1:L2"/>
    </sheetView>
  </sheetViews>
  <sheetFormatPr defaultRowHeight="15" x14ac:dyDescent="0.25"/>
  <cols>
    <col min="1" max="1" width="4.7109375" customWidth="1"/>
    <col min="2" max="2" width="29.42578125" customWidth="1"/>
    <col min="7" max="7" width="9.28515625" bestFit="1" customWidth="1"/>
    <col min="8" max="8" width="12.28515625" bestFit="1" customWidth="1"/>
    <col min="10" max="10" width="11.140625" bestFit="1" customWidth="1"/>
    <col min="257" max="257" width="4.7109375" customWidth="1"/>
    <col min="258" max="258" width="29.42578125" customWidth="1"/>
    <col min="263" max="263" width="9.28515625" bestFit="1" customWidth="1"/>
    <col min="264" max="264" width="12.28515625" bestFit="1" customWidth="1"/>
    <col min="266" max="266" width="11.140625" bestFit="1" customWidth="1"/>
    <col min="513" max="513" width="4.7109375" customWidth="1"/>
    <col min="514" max="514" width="29.42578125" customWidth="1"/>
    <col min="519" max="519" width="9.28515625" bestFit="1" customWidth="1"/>
    <col min="520" max="520" width="12.28515625" bestFit="1" customWidth="1"/>
    <col min="522" max="522" width="11.140625" bestFit="1" customWidth="1"/>
    <col min="769" max="769" width="4.7109375" customWidth="1"/>
    <col min="770" max="770" width="29.42578125" customWidth="1"/>
    <col min="775" max="775" width="9.28515625" bestFit="1" customWidth="1"/>
    <col min="776" max="776" width="12.28515625" bestFit="1" customWidth="1"/>
    <col min="778" max="778" width="11.140625" bestFit="1" customWidth="1"/>
    <col min="1025" max="1025" width="4.7109375" customWidth="1"/>
    <col min="1026" max="1026" width="29.42578125" customWidth="1"/>
    <col min="1031" max="1031" width="9.28515625" bestFit="1" customWidth="1"/>
    <col min="1032" max="1032" width="12.28515625" bestFit="1" customWidth="1"/>
    <col min="1034" max="1034" width="11.140625" bestFit="1" customWidth="1"/>
    <col min="1281" max="1281" width="4.7109375" customWidth="1"/>
    <col min="1282" max="1282" width="29.42578125" customWidth="1"/>
    <col min="1287" max="1287" width="9.28515625" bestFit="1" customWidth="1"/>
    <col min="1288" max="1288" width="12.28515625" bestFit="1" customWidth="1"/>
    <col min="1290" max="1290" width="11.140625" bestFit="1" customWidth="1"/>
    <col min="1537" max="1537" width="4.7109375" customWidth="1"/>
    <col min="1538" max="1538" width="29.42578125" customWidth="1"/>
    <col min="1543" max="1543" width="9.28515625" bestFit="1" customWidth="1"/>
    <col min="1544" max="1544" width="12.28515625" bestFit="1" customWidth="1"/>
    <col min="1546" max="1546" width="11.140625" bestFit="1" customWidth="1"/>
    <col min="1793" max="1793" width="4.7109375" customWidth="1"/>
    <col min="1794" max="1794" width="29.42578125" customWidth="1"/>
    <col min="1799" max="1799" width="9.28515625" bestFit="1" customWidth="1"/>
    <col min="1800" max="1800" width="12.28515625" bestFit="1" customWidth="1"/>
    <col min="1802" max="1802" width="11.140625" bestFit="1" customWidth="1"/>
    <col min="2049" max="2049" width="4.7109375" customWidth="1"/>
    <col min="2050" max="2050" width="29.42578125" customWidth="1"/>
    <col min="2055" max="2055" width="9.28515625" bestFit="1" customWidth="1"/>
    <col min="2056" max="2056" width="12.28515625" bestFit="1" customWidth="1"/>
    <col min="2058" max="2058" width="11.140625" bestFit="1" customWidth="1"/>
    <col min="2305" max="2305" width="4.7109375" customWidth="1"/>
    <col min="2306" max="2306" width="29.42578125" customWidth="1"/>
    <col min="2311" max="2311" width="9.28515625" bestFit="1" customWidth="1"/>
    <col min="2312" max="2312" width="12.28515625" bestFit="1" customWidth="1"/>
    <col min="2314" max="2314" width="11.140625" bestFit="1" customWidth="1"/>
    <col min="2561" max="2561" width="4.7109375" customWidth="1"/>
    <col min="2562" max="2562" width="29.42578125" customWidth="1"/>
    <col min="2567" max="2567" width="9.28515625" bestFit="1" customWidth="1"/>
    <col min="2568" max="2568" width="12.28515625" bestFit="1" customWidth="1"/>
    <col min="2570" max="2570" width="11.140625" bestFit="1" customWidth="1"/>
    <col min="2817" max="2817" width="4.7109375" customWidth="1"/>
    <col min="2818" max="2818" width="29.42578125" customWidth="1"/>
    <col min="2823" max="2823" width="9.28515625" bestFit="1" customWidth="1"/>
    <col min="2824" max="2824" width="12.28515625" bestFit="1" customWidth="1"/>
    <col min="2826" max="2826" width="11.140625" bestFit="1" customWidth="1"/>
    <col min="3073" max="3073" width="4.7109375" customWidth="1"/>
    <col min="3074" max="3074" width="29.42578125" customWidth="1"/>
    <col min="3079" max="3079" width="9.28515625" bestFit="1" customWidth="1"/>
    <col min="3080" max="3080" width="12.28515625" bestFit="1" customWidth="1"/>
    <col min="3082" max="3082" width="11.140625" bestFit="1" customWidth="1"/>
    <col min="3329" max="3329" width="4.7109375" customWidth="1"/>
    <col min="3330" max="3330" width="29.42578125" customWidth="1"/>
    <col min="3335" max="3335" width="9.28515625" bestFit="1" customWidth="1"/>
    <col min="3336" max="3336" width="12.28515625" bestFit="1" customWidth="1"/>
    <col min="3338" max="3338" width="11.140625" bestFit="1" customWidth="1"/>
    <col min="3585" max="3585" width="4.7109375" customWidth="1"/>
    <col min="3586" max="3586" width="29.42578125" customWidth="1"/>
    <col min="3591" max="3591" width="9.28515625" bestFit="1" customWidth="1"/>
    <col min="3592" max="3592" width="12.28515625" bestFit="1" customWidth="1"/>
    <col min="3594" max="3594" width="11.140625" bestFit="1" customWidth="1"/>
    <col min="3841" max="3841" width="4.7109375" customWidth="1"/>
    <col min="3842" max="3842" width="29.42578125" customWidth="1"/>
    <col min="3847" max="3847" width="9.28515625" bestFit="1" customWidth="1"/>
    <col min="3848" max="3848" width="12.28515625" bestFit="1" customWidth="1"/>
    <col min="3850" max="3850" width="11.140625" bestFit="1" customWidth="1"/>
    <col min="4097" max="4097" width="4.7109375" customWidth="1"/>
    <col min="4098" max="4098" width="29.42578125" customWidth="1"/>
    <col min="4103" max="4103" width="9.28515625" bestFit="1" customWidth="1"/>
    <col min="4104" max="4104" width="12.28515625" bestFit="1" customWidth="1"/>
    <col min="4106" max="4106" width="11.140625" bestFit="1" customWidth="1"/>
    <col min="4353" max="4353" width="4.7109375" customWidth="1"/>
    <col min="4354" max="4354" width="29.42578125" customWidth="1"/>
    <col min="4359" max="4359" width="9.28515625" bestFit="1" customWidth="1"/>
    <col min="4360" max="4360" width="12.28515625" bestFit="1" customWidth="1"/>
    <col min="4362" max="4362" width="11.140625" bestFit="1" customWidth="1"/>
    <col min="4609" max="4609" width="4.7109375" customWidth="1"/>
    <col min="4610" max="4610" width="29.42578125" customWidth="1"/>
    <col min="4615" max="4615" width="9.28515625" bestFit="1" customWidth="1"/>
    <col min="4616" max="4616" width="12.28515625" bestFit="1" customWidth="1"/>
    <col min="4618" max="4618" width="11.140625" bestFit="1" customWidth="1"/>
    <col min="4865" max="4865" width="4.7109375" customWidth="1"/>
    <col min="4866" max="4866" width="29.42578125" customWidth="1"/>
    <col min="4871" max="4871" width="9.28515625" bestFit="1" customWidth="1"/>
    <col min="4872" max="4872" width="12.28515625" bestFit="1" customWidth="1"/>
    <col min="4874" max="4874" width="11.140625" bestFit="1" customWidth="1"/>
    <col min="5121" max="5121" width="4.7109375" customWidth="1"/>
    <col min="5122" max="5122" width="29.42578125" customWidth="1"/>
    <col min="5127" max="5127" width="9.28515625" bestFit="1" customWidth="1"/>
    <col min="5128" max="5128" width="12.28515625" bestFit="1" customWidth="1"/>
    <col min="5130" max="5130" width="11.140625" bestFit="1" customWidth="1"/>
    <col min="5377" max="5377" width="4.7109375" customWidth="1"/>
    <col min="5378" max="5378" width="29.42578125" customWidth="1"/>
    <col min="5383" max="5383" width="9.28515625" bestFit="1" customWidth="1"/>
    <col min="5384" max="5384" width="12.28515625" bestFit="1" customWidth="1"/>
    <col min="5386" max="5386" width="11.140625" bestFit="1" customWidth="1"/>
    <col min="5633" max="5633" width="4.7109375" customWidth="1"/>
    <col min="5634" max="5634" width="29.42578125" customWidth="1"/>
    <col min="5639" max="5639" width="9.28515625" bestFit="1" customWidth="1"/>
    <col min="5640" max="5640" width="12.28515625" bestFit="1" customWidth="1"/>
    <col min="5642" max="5642" width="11.140625" bestFit="1" customWidth="1"/>
    <col min="5889" max="5889" width="4.7109375" customWidth="1"/>
    <col min="5890" max="5890" width="29.42578125" customWidth="1"/>
    <col min="5895" max="5895" width="9.28515625" bestFit="1" customWidth="1"/>
    <col min="5896" max="5896" width="12.28515625" bestFit="1" customWidth="1"/>
    <col min="5898" max="5898" width="11.140625" bestFit="1" customWidth="1"/>
    <col min="6145" max="6145" width="4.7109375" customWidth="1"/>
    <col min="6146" max="6146" width="29.42578125" customWidth="1"/>
    <col min="6151" max="6151" width="9.28515625" bestFit="1" customWidth="1"/>
    <col min="6152" max="6152" width="12.28515625" bestFit="1" customWidth="1"/>
    <col min="6154" max="6154" width="11.140625" bestFit="1" customWidth="1"/>
    <col min="6401" max="6401" width="4.7109375" customWidth="1"/>
    <col min="6402" max="6402" width="29.42578125" customWidth="1"/>
    <col min="6407" max="6407" width="9.28515625" bestFit="1" customWidth="1"/>
    <col min="6408" max="6408" width="12.28515625" bestFit="1" customWidth="1"/>
    <col min="6410" max="6410" width="11.140625" bestFit="1" customWidth="1"/>
    <col min="6657" max="6657" width="4.7109375" customWidth="1"/>
    <col min="6658" max="6658" width="29.42578125" customWidth="1"/>
    <col min="6663" max="6663" width="9.28515625" bestFit="1" customWidth="1"/>
    <col min="6664" max="6664" width="12.28515625" bestFit="1" customWidth="1"/>
    <col min="6666" max="6666" width="11.140625" bestFit="1" customWidth="1"/>
    <col min="6913" max="6913" width="4.7109375" customWidth="1"/>
    <col min="6914" max="6914" width="29.42578125" customWidth="1"/>
    <col min="6919" max="6919" width="9.28515625" bestFit="1" customWidth="1"/>
    <col min="6920" max="6920" width="12.28515625" bestFit="1" customWidth="1"/>
    <col min="6922" max="6922" width="11.140625" bestFit="1" customWidth="1"/>
    <col min="7169" max="7169" width="4.7109375" customWidth="1"/>
    <col min="7170" max="7170" width="29.42578125" customWidth="1"/>
    <col min="7175" max="7175" width="9.28515625" bestFit="1" customWidth="1"/>
    <col min="7176" max="7176" width="12.28515625" bestFit="1" customWidth="1"/>
    <col min="7178" max="7178" width="11.140625" bestFit="1" customWidth="1"/>
    <col min="7425" max="7425" width="4.7109375" customWidth="1"/>
    <col min="7426" max="7426" width="29.42578125" customWidth="1"/>
    <col min="7431" max="7431" width="9.28515625" bestFit="1" customWidth="1"/>
    <col min="7432" max="7432" width="12.28515625" bestFit="1" customWidth="1"/>
    <col min="7434" max="7434" width="11.140625" bestFit="1" customWidth="1"/>
    <col min="7681" max="7681" width="4.7109375" customWidth="1"/>
    <col min="7682" max="7682" width="29.42578125" customWidth="1"/>
    <col min="7687" max="7687" width="9.28515625" bestFit="1" customWidth="1"/>
    <col min="7688" max="7688" width="12.28515625" bestFit="1" customWidth="1"/>
    <col min="7690" max="7690" width="11.140625" bestFit="1" customWidth="1"/>
    <col min="7937" max="7937" width="4.7109375" customWidth="1"/>
    <col min="7938" max="7938" width="29.42578125" customWidth="1"/>
    <col min="7943" max="7943" width="9.28515625" bestFit="1" customWidth="1"/>
    <col min="7944" max="7944" width="12.28515625" bestFit="1" customWidth="1"/>
    <col min="7946" max="7946" width="11.140625" bestFit="1" customWidth="1"/>
    <col min="8193" max="8193" width="4.7109375" customWidth="1"/>
    <col min="8194" max="8194" width="29.42578125" customWidth="1"/>
    <col min="8199" max="8199" width="9.28515625" bestFit="1" customWidth="1"/>
    <col min="8200" max="8200" width="12.28515625" bestFit="1" customWidth="1"/>
    <col min="8202" max="8202" width="11.140625" bestFit="1" customWidth="1"/>
    <col min="8449" max="8449" width="4.7109375" customWidth="1"/>
    <col min="8450" max="8450" width="29.42578125" customWidth="1"/>
    <col min="8455" max="8455" width="9.28515625" bestFit="1" customWidth="1"/>
    <col min="8456" max="8456" width="12.28515625" bestFit="1" customWidth="1"/>
    <col min="8458" max="8458" width="11.140625" bestFit="1" customWidth="1"/>
    <col min="8705" max="8705" width="4.7109375" customWidth="1"/>
    <col min="8706" max="8706" width="29.42578125" customWidth="1"/>
    <col min="8711" max="8711" width="9.28515625" bestFit="1" customWidth="1"/>
    <col min="8712" max="8712" width="12.28515625" bestFit="1" customWidth="1"/>
    <col min="8714" max="8714" width="11.140625" bestFit="1" customWidth="1"/>
    <col min="8961" max="8961" width="4.7109375" customWidth="1"/>
    <col min="8962" max="8962" width="29.42578125" customWidth="1"/>
    <col min="8967" max="8967" width="9.28515625" bestFit="1" customWidth="1"/>
    <col min="8968" max="8968" width="12.28515625" bestFit="1" customWidth="1"/>
    <col min="8970" max="8970" width="11.140625" bestFit="1" customWidth="1"/>
    <col min="9217" max="9217" width="4.7109375" customWidth="1"/>
    <col min="9218" max="9218" width="29.42578125" customWidth="1"/>
    <col min="9223" max="9223" width="9.28515625" bestFit="1" customWidth="1"/>
    <col min="9224" max="9224" width="12.28515625" bestFit="1" customWidth="1"/>
    <col min="9226" max="9226" width="11.140625" bestFit="1" customWidth="1"/>
    <col min="9473" max="9473" width="4.7109375" customWidth="1"/>
    <col min="9474" max="9474" width="29.42578125" customWidth="1"/>
    <col min="9479" max="9479" width="9.28515625" bestFit="1" customWidth="1"/>
    <col min="9480" max="9480" width="12.28515625" bestFit="1" customWidth="1"/>
    <col min="9482" max="9482" width="11.140625" bestFit="1" customWidth="1"/>
    <col min="9729" max="9729" width="4.7109375" customWidth="1"/>
    <col min="9730" max="9730" width="29.42578125" customWidth="1"/>
    <col min="9735" max="9735" width="9.28515625" bestFit="1" customWidth="1"/>
    <col min="9736" max="9736" width="12.28515625" bestFit="1" customWidth="1"/>
    <col min="9738" max="9738" width="11.140625" bestFit="1" customWidth="1"/>
    <col min="9985" max="9985" width="4.7109375" customWidth="1"/>
    <col min="9986" max="9986" width="29.42578125" customWidth="1"/>
    <col min="9991" max="9991" width="9.28515625" bestFit="1" customWidth="1"/>
    <col min="9992" max="9992" width="12.28515625" bestFit="1" customWidth="1"/>
    <col min="9994" max="9994" width="11.140625" bestFit="1" customWidth="1"/>
    <col min="10241" max="10241" width="4.7109375" customWidth="1"/>
    <col min="10242" max="10242" width="29.42578125" customWidth="1"/>
    <col min="10247" max="10247" width="9.28515625" bestFit="1" customWidth="1"/>
    <col min="10248" max="10248" width="12.28515625" bestFit="1" customWidth="1"/>
    <col min="10250" max="10250" width="11.140625" bestFit="1" customWidth="1"/>
    <col min="10497" max="10497" width="4.7109375" customWidth="1"/>
    <col min="10498" max="10498" width="29.42578125" customWidth="1"/>
    <col min="10503" max="10503" width="9.28515625" bestFit="1" customWidth="1"/>
    <col min="10504" max="10504" width="12.28515625" bestFit="1" customWidth="1"/>
    <col min="10506" max="10506" width="11.140625" bestFit="1" customWidth="1"/>
    <col min="10753" max="10753" width="4.7109375" customWidth="1"/>
    <col min="10754" max="10754" width="29.42578125" customWidth="1"/>
    <col min="10759" max="10759" width="9.28515625" bestFit="1" customWidth="1"/>
    <col min="10760" max="10760" width="12.28515625" bestFit="1" customWidth="1"/>
    <col min="10762" max="10762" width="11.140625" bestFit="1" customWidth="1"/>
    <col min="11009" max="11009" width="4.7109375" customWidth="1"/>
    <col min="11010" max="11010" width="29.42578125" customWidth="1"/>
    <col min="11015" max="11015" width="9.28515625" bestFit="1" customWidth="1"/>
    <col min="11016" max="11016" width="12.28515625" bestFit="1" customWidth="1"/>
    <col min="11018" max="11018" width="11.140625" bestFit="1" customWidth="1"/>
    <col min="11265" max="11265" width="4.7109375" customWidth="1"/>
    <col min="11266" max="11266" width="29.42578125" customWidth="1"/>
    <col min="11271" max="11271" width="9.28515625" bestFit="1" customWidth="1"/>
    <col min="11272" max="11272" width="12.28515625" bestFit="1" customWidth="1"/>
    <col min="11274" max="11274" width="11.140625" bestFit="1" customWidth="1"/>
    <col min="11521" max="11521" width="4.7109375" customWidth="1"/>
    <col min="11522" max="11522" width="29.42578125" customWidth="1"/>
    <col min="11527" max="11527" width="9.28515625" bestFit="1" customWidth="1"/>
    <col min="11528" max="11528" width="12.28515625" bestFit="1" customWidth="1"/>
    <col min="11530" max="11530" width="11.140625" bestFit="1" customWidth="1"/>
    <col min="11777" max="11777" width="4.7109375" customWidth="1"/>
    <col min="11778" max="11778" width="29.42578125" customWidth="1"/>
    <col min="11783" max="11783" width="9.28515625" bestFit="1" customWidth="1"/>
    <col min="11784" max="11784" width="12.28515625" bestFit="1" customWidth="1"/>
    <col min="11786" max="11786" width="11.140625" bestFit="1" customWidth="1"/>
    <col min="12033" max="12033" width="4.7109375" customWidth="1"/>
    <col min="12034" max="12034" width="29.42578125" customWidth="1"/>
    <col min="12039" max="12039" width="9.28515625" bestFit="1" customWidth="1"/>
    <col min="12040" max="12040" width="12.28515625" bestFit="1" customWidth="1"/>
    <col min="12042" max="12042" width="11.140625" bestFit="1" customWidth="1"/>
    <col min="12289" max="12289" width="4.7109375" customWidth="1"/>
    <col min="12290" max="12290" width="29.42578125" customWidth="1"/>
    <col min="12295" max="12295" width="9.28515625" bestFit="1" customWidth="1"/>
    <col min="12296" max="12296" width="12.28515625" bestFit="1" customWidth="1"/>
    <col min="12298" max="12298" width="11.140625" bestFit="1" customWidth="1"/>
    <col min="12545" max="12545" width="4.7109375" customWidth="1"/>
    <col min="12546" max="12546" width="29.42578125" customWidth="1"/>
    <col min="12551" max="12551" width="9.28515625" bestFit="1" customWidth="1"/>
    <col min="12552" max="12552" width="12.28515625" bestFit="1" customWidth="1"/>
    <col min="12554" max="12554" width="11.140625" bestFit="1" customWidth="1"/>
    <col min="12801" max="12801" width="4.7109375" customWidth="1"/>
    <col min="12802" max="12802" width="29.42578125" customWidth="1"/>
    <col min="12807" max="12807" width="9.28515625" bestFit="1" customWidth="1"/>
    <col min="12808" max="12808" width="12.28515625" bestFit="1" customWidth="1"/>
    <col min="12810" max="12810" width="11.140625" bestFit="1" customWidth="1"/>
    <col min="13057" max="13057" width="4.7109375" customWidth="1"/>
    <col min="13058" max="13058" width="29.42578125" customWidth="1"/>
    <col min="13063" max="13063" width="9.28515625" bestFit="1" customWidth="1"/>
    <col min="13064" max="13064" width="12.28515625" bestFit="1" customWidth="1"/>
    <col min="13066" max="13066" width="11.140625" bestFit="1" customWidth="1"/>
    <col min="13313" max="13313" width="4.7109375" customWidth="1"/>
    <col min="13314" max="13314" width="29.42578125" customWidth="1"/>
    <col min="13319" max="13319" width="9.28515625" bestFit="1" customWidth="1"/>
    <col min="13320" max="13320" width="12.28515625" bestFit="1" customWidth="1"/>
    <col min="13322" max="13322" width="11.140625" bestFit="1" customWidth="1"/>
    <col min="13569" max="13569" width="4.7109375" customWidth="1"/>
    <col min="13570" max="13570" width="29.42578125" customWidth="1"/>
    <col min="13575" max="13575" width="9.28515625" bestFit="1" customWidth="1"/>
    <col min="13576" max="13576" width="12.28515625" bestFit="1" customWidth="1"/>
    <col min="13578" max="13578" width="11.140625" bestFit="1" customWidth="1"/>
    <col min="13825" max="13825" width="4.7109375" customWidth="1"/>
    <col min="13826" max="13826" width="29.42578125" customWidth="1"/>
    <col min="13831" max="13831" width="9.28515625" bestFit="1" customWidth="1"/>
    <col min="13832" max="13832" width="12.28515625" bestFit="1" customWidth="1"/>
    <col min="13834" max="13834" width="11.140625" bestFit="1" customWidth="1"/>
    <col min="14081" max="14081" width="4.7109375" customWidth="1"/>
    <col min="14082" max="14082" width="29.42578125" customWidth="1"/>
    <col min="14087" max="14087" width="9.28515625" bestFit="1" customWidth="1"/>
    <col min="14088" max="14088" width="12.28515625" bestFit="1" customWidth="1"/>
    <col min="14090" max="14090" width="11.140625" bestFit="1" customWidth="1"/>
    <col min="14337" max="14337" width="4.7109375" customWidth="1"/>
    <col min="14338" max="14338" width="29.42578125" customWidth="1"/>
    <col min="14343" max="14343" width="9.28515625" bestFit="1" customWidth="1"/>
    <col min="14344" max="14344" width="12.28515625" bestFit="1" customWidth="1"/>
    <col min="14346" max="14346" width="11.140625" bestFit="1" customWidth="1"/>
    <col min="14593" max="14593" width="4.7109375" customWidth="1"/>
    <col min="14594" max="14594" width="29.42578125" customWidth="1"/>
    <col min="14599" max="14599" width="9.28515625" bestFit="1" customWidth="1"/>
    <col min="14600" max="14600" width="12.28515625" bestFit="1" customWidth="1"/>
    <col min="14602" max="14602" width="11.140625" bestFit="1" customWidth="1"/>
    <col min="14849" max="14849" width="4.7109375" customWidth="1"/>
    <col min="14850" max="14850" width="29.42578125" customWidth="1"/>
    <col min="14855" max="14855" width="9.28515625" bestFit="1" customWidth="1"/>
    <col min="14856" max="14856" width="12.28515625" bestFit="1" customWidth="1"/>
    <col min="14858" max="14858" width="11.140625" bestFit="1" customWidth="1"/>
    <col min="15105" max="15105" width="4.7109375" customWidth="1"/>
    <col min="15106" max="15106" width="29.42578125" customWidth="1"/>
    <col min="15111" max="15111" width="9.28515625" bestFit="1" customWidth="1"/>
    <col min="15112" max="15112" width="12.28515625" bestFit="1" customWidth="1"/>
    <col min="15114" max="15114" width="11.140625" bestFit="1" customWidth="1"/>
    <col min="15361" max="15361" width="4.7109375" customWidth="1"/>
    <col min="15362" max="15362" width="29.42578125" customWidth="1"/>
    <col min="15367" max="15367" width="9.28515625" bestFit="1" customWidth="1"/>
    <col min="15368" max="15368" width="12.28515625" bestFit="1" customWidth="1"/>
    <col min="15370" max="15370" width="11.140625" bestFit="1" customWidth="1"/>
    <col min="15617" max="15617" width="4.7109375" customWidth="1"/>
    <col min="15618" max="15618" width="29.42578125" customWidth="1"/>
    <col min="15623" max="15623" width="9.28515625" bestFit="1" customWidth="1"/>
    <col min="15624" max="15624" width="12.28515625" bestFit="1" customWidth="1"/>
    <col min="15626" max="15626" width="11.140625" bestFit="1" customWidth="1"/>
    <col min="15873" max="15873" width="4.7109375" customWidth="1"/>
    <col min="15874" max="15874" width="29.42578125" customWidth="1"/>
    <col min="15879" max="15879" width="9.28515625" bestFit="1" customWidth="1"/>
    <col min="15880" max="15880" width="12.28515625" bestFit="1" customWidth="1"/>
    <col min="15882" max="15882" width="11.140625" bestFit="1" customWidth="1"/>
    <col min="16129" max="16129" width="4.7109375" customWidth="1"/>
    <col min="16130" max="16130" width="29.42578125" customWidth="1"/>
    <col min="16135" max="16135" width="9.28515625" bestFit="1" customWidth="1"/>
    <col min="16136" max="16136" width="12.28515625" bestFit="1" customWidth="1"/>
    <col min="16138" max="16138" width="11.140625" bestFit="1" customWidth="1"/>
  </cols>
  <sheetData>
    <row r="1" spans="1:12" x14ac:dyDescent="0.25">
      <c r="A1" s="95" t="s">
        <v>86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ht="21" x14ac:dyDescent="0.25">
      <c r="A3" s="5" t="s">
        <v>98</v>
      </c>
      <c r="B3" s="5" t="s">
        <v>99</v>
      </c>
      <c r="C3" s="5" t="s">
        <v>45</v>
      </c>
      <c r="D3" s="5" t="s">
        <v>12</v>
      </c>
      <c r="E3" s="5" t="s">
        <v>46</v>
      </c>
      <c r="F3" s="5" t="s">
        <v>10</v>
      </c>
      <c r="G3" s="5" t="s">
        <v>143</v>
      </c>
      <c r="H3" s="5" t="s">
        <v>8</v>
      </c>
      <c r="I3" s="5" t="s">
        <v>148</v>
      </c>
      <c r="J3" s="5" t="s">
        <v>149</v>
      </c>
      <c r="K3" s="5" t="s">
        <v>6</v>
      </c>
      <c r="L3" s="5" t="s">
        <v>47</v>
      </c>
    </row>
    <row r="4" spans="1:12" x14ac:dyDescent="0.25">
      <c r="A4" s="5" t="s">
        <v>100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87">
        <v>9</v>
      </c>
      <c r="K4" s="5">
        <v>10</v>
      </c>
      <c r="L4" s="5">
        <v>11</v>
      </c>
    </row>
    <row r="5" spans="1:12" x14ac:dyDescent="0.25">
      <c r="A5" s="6">
        <v>1</v>
      </c>
      <c r="B5" s="7" t="s">
        <v>118</v>
      </c>
      <c r="C5" s="6" t="s">
        <v>102</v>
      </c>
      <c r="D5" s="8">
        <v>2</v>
      </c>
      <c r="E5" s="9">
        <v>0</v>
      </c>
      <c r="F5" s="9">
        <f>D5*E5</f>
        <v>0</v>
      </c>
      <c r="G5" s="18"/>
      <c r="H5" s="20">
        <f>F5*G5+F5</f>
        <v>0</v>
      </c>
      <c r="I5" s="22"/>
      <c r="J5" s="88"/>
      <c r="K5" s="85"/>
      <c r="L5" s="85"/>
    </row>
    <row r="6" spans="1:12" x14ac:dyDescent="0.25">
      <c r="A6" s="11">
        <v>2</v>
      </c>
      <c r="B6" s="7" t="s">
        <v>119</v>
      </c>
      <c r="C6" s="6" t="s">
        <v>102</v>
      </c>
      <c r="D6" s="8">
        <v>2</v>
      </c>
      <c r="E6" s="9">
        <v>0</v>
      </c>
      <c r="F6" s="9">
        <f t="shared" ref="F6:F22" si="0">D6*E6</f>
        <v>0</v>
      </c>
      <c r="G6" s="18"/>
      <c r="H6" s="20">
        <f t="shared" ref="H6:H22" si="1">F6*G6+F6</f>
        <v>0</v>
      </c>
      <c r="I6" s="22"/>
      <c r="J6" s="88"/>
      <c r="K6" s="85"/>
      <c r="L6" s="85"/>
    </row>
    <row r="7" spans="1:12" ht="22.5" x14ac:dyDescent="0.25">
      <c r="A7" s="6">
        <v>3</v>
      </c>
      <c r="B7" s="7" t="s">
        <v>120</v>
      </c>
      <c r="C7" s="6" t="s">
        <v>102</v>
      </c>
      <c r="D7" s="8">
        <v>2</v>
      </c>
      <c r="E7" s="9">
        <v>0</v>
      </c>
      <c r="F7" s="9">
        <f t="shared" si="0"/>
        <v>0</v>
      </c>
      <c r="G7" s="18"/>
      <c r="H7" s="20">
        <f t="shared" si="1"/>
        <v>0</v>
      </c>
      <c r="I7" s="22"/>
      <c r="J7" s="88"/>
      <c r="K7" s="85"/>
      <c r="L7" s="85"/>
    </row>
    <row r="8" spans="1:12" ht="22.5" x14ac:dyDescent="0.25">
      <c r="A8" s="11">
        <v>4</v>
      </c>
      <c r="B8" s="7" t="s">
        <v>126</v>
      </c>
      <c r="C8" s="6" t="s">
        <v>102</v>
      </c>
      <c r="D8" s="8">
        <v>700</v>
      </c>
      <c r="E8" s="9">
        <v>0</v>
      </c>
      <c r="F8" s="9">
        <f t="shared" si="0"/>
        <v>0</v>
      </c>
      <c r="G8" s="18"/>
      <c r="H8" s="20">
        <f t="shared" si="1"/>
        <v>0</v>
      </c>
      <c r="I8" s="22"/>
      <c r="J8" s="88"/>
      <c r="K8" s="85"/>
      <c r="L8" s="85"/>
    </row>
    <row r="9" spans="1:12" ht="22.5" x14ac:dyDescent="0.25">
      <c r="A9" s="6">
        <v>5</v>
      </c>
      <c r="B9" s="7" t="s">
        <v>121</v>
      </c>
      <c r="C9" s="6" t="s">
        <v>102</v>
      </c>
      <c r="D9" s="8">
        <v>40</v>
      </c>
      <c r="E9" s="9">
        <v>0</v>
      </c>
      <c r="F9" s="9">
        <f t="shared" si="0"/>
        <v>0</v>
      </c>
      <c r="G9" s="18"/>
      <c r="H9" s="20">
        <f t="shared" si="1"/>
        <v>0</v>
      </c>
      <c r="I9" s="22"/>
      <c r="J9" s="88"/>
      <c r="K9" s="85"/>
      <c r="L9" s="85"/>
    </row>
    <row r="10" spans="1:12" ht="33" x14ac:dyDescent="0.25">
      <c r="A10" s="11">
        <v>6</v>
      </c>
      <c r="B10" s="7" t="s">
        <v>122</v>
      </c>
      <c r="C10" s="6" t="s">
        <v>102</v>
      </c>
      <c r="D10" s="8">
        <v>5</v>
      </c>
      <c r="E10" s="9">
        <v>0</v>
      </c>
      <c r="F10" s="9">
        <f t="shared" si="0"/>
        <v>0</v>
      </c>
      <c r="G10" s="18"/>
      <c r="H10" s="20">
        <f t="shared" si="1"/>
        <v>0</v>
      </c>
      <c r="I10" s="22"/>
      <c r="J10" s="88"/>
      <c r="K10" s="85"/>
      <c r="L10" s="85"/>
    </row>
    <row r="11" spans="1:12" ht="33" x14ac:dyDescent="0.25">
      <c r="A11" s="11">
        <v>7</v>
      </c>
      <c r="B11" s="7" t="s">
        <v>123</v>
      </c>
      <c r="C11" s="6" t="s">
        <v>102</v>
      </c>
      <c r="D11" s="8">
        <v>25</v>
      </c>
      <c r="E11" s="9">
        <v>0</v>
      </c>
      <c r="F11" s="9">
        <f t="shared" si="0"/>
        <v>0</v>
      </c>
      <c r="G11" s="18"/>
      <c r="H11" s="20">
        <f t="shared" si="1"/>
        <v>0</v>
      </c>
      <c r="I11" s="22"/>
      <c r="J11" s="88"/>
      <c r="K11" s="85"/>
      <c r="L11" s="85"/>
    </row>
    <row r="12" spans="1:12" x14ac:dyDescent="0.25">
      <c r="A12" s="6">
        <v>8</v>
      </c>
      <c r="B12" s="7" t="s">
        <v>124</v>
      </c>
      <c r="C12" s="6" t="s">
        <v>102</v>
      </c>
      <c r="D12" s="8">
        <v>10</v>
      </c>
      <c r="E12" s="9">
        <v>0</v>
      </c>
      <c r="F12" s="9">
        <f t="shared" si="0"/>
        <v>0</v>
      </c>
      <c r="G12" s="18"/>
      <c r="H12" s="20">
        <f t="shared" si="1"/>
        <v>0</v>
      </c>
      <c r="I12" s="22"/>
      <c r="J12" s="88"/>
      <c r="K12" s="85"/>
      <c r="L12" s="85"/>
    </row>
    <row r="13" spans="1:12" ht="15.75" customHeight="1" x14ac:dyDescent="0.25">
      <c r="A13" s="6">
        <v>9</v>
      </c>
      <c r="B13" s="7" t="s">
        <v>125</v>
      </c>
      <c r="C13" s="6" t="s">
        <v>102</v>
      </c>
      <c r="D13" s="8">
        <v>2</v>
      </c>
      <c r="E13" s="9">
        <v>0</v>
      </c>
      <c r="F13" s="9">
        <f t="shared" si="0"/>
        <v>0</v>
      </c>
      <c r="G13" s="18"/>
      <c r="H13" s="20">
        <f t="shared" si="1"/>
        <v>0</v>
      </c>
      <c r="I13" s="22"/>
      <c r="J13" s="88"/>
      <c r="K13" s="85"/>
      <c r="L13" s="85"/>
    </row>
    <row r="14" spans="1:12" ht="23.25" customHeight="1" x14ac:dyDescent="0.25">
      <c r="A14" s="6">
        <v>10</v>
      </c>
      <c r="B14" s="7" t="s">
        <v>127</v>
      </c>
      <c r="C14" s="6" t="s">
        <v>102</v>
      </c>
      <c r="D14" s="8">
        <v>10</v>
      </c>
      <c r="E14" s="9">
        <v>0</v>
      </c>
      <c r="F14" s="9">
        <f t="shared" si="0"/>
        <v>0</v>
      </c>
      <c r="G14" s="18"/>
      <c r="H14" s="20">
        <f t="shared" si="1"/>
        <v>0</v>
      </c>
      <c r="I14" s="22"/>
      <c r="J14" s="88"/>
      <c r="K14" s="85"/>
      <c r="L14" s="85"/>
    </row>
    <row r="15" spans="1:12" ht="25.5" customHeight="1" x14ac:dyDescent="0.25">
      <c r="A15" s="6">
        <v>11</v>
      </c>
      <c r="B15" s="7" t="s">
        <v>128</v>
      </c>
      <c r="C15" s="6" t="s">
        <v>102</v>
      </c>
      <c r="D15" s="8">
        <v>10</v>
      </c>
      <c r="E15" s="9">
        <v>0</v>
      </c>
      <c r="F15" s="9">
        <f t="shared" si="0"/>
        <v>0</v>
      </c>
      <c r="G15" s="18"/>
      <c r="H15" s="20">
        <f t="shared" si="1"/>
        <v>0</v>
      </c>
      <c r="I15" s="22"/>
      <c r="J15" s="88"/>
      <c r="K15" s="85"/>
      <c r="L15" s="85"/>
    </row>
    <row r="16" spans="1:12" ht="35.25" customHeight="1" x14ac:dyDescent="0.25">
      <c r="A16" s="6">
        <v>12</v>
      </c>
      <c r="B16" s="7" t="s">
        <v>129</v>
      </c>
      <c r="C16" s="6" t="s">
        <v>102</v>
      </c>
      <c r="D16" s="8">
        <v>20</v>
      </c>
      <c r="E16" s="9">
        <v>0</v>
      </c>
      <c r="F16" s="9">
        <f t="shared" si="0"/>
        <v>0</v>
      </c>
      <c r="G16" s="18"/>
      <c r="H16" s="20">
        <f t="shared" si="1"/>
        <v>0</v>
      </c>
      <c r="I16" s="22"/>
      <c r="J16" s="88"/>
      <c r="K16" s="85"/>
      <c r="L16" s="85"/>
    </row>
    <row r="17" spans="1:13" ht="36.75" customHeight="1" x14ac:dyDescent="0.25">
      <c r="A17" s="6">
        <v>13</v>
      </c>
      <c r="B17" s="7" t="s">
        <v>130</v>
      </c>
      <c r="C17" s="6" t="s">
        <v>102</v>
      </c>
      <c r="D17" s="8">
        <v>20</v>
      </c>
      <c r="E17" s="9">
        <v>0</v>
      </c>
      <c r="F17" s="9">
        <f t="shared" si="0"/>
        <v>0</v>
      </c>
      <c r="G17" s="18"/>
      <c r="H17" s="20">
        <f t="shared" si="1"/>
        <v>0</v>
      </c>
      <c r="I17" s="22"/>
      <c r="J17" s="88"/>
      <c r="K17" s="85"/>
      <c r="L17" s="85"/>
    </row>
    <row r="18" spans="1:13" ht="37.5" customHeight="1" x14ac:dyDescent="0.25">
      <c r="A18" s="6">
        <v>14</v>
      </c>
      <c r="B18" s="7" t="s">
        <v>131</v>
      </c>
      <c r="C18" s="6" t="s">
        <v>102</v>
      </c>
      <c r="D18" s="8">
        <v>10</v>
      </c>
      <c r="E18" s="9">
        <v>0</v>
      </c>
      <c r="F18" s="9">
        <f t="shared" si="0"/>
        <v>0</v>
      </c>
      <c r="G18" s="18"/>
      <c r="H18" s="20">
        <f t="shared" si="1"/>
        <v>0</v>
      </c>
      <c r="I18" s="22"/>
      <c r="J18" s="88"/>
      <c r="K18" s="85"/>
      <c r="L18" s="85"/>
    </row>
    <row r="19" spans="1:13" ht="27.75" customHeight="1" x14ac:dyDescent="0.25">
      <c r="A19" s="6">
        <v>15</v>
      </c>
      <c r="B19" s="7" t="s">
        <v>132</v>
      </c>
      <c r="C19" s="6" t="s">
        <v>102</v>
      </c>
      <c r="D19" s="8">
        <v>10</v>
      </c>
      <c r="E19" s="9">
        <v>0</v>
      </c>
      <c r="F19" s="9">
        <f t="shared" si="0"/>
        <v>0</v>
      </c>
      <c r="G19" s="18"/>
      <c r="H19" s="20">
        <f t="shared" si="1"/>
        <v>0</v>
      </c>
      <c r="I19" s="22"/>
      <c r="J19" s="88"/>
      <c r="K19" s="85"/>
      <c r="L19" s="85"/>
    </row>
    <row r="20" spans="1:13" ht="34.5" customHeight="1" x14ac:dyDescent="0.3">
      <c r="A20" s="6">
        <v>16</v>
      </c>
      <c r="B20" s="7" t="s">
        <v>135</v>
      </c>
      <c r="C20" s="6" t="s">
        <v>102</v>
      </c>
      <c r="D20" s="8">
        <v>3</v>
      </c>
      <c r="E20" s="9">
        <v>0</v>
      </c>
      <c r="F20" s="9">
        <f t="shared" si="0"/>
        <v>0</v>
      </c>
      <c r="G20" s="18"/>
      <c r="H20" s="20">
        <f t="shared" si="1"/>
        <v>0</v>
      </c>
      <c r="I20" s="22"/>
      <c r="J20" s="88"/>
      <c r="K20" s="85"/>
      <c r="L20" s="85"/>
      <c r="M20" s="14"/>
    </row>
    <row r="21" spans="1:13" x14ac:dyDescent="0.25">
      <c r="A21" s="11">
        <v>17</v>
      </c>
      <c r="B21" s="12" t="s">
        <v>133</v>
      </c>
      <c r="C21" s="6" t="s">
        <v>102</v>
      </c>
      <c r="D21" s="17">
        <v>10</v>
      </c>
      <c r="E21" s="9">
        <v>0</v>
      </c>
      <c r="F21" s="9">
        <f t="shared" si="0"/>
        <v>0</v>
      </c>
      <c r="G21" s="18"/>
      <c r="H21" s="20">
        <f t="shared" si="1"/>
        <v>0</v>
      </c>
      <c r="I21" s="22"/>
      <c r="J21" s="88"/>
      <c r="K21" s="85"/>
      <c r="L21" s="85"/>
    </row>
    <row r="22" spans="1:13" x14ac:dyDescent="0.25">
      <c r="A22" s="11">
        <v>18</v>
      </c>
      <c r="B22" s="12" t="s">
        <v>134</v>
      </c>
      <c r="C22" s="6" t="s">
        <v>102</v>
      </c>
      <c r="D22" s="17">
        <v>10</v>
      </c>
      <c r="E22" s="9">
        <v>0</v>
      </c>
      <c r="F22" s="9">
        <f t="shared" si="0"/>
        <v>0</v>
      </c>
      <c r="G22" s="19"/>
      <c r="H22" s="20">
        <f t="shared" si="1"/>
        <v>0</v>
      </c>
      <c r="I22" s="22"/>
      <c r="J22" s="88"/>
      <c r="K22" s="85"/>
      <c r="L22" s="85"/>
    </row>
    <row r="23" spans="1:13" ht="16.5" x14ac:dyDescent="0.3">
      <c r="A23" s="13"/>
      <c r="B23" s="14"/>
      <c r="C23" s="14"/>
      <c r="D23" s="14"/>
      <c r="E23" s="14"/>
      <c r="F23" s="14"/>
      <c r="G23" s="15" t="s">
        <v>116</v>
      </c>
      <c r="H23" s="21">
        <f>SUM(H5:H22)</f>
        <v>0</v>
      </c>
      <c r="I23" s="23"/>
      <c r="J23" s="23"/>
    </row>
    <row r="25" spans="1:13" ht="16.5" x14ac:dyDescent="0.3">
      <c r="B25" s="79" t="s">
        <v>117</v>
      </c>
      <c r="C25" s="80"/>
      <c r="D25" s="80"/>
      <c r="E25" s="80"/>
      <c r="F25" s="80"/>
      <c r="G25" s="80"/>
      <c r="H25" s="81"/>
    </row>
    <row r="27" spans="1:13" ht="16.5" x14ac:dyDescent="0.3">
      <c r="B27" s="46" t="s">
        <v>2</v>
      </c>
      <c r="C27" s="14"/>
    </row>
    <row r="28" spans="1:13" ht="16.5" x14ac:dyDescent="0.3">
      <c r="B28" s="46"/>
      <c r="C28" s="14"/>
    </row>
    <row r="29" spans="1:13" ht="16.5" x14ac:dyDescent="0.3">
      <c r="B29" s="46" t="s">
        <v>1</v>
      </c>
      <c r="C29" s="14"/>
    </row>
    <row r="30" spans="1:13" ht="16.5" x14ac:dyDescent="0.3">
      <c r="B30" s="46" t="s">
        <v>0</v>
      </c>
      <c r="C30" s="14"/>
    </row>
  </sheetData>
  <mergeCells count="2">
    <mergeCell ref="B25:H25"/>
    <mergeCell ref="A1:L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4"/>
  <sheetViews>
    <sheetView workbookViewId="0">
      <selection sqref="A1:K2"/>
    </sheetView>
  </sheetViews>
  <sheetFormatPr defaultRowHeight="15" x14ac:dyDescent="0.25"/>
  <cols>
    <col min="1" max="1" width="5.7109375" customWidth="1"/>
    <col min="2" max="2" width="35.42578125" customWidth="1"/>
    <col min="9" max="9" width="10.7109375" customWidth="1"/>
  </cols>
  <sheetData>
    <row r="1" spans="1:11" x14ac:dyDescent="0.25">
      <c r="A1" s="96" t="s">
        <v>87</v>
      </c>
      <c r="B1" s="97"/>
      <c r="C1" s="97"/>
      <c r="D1" s="97"/>
      <c r="E1" s="97"/>
      <c r="F1" s="97"/>
      <c r="G1" s="97"/>
      <c r="H1" s="97"/>
      <c r="I1" s="97"/>
      <c r="J1" s="97"/>
      <c r="K1" s="98"/>
    </row>
    <row r="2" spans="1:11" x14ac:dyDescent="0.25">
      <c r="A2" s="99"/>
      <c r="B2" s="93"/>
      <c r="C2" s="93"/>
      <c r="D2" s="93"/>
      <c r="E2" s="93"/>
      <c r="F2" s="93"/>
      <c r="G2" s="93"/>
      <c r="H2" s="93"/>
      <c r="I2" s="93"/>
      <c r="J2" s="93"/>
      <c r="K2" s="100"/>
    </row>
    <row r="3" spans="1:11" ht="21" x14ac:dyDescent="0.25">
      <c r="A3" s="40" t="s">
        <v>15</v>
      </c>
      <c r="B3" s="40" t="s">
        <v>14</v>
      </c>
      <c r="C3" s="40" t="s">
        <v>13</v>
      </c>
      <c r="D3" s="40" t="s">
        <v>12</v>
      </c>
      <c r="E3" s="40" t="s">
        <v>11</v>
      </c>
      <c r="F3" s="40" t="s">
        <v>10</v>
      </c>
      <c r="G3" s="40" t="s">
        <v>9</v>
      </c>
      <c r="H3" s="40" t="s">
        <v>8</v>
      </c>
      <c r="I3" s="40" t="s">
        <v>7</v>
      </c>
      <c r="J3" s="40" t="s">
        <v>6</v>
      </c>
      <c r="K3" s="40" t="s">
        <v>47</v>
      </c>
    </row>
    <row r="4" spans="1:11" x14ac:dyDescent="0.25">
      <c r="A4" s="40" t="s">
        <v>5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  <c r="H4" s="40">
        <v>7</v>
      </c>
      <c r="I4" s="40">
        <v>8</v>
      </c>
      <c r="J4" s="40">
        <v>9</v>
      </c>
      <c r="K4" s="40">
        <v>10</v>
      </c>
    </row>
    <row r="5" spans="1:11" ht="105" x14ac:dyDescent="0.25">
      <c r="A5" s="70">
        <v>1</v>
      </c>
      <c r="B5" s="71" t="s">
        <v>84</v>
      </c>
      <c r="C5" s="44" t="s">
        <v>4</v>
      </c>
      <c r="D5" s="44">
        <v>20</v>
      </c>
      <c r="E5" s="72">
        <v>0</v>
      </c>
      <c r="F5" s="72">
        <f>D5*E5</f>
        <v>0</v>
      </c>
      <c r="G5" s="73"/>
      <c r="H5" s="72">
        <f>F5*G5+F5</f>
        <v>0</v>
      </c>
      <c r="I5" s="74"/>
      <c r="J5" s="75"/>
      <c r="K5" s="85"/>
    </row>
    <row r="6" spans="1:11" ht="94.5" x14ac:dyDescent="0.25">
      <c r="A6" s="41">
        <v>2</v>
      </c>
      <c r="B6" s="41" t="s">
        <v>83</v>
      </c>
      <c r="C6" s="44" t="s">
        <v>4</v>
      </c>
      <c r="D6" s="44">
        <v>10</v>
      </c>
      <c r="E6" s="72">
        <v>0</v>
      </c>
      <c r="F6" s="72">
        <f t="shared" ref="F6:F7" si="0">D6*E6</f>
        <v>0</v>
      </c>
      <c r="G6" s="73"/>
      <c r="H6" s="72">
        <f t="shared" ref="H6:H7" si="1">F6*G6+F6</f>
        <v>0</v>
      </c>
      <c r="I6" s="42"/>
      <c r="J6" s="42"/>
      <c r="K6" s="85"/>
    </row>
    <row r="7" spans="1:11" ht="126" x14ac:dyDescent="0.25">
      <c r="A7" s="41">
        <v>3</v>
      </c>
      <c r="B7" s="41" t="s">
        <v>85</v>
      </c>
      <c r="C7" s="44" t="s">
        <v>4</v>
      </c>
      <c r="D7" s="44">
        <v>60</v>
      </c>
      <c r="E7" s="72">
        <v>0</v>
      </c>
      <c r="F7" s="72">
        <f t="shared" si="0"/>
        <v>0</v>
      </c>
      <c r="G7" s="73"/>
      <c r="H7" s="72">
        <f t="shared" si="1"/>
        <v>0</v>
      </c>
      <c r="I7" s="42"/>
      <c r="J7" s="42"/>
      <c r="K7" s="85"/>
    </row>
    <row r="8" spans="1:11" x14ac:dyDescent="0.25">
      <c r="A8" s="76" t="s">
        <v>78</v>
      </c>
      <c r="B8" s="76"/>
      <c r="C8" s="76"/>
      <c r="D8" s="76"/>
      <c r="E8" s="76"/>
      <c r="F8" s="45">
        <f>SUM(F5:F7)</f>
        <v>0</v>
      </c>
      <c r="G8" s="69"/>
      <c r="H8" s="45">
        <f>SUM(H5:H7)</f>
        <v>0</v>
      </c>
      <c r="I8" s="77"/>
      <c r="J8" s="77"/>
    </row>
    <row r="9" spans="1:11" x14ac:dyDescent="0.25">
      <c r="A9" s="1"/>
    </row>
    <row r="10" spans="1:11" ht="16.5" x14ac:dyDescent="0.3">
      <c r="A10" s="46" t="s">
        <v>2</v>
      </c>
      <c r="B10" s="14"/>
    </row>
    <row r="11" spans="1:11" ht="16.5" x14ac:dyDescent="0.3">
      <c r="A11" s="46"/>
      <c r="B11" s="14"/>
    </row>
    <row r="12" spans="1:11" ht="16.5" x14ac:dyDescent="0.3">
      <c r="A12" s="46" t="s">
        <v>1</v>
      </c>
      <c r="B12" s="14"/>
    </row>
    <row r="13" spans="1:11" ht="16.5" x14ac:dyDescent="0.3">
      <c r="A13" s="46" t="s">
        <v>0</v>
      </c>
      <c r="B13" s="14"/>
    </row>
    <row r="14" spans="1:11" x14ac:dyDescent="0.25">
      <c r="A14" s="1"/>
    </row>
  </sheetData>
  <mergeCells count="3">
    <mergeCell ref="A8:E8"/>
    <mergeCell ref="I8:J8"/>
    <mergeCell ref="A1:K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14</vt:i4>
      </vt:variant>
    </vt:vector>
  </HeadingPairs>
  <TitlesOfParts>
    <vt:vector size="14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Katarzyna Bębnowicz</cp:lastModifiedBy>
  <dcterms:created xsi:type="dcterms:W3CDTF">2020-10-29T08:29:22Z</dcterms:created>
  <dcterms:modified xsi:type="dcterms:W3CDTF">2023-12-13T13:09:31Z</dcterms:modified>
</cp:coreProperties>
</file>