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1"/>
  </bookViews>
  <sheets>
    <sheet name="Wyposażeni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<sst xmlns="http://schemas.openxmlformats.org/spreadsheetml/2006/main" count="884" uniqueCount="559">
  <si>
    <t>Lp.</t>
  </si>
  <si>
    <t>Nazwa produktu</t>
  </si>
  <si>
    <t>Ilość szt./kpl.</t>
  </si>
  <si>
    <t>Cena brutto/1 szt. zł</t>
  </si>
  <si>
    <t>Wartość brutto zł</t>
  </si>
  <si>
    <t>Wyposażenie podstawowe pomieszczeń</t>
  </si>
  <si>
    <t>Nawilżacz powietrza</t>
  </si>
  <si>
    <t>Pościel malucha - kocyk</t>
  </si>
  <si>
    <t>Naklejki na szatnię – zwierzęta</t>
  </si>
  <si>
    <t>Czajnik elektryczny</t>
  </si>
  <si>
    <t>Wieszak na ubrania rodziców w szatni</t>
  </si>
  <si>
    <t>Dyski z fakturami 1</t>
  </si>
  <si>
    <t>Małe warzywa</t>
  </si>
  <si>
    <t>Dzwoneczki na rękę</t>
  </si>
  <si>
    <t>RAZEM:</t>
  </si>
  <si>
    <t>Moja pierwsza wieża</t>
  </si>
  <si>
    <t>Tuby dźwiękowe</t>
  </si>
  <si>
    <t>Labirynt flik flak</t>
  </si>
  <si>
    <t>Kształty i kolory do nakładania</t>
  </si>
  <si>
    <t>Puszki dźwiękowe</t>
  </si>
  <si>
    <t>Skrzynka Zgadula</t>
  </si>
  <si>
    <t>Middle Truck wywrotka</t>
  </si>
  <si>
    <t>Gąsienica spacerowa 16 uchwytów</t>
  </si>
  <si>
    <t>Laptop</t>
  </si>
  <si>
    <t>Pendrive</t>
  </si>
  <si>
    <t>Łóżeczko przedszkolne</t>
  </si>
  <si>
    <t>Naklejki na szatnię – ogród</t>
  </si>
  <si>
    <t>Naklejki na szatnię – zabawki</t>
  </si>
  <si>
    <t>Nocnik kaczuszka</t>
  </si>
  <si>
    <t>Sprzęt komputerowy</t>
  </si>
  <si>
    <t>Sprzęt HiFi</t>
  </si>
  <si>
    <t>Metalowa szafa ubraniowa</t>
  </si>
  <si>
    <t>Ławka gimnastyczna</t>
  </si>
  <si>
    <t>wózek wielofunkcyjny do sprzątania</t>
  </si>
  <si>
    <t>wycieraczka zewnętrzna</t>
  </si>
  <si>
    <t>wycieraczka wewnętrzna</t>
  </si>
  <si>
    <t>apteczka</t>
  </si>
  <si>
    <t>Zabawki, pomoce dydaktyczne</t>
  </si>
  <si>
    <t>Drewniana wieża</t>
  </si>
  <si>
    <t>Puzzle zwierzęta na farmie</t>
  </si>
  <si>
    <t>Onomatopeje - karty do prezentacji</t>
  </si>
  <si>
    <t>Chusta animacyjna</t>
  </si>
  <si>
    <t>Koszyk plastikowy</t>
  </si>
  <si>
    <t>Koszyk plastikowy płaski</t>
  </si>
  <si>
    <t>Uzupełnienie wyposażenia kuchni</t>
  </si>
  <si>
    <t>Poduszki okrągłe 20 szt.</t>
  </si>
  <si>
    <t>Ławka z kwadratowymi nogami</t>
  </si>
  <si>
    <t>odkurzacz</t>
  </si>
  <si>
    <t>Wieża z usb</t>
  </si>
  <si>
    <t>Labirynt zakręcony</t>
  </si>
  <si>
    <t>Lustro logopedyczne</t>
  </si>
  <si>
    <t>Lalka szmaciana</t>
  </si>
  <si>
    <t>Pierwszy tamburyn</t>
  </si>
  <si>
    <t>Trio-bongo BK-5024</t>
  </si>
  <si>
    <t>Drewniane klocki - kolorowe kształty</t>
  </si>
  <si>
    <t>Klocki budowlane</t>
  </si>
  <si>
    <t>Opis</t>
  </si>
  <si>
    <t>Szafka BHP o stabilnej konstrukcji z blachy stalowej pokrytej farbą proszkową. Drzwi wyposażone są w wywietrzniki oraz miejsce na identyfikator. W każdej komorze znajduje się półka, drążek na ubrania oraz haczyki. W każdej z kolumn jest dodatkowy podział na czystą i brudną odzież. Standardowo szafka zamykana jest zamkiem kluczowym z trzypunktowym ryglowaniem.
Wym. 80 x 49 x 180 cm</t>
  </si>
  <si>
    <t>Wym. 118 x 35,5 x 35 cm</t>
  </si>
  <si>
    <t>Ławki wykonane z lakierowanego drewna iglastego. Drewniane nogi posiadają niebrudzące plastikowe stopki. Wszystkie krawędzie płyty, belki oraz nóg są zaokrąglone. Po odwróceniu belka ławki o szerokości 10 cm może służyć jako równoważnia. Wys. 31 cm, dł. 2 m</t>
  </si>
  <si>
    <t>Regał magazynowy 180x90x45 (4 półki) STANDARD +</t>
  </si>
  <si>
    <t>www.regaly.biz</t>
  </si>
  <si>
    <t>Łóżeczko ze stalową konstrukcją i tkaniną przepuszczającą powietrze, doskonale sprawdza się w czasie leżakowania. Narożniki z tworzywa sztucznego stanowią nóżki łóżeczka, a ich konstrukcja pozwalana na układanie łóżeczek jedno na drugim, 
wym. 132 x 60 x 12,5 cm, kolor niebieski</t>
  </si>
  <si>
    <t>Oczyszcza powietrze z kurzu i jonizuje je ujemnie, zwiększa wilgotność w pomieszczeniu, inhaluje, stwarzając leczniczy mikroklimat. 
Wym. 31 x 31 x 18 cm</t>
  </si>
  <si>
    <t xml:space="preserve">Bawełniana pościel dla malucha. 
Wym. kocyka 118 x 70 cm </t>
  </si>
  <si>
    <t>Mebel do przechowywania ubrań, książek itp. Każdy moduł wyposażony w wieszak i półkę. Skrzynia jest wykonana z płyty laminowanej w tonacji buku. 8 modułów. Wym. 129 x 40 x 166 cm. Plus drzwiczki do szatni standard 8 szt.</t>
  </si>
  <si>
    <t>Zestaw 25 naklejek do oznakowania miejsca w szatni, szufladzie itp. Wym. naklejki 5 x 5,5 cm</t>
  </si>
  <si>
    <t>Wym. 27 x 29 x 23 cm</t>
  </si>
  <si>
    <t>Kamila Trojanek ul. Czerwonego Krzyża</t>
  </si>
  <si>
    <t>Poduszki wykonane z trwałej tkaniny PCV, łatwej do utrzymania w czystości, wypełnione gąbką. Śr. 35 cm, wys. 3 cm</t>
  </si>
  <si>
    <t>Śr. 3,5 m, 8 uchwytów</t>
  </si>
  <si>
    <t>4 dzwoneczki umieszczone na nylonowej taśmie. 2 szt., dł. taśmy 23 cm, śr. dzwonka 2 cm</t>
  </si>
  <si>
    <t>Kolorowe i lekkie tuby wydają różne dźwięki w zależności od ich długości. 8 szt., dł. od 30 do 63 cm</t>
  </si>
  <si>
    <t>Podczas przesuwania koralików dzieci uczą się rozróżniać kolory i kształty.Wym. 24 x 10 x 17,5 cm</t>
  </si>
  <si>
    <t>Labirynty manipulacyjne zaprojektowane są tak, aby rozwijać wiele ważnych umiejętności w trakcie wesołej zabawy. Podczas przesuwania koralików dzieci uczą się rozróżniać kolory i kształty. Wym. 24 x 10 x 19 cm</t>
  </si>
  <si>
    <t>Nakładanki wykonane są z drewnianych, lakierowanych elementów, w różnych kolorach i kształtach. Zadaniem dziecka jest dopasowanie kształtu trzpienia i otworu w klocku. 15 elem., wym. 30 x 11 cm</t>
  </si>
  <si>
    <t>Drewniane puszki z uchwytami, które wydają różne tony dźwięków. Zadaniem dziecka jest znalezienie pary puszek o identycznym brzmieniu. Podstawa o wym. 30 x 16 x 2 cm, 8 szt. puszek o wym. 6 x 6 x 4 cm</t>
  </si>
  <si>
    <t>Dzieci za pomocą dotyku mają za zadanie zgadnąć, jaki przedmiot znajduje się w środku. Wykonana z drewna. Wyposażona w otwory, przez które dzieci wkładają ręce. Wym. 35,5 x 19,5 x 38 cm</t>
  </si>
  <si>
    <t>Wałki - zestaw 1</t>
  </si>
  <si>
    <t xml:space="preserve">
Wymiary: 180 x 90 x 45 cm, 4 półki
typ półki: płyta MDF. Regał jest zabezpieczony przed rdzewieniem.</t>
  </si>
  <si>
    <t>Zestaw 6 pacynek: kogut, krowa, kaczka, mysz, pies, kot. Wys. 24 cm</t>
  </si>
  <si>
    <t>Middle Truck wywrotka ma podnoszoną i opuszczaną skrzynię ładunkową oraz otwieraną tylną klapę. Auto jest bardzo kolorowe. Charakteryzuje się solidną konstrukcją i dużą wytrzymałością. 
Wym. 38 x 25 x 20 cm</t>
  </si>
  <si>
    <t>Sensoryczna piłka fasolka</t>
  </si>
  <si>
    <t>Bardzo przydatna podczas prowadzenia terapii integracji sensorycznej. Śr. 50 cm, dł. 90 cm</t>
  </si>
  <si>
    <t>Piłeczki z buźkami</t>
  </si>
  <si>
    <t>Piłeczki przedstawiające różne emocje. Bardzo atrakcyjne dla dzieci, do wykorzystania zarówno podczas zajęć ruchowych, jak i w zabawach dotyczących rozpoznawania, nazywania i naśladowania emocji. 
Śr. 15 cm. 6 szt.</t>
  </si>
  <si>
    <t>Wykonane z tworzywa sztucznego odporne na uderzenia, bardzo realistyczne pod względem kształtu i koloru. Idealnie nadają się dla dzieci np. do zabawy w sklep lub dom. 
24 elem., wym. od 4,5 do 13 cm</t>
  </si>
  <si>
    <t>Drewniane klocki do budowania różnych konstrukcji. Elementy pomalowane w różne wzory. 
41 elem., wym. 14,5 x 14,5 x 14 cm</t>
  </si>
  <si>
    <t>Zestaw zawiera 5 małych i 5 dużych dysków wykonanych z przyjemnej w dotyku gumy. Elementy mają różne faktury i kolory. Śr. 27 cm i 11 cm</t>
  </si>
  <si>
    <t>Wykonana jest z bawełny, wypchana poliestrowym wypełniaczem. Gąsienica wyposażona jest w uchwyty. Dł. 4 m</t>
  </si>
  <si>
    <t>Drewniana wieża z kolorowymi klockami w różnych kształtach, które należy do siebie dopasować. Wys. 27,5 cm</t>
  </si>
  <si>
    <t>Zabawa, która pomoże rozpoznawać i nazywać popularne zwierzątka. 
Zestaw składa się z drewnianej podkładki o wym. 30 x 22 cm, 7 kolorowych elem. do dopasowywania</t>
  </si>
  <si>
    <t>Karty z kolorowymi, czytelnymi rysunkami oraz podpisy wykonane wielkimi literami drukowanymi są świetną pomocą do różnego rodzaju ćwiczeń. W skład zestawu wchodzi:
50 kart demonstracyjnych formatu A5 przedstawiających wyrażenia dźwiękonaśladowcze w czterech kategoriach: zwierzęta domowe, zwierzęta natura, przyroda/otoczenie, dźwięki wydawane przez człowieka,   instrukcja z propozycjami zabaw</t>
  </si>
  <si>
    <t>Odtwarzanie płyt CD-Audio, CD-R/RW, wbudowane wejście USB, radio cyfrowe.  odtwarzanie dźwięku w formacie MP3. Karta gwarancyjna,  Instrukcja obsługi w języku polskim</t>
  </si>
  <si>
    <t>Kolorowy tamburyn posiada 3 pary talerzyków oraz wygodne uchwyty. Dziecko może potrząsać nim lub uderzać niczym w bębenek, aby wydobyć rytmiczny dźwięk.1 tamburyn z membraną - śr. 17,4 cm - wys. 4 cm</t>
  </si>
  <si>
    <t>10 różnej wielkości sześcianów ukazujących z każdej strony inny ciąg obrazków. Można z nich układać wieże, ciągi, chować jeden w drugi. 
10 elem. o wym. od 4 x 4 x 4 cm do 13,5 x 13,5 x 13,5 cm, wys. wieży 85 cm</t>
  </si>
  <si>
    <t>Wyposażenie Żłobek nr 17</t>
  </si>
  <si>
    <t>https://mojebambino.pl/szafy-metalowe-ubraniowe-zamykane/5273-metalowa-szafa-ubraniowa.html</t>
  </si>
  <si>
    <t>https://mojebambino.pl/siedziska-i-lawki-korytarzowe/7813-lawka-z-kwadratowymi-nogami.html</t>
  </si>
  <si>
    <t>https://mojebambino.pl/gimnastyka-korekcyjna/4206-lawka-gimnastyczna-2-m.html</t>
  </si>
  <si>
    <t>https://mojebambino.pl/pojemniki-plastikowe/7402-pojemnik-jasmine-na-kolkach-55l-transparentny.html</t>
  </si>
  <si>
    <t>Pojemnik Jasmine na kółkach 55l - transparentny</t>
  </si>
  <si>
    <t>Przewijak z szafką Quadro + materac, klonowa skrzynia</t>
  </si>
  <si>
    <t>https://mojebambino.pl/przewijaki/31468-przewijak-z-szafka-quadro-materac-klonowa-skrzynia.html</t>
  </si>
  <si>
    <t>https://mediaarena.pl/pl/p/nawilzacz-powietrza-Xiaomi-Evaporative-Humidifier-/6966?utm_source=referer&amp;utm_medium=cpc&amp;utm_campaign=ranking_oczyszczaczy_pl</t>
  </si>
  <si>
    <t>https://mojebambino.pl/posciele/7761-kocyk.html</t>
  </si>
  <si>
    <t>Szatnia tęczowa duża - skrzynia</t>
  </si>
  <si>
    <t>https://mojebambino.pl/szatnia-teczowa/7791-drzwiczki-do-szatni-teczowej-kolorowe-8-szt.html</t>
  </si>
  <si>
    <t>https://mojebambino.pl/szatnia-teczowa/7788-szatnia-teczowa-duza-skrzynia.html</t>
  </si>
  <si>
    <t>Szatnia tęczowa mała - skrzynia - 4 szt.</t>
  </si>
  <si>
    <t>grupa 0 (12 dzieci 1-2 lata)</t>
  </si>
  <si>
    <t>Tablica magnetyczna</t>
  </si>
  <si>
    <t>https://mojebambino.pl/tablice-biale-magnetyczne/1174-biala-tablica-magnetyczna-wym-90-x-60-cm.html</t>
  </si>
  <si>
    <t>116,6x41,5x124,2, klon</t>
  </si>
  <si>
    <t>37x18,3 (kolor do wyboru)</t>
  </si>
  <si>
    <t>drzwiczki małe</t>
  </si>
  <si>
    <t>37x37 (kolor do wyboru)</t>
  </si>
  <si>
    <t>szuflady wąskie małe</t>
  </si>
  <si>
    <t>Regał M z 2 przegródkami i 1 półką</t>
  </si>
  <si>
    <t xml:space="preserve">Regał L z przegrodami i 2 półkami </t>
  </si>
  <si>
    <t>Regał M z przegródką i półką</t>
  </si>
  <si>
    <t>klon, 116,6X41,5X86,8</t>
  </si>
  <si>
    <t>klon, 79,2x41,5x86,8 cm</t>
  </si>
  <si>
    <t>Regał XL  z 3 półkami</t>
  </si>
  <si>
    <t>79,2x41,5x161,6</t>
  </si>
  <si>
    <t>drzwiczki na klucz</t>
  </si>
  <si>
    <t>37x74,4 (kolor do wyboru)</t>
  </si>
  <si>
    <t>szeroka szafka wisząca - lewa</t>
  </si>
  <si>
    <t>wąska szafka wisząca z przegródką</t>
  </si>
  <si>
    <t>79,2x41,5 klon</t>
  </si>
  <si>
    <t>116,6x41,5 klon</t>
  </si>
  <si>
    <t>Krzesełka Krzyś rozm.0 ze stopką filcową</t>
  </si>
  <si>
    <t>Krzesło</t>
  </si>
  <si>
    <t>Stolik 80x80</t>
  </si>
  <si>
    <t>26x25, buk</t>
  </si>
  <si>
    <t>ikea</t>
  </si>
  <si>
    <t>Stoliczki dla dzieci - stół prostokątny regulowana wysokość - 6 osobowy</t>
  </si>
  <si>
    <t>115,65cm,klon</t>
  </si>
  <si>
    <t>Krzesło do karmienia</t>
  </si>
  <si>
    <t>https://mojebambino.pl/krzeselka-do-karmienia/32981-krzeselko-do-karmienia-one-brazowe.html</t>
  </si>
  <si>
    <t>Kosz na śmieci metalowy</t>
  </si>
  <si>
    <t>https://mojebambino.pl/dywany-jednokolorowe/12029-dywan-jednokolorowy-szary-4-x-5-m.html</t>
  </si>
  <si>
    <t>4x5m,szary</t>
  </si>
  <si>
    <t>grupa 20 osobowa</t>
  </si>
  <si>
    <t>Szafa L na dwie szerokie szuflady</t>
  </si>
  <si>
    <t>79,2x41,5x124,2,klon</t>
  </si>
  <si>
    <t>75,2x18,3 (kolor do wyboru)</t>
  </si>
  <si>
    <t>Szafa asymetryczna M na szerokie szuflady</t>
  </si>
  <si>
    <t>116,6x41,5x86,8</t>
  </si>
  <si>
    <t>duże szuflady</t>
  </si>
  <si>
    <t>Regał XL z 3 półkami</t>
  </si>
  <si>
    <t>grupa 18 osobowa</t>
  </si>
  <si>
    <t>115,65cm,klon, białe nogi i białe obrzeża</t>
  </si>
  <si>
    <t>28,2x24,8,sklejka bukowa,białe nogi</t>
  </si>
  <si>
    <t>Krzesełka P rozmiar 1</t>
  </si>
  <si>
    <t>logopeda</t>
  </si>
  <si>
    <t>Biurko</t>
  </si>
  <si>
    <t>Półki na koszyki</t>
  </si>
  <si>
    <t>https://mojebambino.pl/nocniki/7859-nocnik-kaczuszka-niebieski.html</t>
  </si>
  <si>
    <t>Śliniaki bawełniane</t>
  </si>
  <si>
    <t>Rolety drzwi balkonowe</t>
  </si>
  <si>
    <t>https://mojebambino.pl/poduchy/7465-poduszki-okragle-20-szt.html</t>
  </si>
  <si>
    <t>Poduszki okrągłe 10 szt.</t>
  </si>
  <si>
    <t>https://mojebambino.pl/poduchy/7464-poduszki-okragle-10-szt.html</t>
  </si>
  <si>
    <t>pomieszczenie socjalne</t>
  </si>
  <si>
    <t>białe obrzeża, nogi białe</t>
  </si>
  <si>
    <t>Krzesła P rozmiar 1</t>
  </si>
  <si>
    <t>Stół</t>
  </si>
  <si>
    <t>Szafka XL  z 3 półkami</t>
  </si>
  <si>
    <t>klon, 79,2x41,5x161,6</t>
  </si>
  <si>
    <t>Drzwiczki do szatni tęczowej, biało-zielone 8 szt.</t>
  </si>
  <si>
    <t>Drzwiczki do szatni tęczowej małej - 4 szt. biało-pomarańczowe</t>
  </si>
  <si>
    <t>https://mojebambino.pl/lalki/1330-lalka-szmaciana-lila.html</t>
  </si>
  <si>
    <t>https://mojebambino.pl/wieze-do-ustawiania/1381-moja-pierwsza-wieza.html</t>
  </si>
  <si>
    <t>Stół 80x80</t>
  </si>
  <si>
    <t xml:space="preserve">Krzesła </t>
  </si>
  <si>
    <t>Lodówka mała</t>
  </si>
  <si>
    <t>Zlewozmywak</t>
  </si>
  <si>
    <t xml:space="preserve">Szafka </t>
  </si>
  <si>
    <t>Kran</t>
  </si>
  <si>
    <t>Szafka wisząca</t>
  </si>
  <si>
    <t>System otwierania na dotyk</t>
  </si>
  <si>
    <t>po 2 szt.</t>
  </si>
  <si>
    <t xml:space="preserve">Bębenki </t>
  </si>
  <si>
    <t>https://mojebambino.pl/instrumenty-perkusyjne/31546-bebenek-25-cm.html</t>
  </si>
  <si>
    <t>https://mojebambino.pl/instrumenty-perkusyjne/1479-tuby-dzwiekowe.html</t>
  </si>
  <si>
    <t>https://mojebambino.pl/labirynty-manipulacyjne/1587-labirynt-flik-flak.html</t>
  </si>
  <si>
    <t>https://mojebambino.pl/labirynty-manipulacyjne/1583-labirynt-zakrecony.html</t>
  </si>
  <si>
    <t>https://mojebambino.pl/nakladanki/1649-ksztalty-i-kolory-do-nakladania.html</t>
  </si>
  <si>
    <t>Nakładanka Kwiatek</t>
  </si>
  <si>
    <t>https://mojebambino.pl/nakladanki/1660-nakladanka-kwiatek.html</t>
  </si>
  <si>
    <t>https://mojebambino.pl/pomoce-montessori/31699-puszki-dzwiekowe.html</t>
  </si>
  <si>
    <t>https://mojebambino.pl/percepcja-dotykowa/2197-skrzynka-zgadula.html</t>
  </si>
  <si>
    <t>https://mojebambino.pl/pacynki/9346-rekawica-pacynka-swinka.html</t>
  </si>
  <si>
    <t>https://mojebambino.pl/pacynki/11015-komplet-pacynek-zawody.html</t>
  </si>
  <si>
    <t>Komplet pacynek - zawody</t>
  </si>
  <si>
    <t>https://mojebambino.pl/zabawki-ogrodowe/3702-middle-truck-wywrotka.html</t>
  </si>
  <si>
    <t>https://mojebambino.pl/wozki-i-pompki-do-pilek/4160-pompka.html</t>
  </si>
  <si>
    <t>https://mojebambino.pl/pilki-do-gier-zespolowych/4134-pileczki-z-buzkami.html</t>
  </si>
  <si>
    <t>https://mojebambino.pl/klocki-drewniane/1936-klocki-budowlane.html</t>
  </si>
  <si>
    <t>https://mojebambino.pl/gimnastyka-korekcyjna/3951-dyski-z-fakturami-1.html</t>
  </si>
  <si>
    <t>https://mojebambino.pl/wieze-do-ustawiania/1708-piramida-5-x-5.html</t>
  </si>
  <si>
    <t>Piramida 5 x 5</t>
  </si>
  <si>
    <t>Fakturowe kwadraty - zestaw podstawowy</t>
  </si>
  <si>
    <t>Rękawica pacynka - żabka</t>
  </si>
  <si>
    <t>fizjo</t>
  </si>
  <si>
    <t>Pojemność min 64GB</t>
  </si>
  <si>
    <t>Lampa bakeriobójcza na kólkach</t>
  </si>
  <si>
    <t>Psycholog</t>
  </si>
  <si>
    <t>Auto Policyjne</t>
  </si>
  <si>
    <t>Auto Medyczne</t>
  </si>
  <si>
    <t>Ślady z fakturą - stopy</t>
  </si>
  <si>
    <t>Kostka kontrastowa biało-czarna</t>
  </si>
  <si>
    <t>Kostka kontrastowa biało-czarno-czerwona</t>
  </si>
  <si>
    <t>https://allegro.pl/oferta/dzwieki-natury-muzyka-relaksacyjna-relax-4cd-wy24h-8358614801?utm_feed=aa34192d-eee2-4419-9a9a-de66b9dfae24&amp;utm_source=google&amp;utm_medium=cpc&amp;utm_campaign=_KRK_PLA_Media+-+Muzyka&amp;ev_adgr=Muzyka&amp;gclid=Cj0KCQiAwP3yBRCkARIsAABGiPoFWhhMtEntTN16M6pZdsjyIVWwBCsatjUP7tM8wUC7qbdBMGTaXAUaAiVUEALw_wcB</t>
  </si>
  <si>
    <t>DŹWIĘKI NATURY MUZYKA RELAKSACYJNA RELAX 4CD</t>
  </si>
  <si>
    <t>https://www.empik.com/odglosy-przyrody-zagadki-obrazkowo-dzwiekowe-cd-opracowanie-zbiorowe,p1101603624,ksiazka-p?gclid=Cj0KCQiAwP3yBRCkARIsAABGiPrmaouQcdBVSYj47TUPBxwM1nshq3fVy-TGPXhWpbTlJbouvz_cQZAaAtvaEALw_wcB&amp;gclsrc=aw.ds</t>
  </si>
  <si>
    <t>https://czytam.pl/k,ks_189196,Dzwieki-naszego-otoczenia-z-plyta-CD-google.html?gclid=Cj0KCQiAwP3yBRCkARIsAABGiPren_gyZuJAQyosM8YFDbkXPZppBzBl2irxy_8LqTdpy1Pb_hG1Cr4aAlNIEALw_wcB</t>
  </si>
  <si>
    <t>https://www.eduksiegarnia.pl/trudnosci-w-nauce-czytanie-pisanie-ortografia-matematyka/moje-pierwsze-slowa-1-propozycje-zabaw-jezykowych-dla-dzieci-do-lat-3?q=moje+pierwsze+słowa</t>
  </si>
  <si>
    <t>https://www.eduksiegarnia.pl/trudnosci-w-nauce-czytanie-pisanie-ortografia-matematyka/szeregi-i-sekwencje?q=szeregi+sekwencje</t>
  </si>
  <si>
    <t>https://www.eduksiegarnia.pl/trudnosci-w-nauce-czytanie-pisanie-ortografia-matematyka/analiza-i-synteza-wzrokowa?q=analiza+synteza</t>
  </si>
  <si>
    <t>https://www.eduksiegarnia.pl/gry-edukacyjne-pomoce-edukacyjne/emocje-rozpoznawanie-stanow-emocjonalnych-na-podstawie-wyrazu-twarzy?q=emocje+rozpoznawanie+stanów</t>
  </si>
  <si>
    <t>https://www.eduksiegarnia.pl/wszechstronny-rozwoj-dziecka/6-elementowe-historyjki-obrazkowe?q=historyjki</t>
  </si>
  <si>
    <t>https://www.eduksiegarnia.pl/specjalne-potrzeby-edukacyjne-niepelnosprawnosc/emocje-i-relacje-spoleczne-stymulacja?q=korendo+gawron</t>
  </si>
  <si>
    <t>https://www.eduksiegarnia.pl/specjalne-potrzeby-edukacyjne-niepelnosprawnosc/wczesna-diagnoza-i-terapia-zaburzen-autystycznych-metoda-krakowska?q=cieszyńska+jagoda</t>
  </si>
  <si>
    <t>https://mojebambino.pl/percepcja-wzrokowa/12443-memory-zwierzaki.html</t>
  </si>
  <si>
    <t>https://mojebambino.pl/nakladanki/1738-nakladanka-dzwiekowa-farma.html</t>
  </si>
  <si>
    <t>https://mojebambino.pl/zabawki-ogolnorozwojowe/3188-pierwsze-klocki-malucha.html</t>
  </si>
  <si>
    <t>Pierwsze klocki malucha</t>
  </si>
  <si>
    <t>Nakładanka dźwiękowa - farma</t>
  </si>
  <si>
    <t>Memory Zwierzaki</t>
  </si>
  <si>
    <t>Wczesna diagnoza i terapia zaburzeń autystycznych. Metoda Krakowska</t>
  </si>
  <si>
    <t>Emocje i relacje społeczne - stymulacja</t>
  </si>
  <si>
    <t>6-elementowe historyjki obrazkowe</t>
  </si>
  <si>
    <t>Emocje - Rozpoznawanie stanów emocjonalnych na podstawie wyrazu twarzy</t>
  </si>
  <si>
    <t>Analiza i synteza wzrokowa</t>
  </si>
  <si>
    <t>Szeregi i sekwencje</t>
  </si>
  <si>
    <t>Moje pierwsze słowa 1. Propozycje zabaw językowych dla dzieci do lat 3</t>
  </si>
  <si>
    <t>Dźwięki naszego otoczenia z płytą CD
Zagadki obrazkowo-dźwiękowe</t>
  </si>
  <si>
    <t>Odgłosy przyrody. Zagadki obrazkowo-dźwiękowe + CD</t>
  </si>
  <si>
    <t>Logopeda</t>
  </si>
  <si>
    <t>https://www.eduksiegarnia.pl/specjalne-potrzeby-edukacyjne-niepelnosprawnosc/facial-flex-ultra-rozwijanie-i-kontrolowanie-miesni-twarzowych?q=facial+flex</t>
  </si>
  <si>
    <t>Facial Flex (ULTRA) - rozwijanie i kontrolowanie mięśni twarzowych</t>
  </si>
  <si>
    <t>https://www.smyk.com/p/karty-pracy-logopedia-i6511066?gclid=Cj0KCQiAwP3yBRCkARIsAABGiPrhMvVTtAG4_IfNECO5rD3MFovHtmJHtNPn6k2HMgzF0yVb4mL00_IaAvybEALw_wcB</t>
  </si>
  <si>
    <t>Karty pracy. Logopedia</t>
  </si>
  <si>
    <t>https://www.eduksiegarnia.pl/logopedia/gryzak-logopedyczny-fakturowany-ark-xt?q=gryzak</t>
  </si>
  <si>
    <t>Gryzak logopedyczny fakturowany ARK XT</t>
  </si>
  <si>
    <t>https://babyhit.pl/product-pol-2844-Medela-Kubeczek-do-Karmienia-35-ml.html</t>
  </si>
  <si>
    <t>Medela Kubeczek do Karmienia 35 ml</t>
  </si>
  <si>
    <t>Piramida Kwiatek</t>
  </si>
  <si>
    <t>Fizjoterapueta</t>
  </si>
  <si>
    <t>https://www.orteo.pl/przyrzady-do-cwiczen/materac-rehabilitacyjny-2-czesciowy-skladany-z-uchwytami-mat-reh-2?gclid=Cj0KCQiAwP3yBRCkARIsAABGiPpwwroT3uZEVfw_A8r1k7pek3D5FOly-YFwEq0wsNIV6k5pB_Nbw0oaAre_EALw_wcB</t>
  </si>
  <si>
    <t>MATERAC REHABILITACYJNY 2-CZĘŚCIOWY - SKŁADANY Z UCHWYTAMI</t>
  </si>
  <si>
    <t>Duże, nietłukące się lustro w ramie ze sklejki, pozwalające na ćwiczenia logopedyczne wraz z dzieckiem. Mocowane do ściany za pomocą wkrętów. Wym. 160x70</t>
  </si>
  <si>
    <t>https://mojebambino.pl/siedziska-do-gabinetu-terapeutycznego/4142-aktywna-pilka-fasolka.html</t>
  </si>
  <si>
    <t>Aktywna piłka fasolka</t>
  </si>
  <si>
    <t>Piłka 65 cm</t>
  </si>
  <si>
    <t>Pompka</t>
  </si>
  <si>
    <t>Woreczki z grochem - minki</t>
  </si>
  <si>
    <t>https://mojebambino.pl/gimnastyka-korekcyjna/4094-woreczki-z-grochem-minki.html</t>
  </si>
  <si>
    <t>Szarfa</t>
  </si>
  <si>
    <t>https://mojebambino.pl/gimnastyka-korekcyjna/3925-szarfa-zolta.html</t>
  </si>
  <si>
    <t>https://mojebambino.pl/percepcja-dotykowa/17904-pileczki-sensoryczne-zestaw-1.html</t>
  </si>
  <si>
    <t>Piłeczki sensoryczne</t>
  </si>
  <si>
    <t xml:space="preserve">Dodatkowe wyposażenie </t>
  </si>
  <si>
    <t>Lustro sanitarne do łazienek</t>
  </si>
  <si>
    <t>Metalowa szafka na klucze</t>
  </si>
  <si>
    <t>Wiadro poj. 20l</t>
  </si>
  <si>
    <t>Tablica ostrzegawcza - śliska podłoga</t>
  </si>
  <si>
    <t>Kosz na pieluchy</t>
  </si>
  <si>
    <t>Regał/Półki na nocniki</t>
  </si>
  <si>
    <t>Pojemnik na śmieci metalowy</t>
  </si>
  <si>
    <t>Krążek do ściskania</t>
  </si>
  <si>
    <t>https://www.empik.com/laubr-sport-krazek-do-sciskania-z-funkcja-masazu,p1209531898,sport-p</t>
  </si>
  <si>
    <t>https://mojebambino.pl/trudnosci-w-komunikowaniu-sie/17818-zdjecia-poznajemy-zwierzeta.htm</t>
  </si>
  <si>
    <t>Zdjęcia - poznajemy zwierzęta</t>
  </si>
  <si>
    <t>Kuchnia gazowa czteropalnikowa z piekarnikiem elektrycznym</t>
  </si>
  <si>
    <t>https://www.mediaexpert.pl/agd/kuchnie/kuchnie-wolnostojace/kuchnia-amica-514gced3-33zptsaq-xxl</t>
  </si>
  <si>
    <t>Garnek średni d 400 mm 37,7 l z pokrywką</t>
  </si>
  <si>
    <t>https://stalgast.com/garnek-sredni-d-400-mm-37-7-l-z-pokrywka</t>
  </si>
  <si>
    <t>Garnek wysoki d 320 mm 20,9l z pokrywką</t>
  </si>
  <si>
    <t>https://stalgast.com/garnek-wysoki-d-320-mm-20-9-l-z-pokrywka</t>
  </si>
  <si>
    <t>Garnek 22,4  l z pokrywką</t>
  </si>
  <si>
    <t>https://stalgast.com/garnek-sredni-d-360-mm-22-4-l-z-pokrywka-145796</t>
  </si>
  <si>
    <t>Patelnia nieprzywierająca platinum d 360 mm</t>
  </si>
  <si>
    <t>https://stalgast.com/patelnia-nieprzywierajaca-platinum-d-360-mm</t>
  </si>
  <si>
    <t>Nakładka na garnek do lanych klusek / przecierak ze stali nierdzewnej</t>
  </si>
  <si>
    <t>https://www.helios-szklo.pl/dodatki/przybory-i-narzedzia-kuchenne/westmark/sito-do-robienia-szpecli-(6111-2240).html</t>
  </si>
  <si>
    <t>Deska HACCP 500x380mm biała</t>
  </si>
  <si>
    <t>https://www.hendi.pl/promocje/deska_do_krojenia_perfect_cut_biala_kod_826409.html</t>
  </si>
  <si>
    <t>Deska HACCP 500x380mm czerwona</t>
  </si>
  <si>
    <t>https://www.hendi.pl/promocje/deska_do_krojenia_perfect_cut_biala_kod_826409_1.html</t>
  </si>
  <si>
    <t>Deska HACCP 500x380mm niebieska</t>
  </si>
  <si>
    <t>https://www.hendi.pl/product/show/6885.html</t>
  </si>
  <si>
    <t>Deska HACCP 500x380mm zielona</t>
  </si>
  <si>
    <t>https://www.hendi.pl/product/show/6886.html</t>
  </si>
  <si>
    <t>Deska HACCP 500x380mm brązowa</t>
  </si>
  <si>
    <t>https://www.hendi.pl/sprzet_kuchenny/deska_do_krojenia_perfect_cut_brazowa_kod_826447.html</t>
  </si>
  <si>
    <t>Deska HACCP 500x380mm żółta</t>
  </si>
  <si>
    <t>https://www.hendi.pl/sprzet_kuchenny/deska_do_krojenia_perfect_cut_zolta_kod_826454.html</t>
  </si>
  <si>
    <t>Miska nierdzewna 40 cm</t>
  </si>
  <si>
    <t>https://gastroprofit.pl/Miska-niska-ze-stali-nierdzewnej-19l-sr-55-cm-p65842</t>
  </si>
  <si>
    <t>Miska nierdzewna 30 cm</t>
  </si>
  <si>
    <t>https://sklep.technica.pl/misy-uniwersalne/miska-o-srednicy-320-mm-ze-stali-nierdzewnej-polerowanej-technica-silver-line</t>
  </si>
  <si>
    <t>Miska nierdzewna 28 cm</t>
  </si>
  <si>
    <t>Pojemnik GN 1/2 200</t>
  </si>
  <si>
    <t>https://stalgast.com/pojemnik-gn-1-2-200</t>
  </si>
  <si>
    <t>Pokrywka do GN 1/2 stalowa</t>
  </si>
  <si>
    <t>https://stalgast.com/pokrywka-gn-1-2</t>
  </si>
  <si>
    <t>Pojemnik GN 1/2 150</t>
  </si>
  <si>
    <t>https://sklep.technica.pl/pojemniki-pelne-gn/pojemnik-gn-1-2-150-mm-ze-stali-nierdzewnej-stalgast-eco</t>
  </si>
  <si>
    <t>Pokrywa 1/2 150</t>
  </si>
  <si>
    <t xml:space="preserve">Pojemnik GN2/3 </t>
  </si>
  <si>
    <t>https://sklep.technica.pl/pojemniki-gn-z-uchwytami/pojemnik-gn-2-3-100-mm-ze-stali-nierdzewnej-z-uchwytami-stalgast-135104</t>
  </si>
  <si>
    <t>Pokrywka do GN 2/3 stalowa</t>
  </si>
  <si>
    <t>https://sklep.technica.pl/pokrywy-gn-nierdzewne/pokrywka-prostokatna-ze-stali-nierdzewnej-gn-2-3-354x325-mm-aps-81795</t>
  </si>
  <si>
    <t>Blachy do pieczenia 26x35 cm</t>
  </si>
  <si>
    <t>https://www.xxlgastro.pl/pl/blacha-do-pieczenia-aluminiowa-rozne-wymiary.html?</t>
  </si>
  <si>
    <t>pudełka plastikowe z pokrywa, pojemność ok. 1 l.</t>
  </si>
  <si>
    <t>https://krainakoszy.pl/product-pol-6256-Pojemnik-na-zywnosc-prostokatny-Curver-1-2L.html</t>
  </si>
  <si>
    <t>pudełka plastikowe z pokrywa, pojemność ok. 0,5 l.</t>
  </si>
  <si>
    <t>https://krainakoszy.pl/product-pol-6254-Pojemnik-na-zywnosc-prostokatny-Curver-0-4L.html</t>
  </si>
  <si>
    <t>https://www.sklep.eskot.pl/Salaterka-16-cm-ARCOROC-TRIANON-565ml/pid,51,search,trianon,product.html</t>
  </si>
  <si>
    <t>https://www.sklep.eskot.pl/Salaterka-12-cm-ARCOROC-TRIANON-340ml/pid,57,search,trianon,product.html</t>
  </si>
  <si>
    <t>Talerze głębokie</t>
  </si>
  <si>
    <t>https://www.sklep.eskot.pl/Talerz-gleboki-22-5-cm-ARCOROC-TRIANON-670ml/pid,47,search,trianon,product.html</t>
  </si>
  <si>
    <t>Talerze śniadaniowe</t>
  </si>
  <si>
    <t>https://www.sklep.eskot.pl/Rezultaty-szukania-trianon/Talerz-deserowy-ARCOROC-TRIANON/pid,53,search,trianon,product.html</t>
  </si>
  <si>
    <t>łyżeczki do herbaty średnie</t>
  </si>
  <si>
    <t>https://mmgastro.pl/produkt/szczegoly/40627,lyzka-stolowa-kids</t>
  </si>
  <si>
    <t>kubki do picia</t>
  </si>
  <si>
    <t>https://serwisy-obiadowe24.pl/produkt/luminarc-empilable-filizanka-175-ml.html</t>
  </si>
  <si>
    <t>dzbanki 1,45 l, typu stalgast</t>
  </si>
  <si>
    <t>https://sklep.technica.pl/z-tworzywa/dzbanek-do-napojow-z-akrylu-2-l-stalgast-377020</t>
  </si>
  <si>
    <t>Wózek kelnerski 3-półkowy</t>
  </si>
  <si>
    <t>Czajnik bezprzewodowy</t>
  </si>
  <si>
    <t>https://www.net-s.pl/index.php?id=3&amp;c=73&amp;g=86567&amp;n=Czajnik-ZELMER-SymbioLine-3322&amp;w=c</t>
  </si>
  <si>
    <t>ociekacz stojący</t>
  </si>
  <si>
    <t>https://www.garneczki.pl/produkt/suszarka-do-naczyn-metalowa-dwupoziomowa-chrom-50-x-22-5-cm,26594?g</t>
  </si>
  <si>
    <t>Tace do chleba z pokrywą</t>
  </si>
  <si>
    <t>https://www.gastropuls.pl/tace/taca-chlodzaca-z-pokrywa-hendi-424155</t>
  </si>
  <si>
    <t>Zamrażarka skrzyniowa</t>
  </si>
  <si>
    <t>do ryb</t>
  </si>
  <si>
    <t>https://www.mediaexpert.pl/zamrazarki/zamrazarka-zanussi-zfc-25401wa,id-181723?utm_source=Ceneo&amp;utm_medium=cpc&amp;utm_content=728949&amp;utm_campaign=2017-07&amp;utm_term=Zamrazarki&amp;ceneo_spo=true&amp;gclid=CIHFjKTQodUCFV3KGQodq3IOHw&amp;gclsrc=ds&amp;dclid=CJbakKTQodUCFYTOsgod_ncOTw</t>
  </si>
  <si>
    <t>mikser ręczny Bosch</t>
  </si>
  <si>
    <t>http://www.electro.pl/miksery-reczne/mikser-zelmer-zhm1265s-symbio-2-misy-w-zestawie-,id-228189</t>
  </si>
  <si>
    <t>Szatkownica do warzyw</t>
  </si>
  <si>
    <t>drabinka 3 schodkowa, składana</t>
  </si>
  <si>
    <t>http://www.rossi.pl/25830_meliconi_step_stool_drabinka_3_stopniowa_71600162702ba.rossi?promocje_specjalne=d3d9446802a44259755d38e6d163e820&amp;gclid=CjwKCAjwtdbLBRALEiwAm8pA5cs_cP-Mw-li08rN3rD-17GkgCI6kIGUP9f5P9paKuOgJkG6RTJ3CBoCbAUQAvD_BwE</t>
  </si>
  <si>
    <t>Miseczki, pojemność ok 0,5 l do zupy</t>
  </si>
  <si>
    <t>Miseczki, pojemność ok 0,5 l do deserów</t>
  </si>
  <si>
    <t>https://www.adacor.pl/miska-gleboka-28-cm-stal-nierdzewna-poj-4-9-l-ssw.html?gclid=Cj0KCQiAwP3yBRCkARIsAABGiPrttVLVEu449IR2COvTK7VD8AIZzUUjgn3OCr7CiA3Pn5lOLi257s4aAml_EALw_wcB</t>
  </si>
  <si>
    <t>szafka metalowa otwierana</t>
  </si>
  <si>
    <t xml:space="preserve">Szafki metalowe przesuwne górne </t>
  </si>
  <si>
    <t>Szafki metalowe przesuwne górne</t>
  </si>
  <si>
    <t xml:space="preserve">Szafka metalowa wisząca </t>
  </si>
  <si>
    <t>dł. 100 cm, gł. 30 cm</t>
  </si>
  <si>
    <t>https://sklep.technica.pl/drzwi-suwane-2/szafka-wiszaca-z-drzwiami-suwanymi-1500x300x600-mm-stalgast-981723150?from=listing&amp;campaign-id=14&amp;q=Szafka+wisząca+z+drzwiami+suwanymi</t>
  </si>
  <si>
    <t>https://sklep.technica.pl/s?q=Szafka+wisząca+z+drzwiami+suwanymi</t>
  </si>
  <si>
    <t>dł. 150 cm, gł. 30 cm</t>
  </si>
  <si>
    <t>dł. 120 cm, gł. 30 cm</t>
  </si>
  <si>
    <t>dł 40 cm, wys. 85, gł. 30</t>
  </si>
  <si>
    <t>https://sklep.technica.pl/drzwi-suwane-2/szafka-wiszaca-z-drzwiami-suwanymi-1200x300x600-mm-stalgast-981723120?from=listing&amp;campaign-id=14&amp;q=Szafka+wisząca+z+drzwiami+suwanymi</t>
  </si>
  <si>
    <t>https://sklep.technica.pl/drzwi-suwane-2/szafka-wiszaca-z-drzwiami-suwanymi-1000x300x600-mm-stalgast-981723100?from=listing&amp;campaign-id=19</t>
  </si>
  <si>
    <t>Dywan przeciwpożarowy</t>
  </si>
  <si>
    <t>Biała</t>
  </si>
  <si>
    <t xml:space="preserve">Biała </t>
  </si>
  <si>
    <t>Wózek pchacz piesek</t>
  </si>
  <si>
    <t>https://mojebambino.pl/wozki-dla-lalek/31561-wozek-pchacz-piesek.html</t>
  </si>
  <si>
    <t>65cmx65cm z białymi obrzeżami i nogami, klon</t>
  </si>
  <si>
    <t>Rolety wewnętrzne - okna</t>
  </si>
  <si>
    <t>https://sklep.technica.pl/wozki-trzypolkowe/wozek-kelnerski-3-polkowy-ze-stali-nierdzewnej-850x450x900-mm-technica-silver-line?gclid=Cj0KCQjwgJv4BRCrARIsAB17JI6W0CdLK71-XE6C3NumdQXS6oRB1Hgrf_JlQsutjyK5_g9vJVUhI5caAnuLEALw_wcB</t>
  </si>
  <si>
    <t>Szafa na leżaki 10 półek</t>
  </si>
  <si>
    <t>Szafy na leżaki 8 półek</t>
  </si>
  <si>
    <t>Regał o wymiarach 116,6 cm x 41,5 cm x 124,2 cm; kolor: klon
Wykonany z płyty laminowanej o gr. min 18 mm.</t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</si>
  <si>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
Drzwiczki o wymiarach 37 cm x 37 cm, wykonane z płyty o gr. min. 18 mm pokrytej trwałą okleiną termoplastyczną. Drzwiczki z cichym domykiem.</t>
    </r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</si>
  <si>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
Szuflady do regału o wymiarach frontu 37 cm x 18,3 cm 
Wykonane z białej płyty laminowanej o min gr. 18 mm, front wykonany z płyty MDF o gr. min 18 mm pokrytej trwałą okleiną termoplastyczną.
</t>
    </r>
  </si>
  <si>
    <t>Regał o wymiarach 116,6 cm x 41,5 cm x 86,8 cm, kolor klon; 
Wykonany z klonowej lub białej płyty laminowanej o gr. min.18 mm.</t>
  </si>
  <si>
    <t>Regał o wymiarach 79,2 cm x41,5 cm x 86,8 cm; kolor klon. Wykonany z klonowej lub białej płyty laminowanej o gr. min 18 mm.</t>
  </si>
  <si>
    <r>
      <t xml:space="preserve">Regał o wymiarach 79,2 cm x 41,5 cm x 161,6cm; kolor klon. </t>
    </r>
    <r>
      <rPr>
        <sz val="12"/>
        <color indexed="8"/>
        <rFont val="Times New Roman"/>
        <family val="1"/>
      </rPr>
      <t>Wykonany z klonowej lub białej płyty laminowanej o gr. 18 mm.</t>
    </r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</si>
  <si>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  ; Drzwiczki o wymiarach 37 cm x 74,4 cm. Wykonane z płyty o gr. min. 18 mm pokrytej trwałą okleiną termoplastyczną. Wyposażone w zamek, z cichym domykiem</t>
    </r>
  </si>
  <si>
    <t>Szafka o wymiarach 116,6 cm x 41,5 cm; kolor: klon. Wykonana z klonowej płyty laminowanej o gr. min 18 mm.</t>
  </si>
  <si>
    <t>Szafka wisząca o wymiarach: 79,2 cm x 41,5 cm; kolor: klon. Wykonana z klonowej płyty laminowanej o gr. 18 mm.</t>
  </si>
  <si>
    <t>Krzesełko o wymiarach: 26 cm x 25 cm; kolor buk. Krzesełko z podłokietnikami, wykonane z drewna bukowego. Siedzisko krzesełka wykonane z lakierowanej sklejki bukowej o gr. min 6 mm a solidny stelaż z profilu drewnianego o przekroju min 22 x 45 mm.</t>
  </si>
  <si>
    <r>
      <t xml:space="preserve">Stoliczek dla dzieci o wymiarach blatu 115 cm x 65 cm, kolor: </t>
    </r>
    <r>
      <rPr>
        <sz val="12"/>
        <color indexed="10"/>
        <rFont val="Times New Roman"/>
        <family val="1"/>
      </rPr>
      <t>klon</t>
    </r>
    <r>
      <rPr>
        <sz val="12"/>
        <color indexed="8"/>
        <rFont val="Times New Roman"/>
        <family val="1"/>
      </rPr>
      <t xml:space="preserve">; blat  wykonany z płyty laminowanej o gr. min 18 mm.Narożniki łagodnie zaokrąglone i wykończone </t>
    </r>
    <r>
      <rPr>
        <sz val="12"/>
        <color indexed="10"/>
        <rFont val="Times New Roman"/>
        <family val="1"/>
      </rPr>
      <t>białym</t>
    </r>
    <r>
      <rPr>
        <sz val="12"/>
        <color indexed="8"/>
        <rFont val="Times New Roman"/>
        <family val="1"/>
      </rPr>
      <t xml:space="preserve"> obrzeżem ABS o gr. mn 2 mm; kształt blatu prostokatny;
Nogi z reg. do blatu </t>
    </r>
    <r>
      <rPr>
        <sz val="12"/>
        <color indexed="10"/>
        <rFont val="Times New Roman"/>
        <family val="1"/>
      </rPr>
      <t xml:space="preserve">białe </t>
    </r>
    <r>
      <rPr>
        <sz val="12"/>
        <color indexed="8"/>
        <rFont val="Times New Roman"/>
        <family val="1"/>
      </rPr>
      <t xml:space="preserve">4 szt.;
</t>
    </r>
  </si>
  <si>
    <t>Szafa o wymiarach: 79,2 cm x 41,5 cm x 124,2 cm,kolor: klon.Wykonana z płyty laminowanej o gr. min 18 mm.</t>
  </si>
  <si>
    <t>Szafa o wymiarach 116,6 cm x 41,5 cm x 86,8 cm. Wykonana z klonowej płyty laminowanej, o gr. min. 18 mm.</t>
  </si>
  <si>
    <r>
      <rPr>
        <sz val="12"/>
        <color indexed="10"/>
        <rFont val="Times New Roman"/>
        <family val="1"/>
      </rPr>
      <t xml:space="preserve">(kolor do wyboru) </t>
    </r>
    <r>
      <rPr>
        <sz val="12"/>
        <color indexed="8"/>
        <rFont val="Times New Roman"/>
        <family val="1"/>
      </rPr>
      <t>Szuflada o wymiarach: 75,2 cm x 18,3 cm; Wykonane z płyty laminowanej o gr. min 18 mm, pokrytej trwałą okleiną termoplastyczną.</t>
    </r>
  </si>
  <si>
    <t>Regał o wymiarach: 79,2 cm x 41,5 cm x 161,6cm; kolor klon. Wykonany z płyty laminowanej o gr. min 18 mm.</t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</si>
  <si>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 Drzwiczki o wymiarach 37 cm x 74,4 cm. Wykonane z płyty o gr. min. 18 mm pokrytej trwałą okleiną termoplastyczną. Wyposażone w zamek, z cichym domykiem</t>
    </r>
  </si>
  <si>
    <t>Regał o wymiarach 79,2 cm x 41,5 cm x 124,2 cm; kolor: klon. Wykonany z płyty laminowanej o gr. 18 mm.</t>
  </si>
  <si>
    <r>
      <t xml:space="preserve">Stoliczek dla dzieci o wymiarach blatu 115 cm x 65 cm, kolor: </t>
    </r>
    <r>
      <rPr>
        <sz val="12"/>
        <color indexed="10"/>
        <rFont val="Times New Roman"/>
        <family val="1"/>
      </rPr>
      <t>klon</t>
    </r>
    <r>
      <rPr>
        <sz val="12"/>
        <color indexed="8"/>
        <rFont val="Times New Roman"/>
        <family val="1"/>
      </rPr>
      <t xml:space="preserve">; blat  wykonany z płyty laminowanej o gr. min 18 mm.Narożniki łagodnie zaokrąglone i wykończone </t>
    </r>
    <r>
      <rPr>
        <sz val="12"/>
        <color indexed="10"/>
        <rFont val="Times New Roman"/>
        <family val="1"/>
      </rPr>
      <t>białym</t>
    </r>
    <r>
      <rPr>
        <sz val="12"/>
        <color indexed="8"/>
        <rFont val="Times New Roman"/>
        <family val="1"/>
      </rPr>
      <t xml:space="preserve"> obrzeżem ABS o gr. mn 2 mm; kształt blatu prostokatny;
Nogi z reg. do blatu </t>
    </r>
    <r>
      <rPr>
        <sz val="12"/>
        <color indexed="10"/>
        <rFont val="Times New Roman"/>
        <family val="1"/>
      </rPr>
      <t xml:space="preserve">białe </t>
    </r>
    <r>
      <rPr>
        <sz val="12"/>
        <color indexed="8"/>
        <rFont val="Times New Roman"/>
        <family val="1"/>
      </rPr>
      <t xml:space="preserve">4 szt.
</t>
    </r>
  </si>
  <si>
    <t>Szafa o wymiarach: 79,2 cm x 41,5 cm x 124,2 cm, kolor: klon. Wykonana z płyty laminowanej o gr. min 18 mm.</t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</si>
  <si>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 Szuflada o wymiarach: 75,2 cm x 18,3 cm. Wykonana z płyty laminowanej o gr. min 18 mm, front wykonany z płyty MDF o gr. min 18 mm pokrytej trwałą okleiną termoplastyczną.</t>
    </r>
  </si>
  <si>
    <t>Szafa o wymiarach: 116,6 cm x 41,5 cm x 86,8 cm, kolor klon. Wykonana z płyty laminowanej, o gr. min 18 mm</t>
  </si>
  <si>
    <r>
      <t xml:space="preserve">Regał o wymiarach: 79,2 cm x 41,5 cm x 161,6 cm; kolor klon. </t>
    </r>
    <r>
      <rPr>
        <sz val="12"/>
        <color indexed="8"/>
        <rFont val="Times New Roman"/>
        <family val="1"/>
      </rPr>
      <t>Wykonany z klonowej płyty laminowanej o gr. min. 18 mm.</t>
    </r>
  </si>
  <si>
    <r>
      <rPr>
        <sz val="12"/>
        <color indexed="10"/>
        <rFont val="Times New Roman"/>
        <family val="1"/>
      </rPr>
      <t>(kolor do wyboru)</t>
    </r>
    <r>
      <rPr>
        <sz val="12"/>
        <color indexed="8"/>
        <rFont val="Times New Roman"/>
        <family val="1"/>
      </rPr>
      <t xml:space="preserve"> Drzwiczki o wymiarach 37 cm x 74,4 cm. Wykonane z płyty o gr. min. 18 mm pokrytej trwałą okleiną termoplastyczną. Wyposażone w zamek, z cichym domykiem.</t>
    </r>
  </si>
  <si>
    <t>Regał o wymiarach: 79,2 cm x 41,5 cm x 124,2 cm; kolor: klon. Wykonany z płyty laminowanej o gr. 18 mm.</t>
  </si>
  <si>
    <r>
      <t xml:space="preserve">wym. blatu 115,65cm, kolor: klon; blat  wykonany z płyty laminowanej o gr. min 18 mm w tonacji klonu,
Narożniki łagodnie zaokrąglone i wykończone </t>
    </r>
    <r>
      <rPr>
        <sz val="12"/>
        <color indexed="10"/>
        <rFont val="Times New Roman"/>
        <family val="1"/>
      </rPr>
      <t>białym</t>
    </r>
    <r>
      <rPr>
        <sz val="12"/>
        <color indexed="8"/>
        <rFont val="Times New Roman"/>
        <family val="1"/>
      </rPr>
      <t xml:space="preserve"> obrzeżem ABS o gr. mn 2 mm; kształt blatu prostokatny;
Nogi z reg. do blatu - </t>
    </r>
    <r>
      <rPr>
        <sz val="12"/>
        <color indexed="10"/>
        <rFont val="Times New Roman"/>
        <family val="1"/>
      </rPr>
      <t>białe</t>
    </r>
    <r>
      <rPr>
        <sz val="12"/>
        <color indexed="8"/>
        <rFont val="Times New Roman"/>
        <family val="1"/>
      </rPr>
      <t xml:space="preserve"> 4 szt.;
</t>
    </r>
  </si>
  <si>
    <t xml:space="preserve">wymiary siedziska: 28,2x24,8; sklejka bukowa. Krzesła wykonane ze sklejki płaskiej o gr. min 6 mm. Stelaż biały wykonany z rury okrągłej o śr. min 18 mm. </t>
  </si>
  <si>
    <t>Szafka o wymiarach 79,2 cm x 41,5 cm x 161,6 cm; kolor: klon.Wykonana z płyty laminowanej o gr. min 18 mm.</t>
  </si>
  <si>
    <t>Szafka BHP o stabilnej konstrukcji z blachy stalowej pokrytej farbą proszkową. Drzwi wyposażone są w wywietrzniki oraz miejsce na identyfikator. W każdej komorze znajduje się półka, drążek na ubrania oraz haczyki. W każdej z kolumn jest dodatkowy podział na czystą i brudną odzież. Standardowo szafka zamykana jest zamkiem kluczowym z trzypunktowym ryglowaniem.
Wym. 80 cm x 49 cm x 180 cm</t>
  </si>
  <si>
    <t>Ławka wykonana z płyty laminowanej o gr. min. 18 mm, w tonacji buku. Wymiary 118 cm x 35,5 cm x 35 cm</t>
  </si>
  <si>
    <t>Pojemnik do przechowywania. 
Pokrywa zamykana na klipsy. Pojemnik posiada kółka. Wymiary 59 cm x 39 cm x 34,5 cm</t>
  </si>
  <si>
    <t>Łóżeczko ze stalową konstrukcją i tkaniną przepuszczającą powietrze. Narożniki z tworzywa sztucznego stanowią nóżki łóżeczka, a ich konstrukcja pozwalana na układanie łóżeczek jedno na drugim, 
wymiary 132 cm x 60 cm x 12,5 cm, kolor niebieski.</t>
  </si>
  <si>
    <t>Przewijak o wymiarach 85 cm x 75 cm x 116 cm, wykonany z płyty laminowanej w tonacji klonu oraz białej, o gr. min. 18 mm, fronty o gr. min. 18 mm pokryte trwałą okleiną termoplastyczną.</t>
  </si>
  <si>
    <t>Kocyk wykonany z miękkiego polaru o wymiarach 120 cm x 70 cm.</t>
  </si>
  <si>
    <r>
      <t xml:space="preserve">Skrzynia o wym. 129 cm x 40 cm x 166 cm. Każdy moduł wyposażony w wieszak i półkę. Skrzynia jest wykonana z płyty laminowanej w tonacji buku. Składa się z 8 modułów. Plus drzwiczki do szatni standard 8 szt. </t>
    </r>
    <r>
      <rPr>
        <u val="single"/>
        <sz val="12"/>
        <color indexed="8"/>
        <rFont val="Times New Roman"/>
        <family val="1"/>
      </rPr>
      <t>6 kompletów (skrzynia + drzwiczki)</t>
    </r>
  </si>
  <si>
    <r>
      <t xml:space="preserve">Skrzynia o wym. 65,5 cm x 40 cm x 166 cm. Każdy moduł wyposażony w wieszak i półkę. Skrzynia jest wykonana z płyty laminowanej w tonacji buku. Składa się z 4 modułów. Plus drzwiczki do szatni standard 4 szt. 
</t>
    </r>
    <r>
      <rPr>
        <u val="single"/>
        <sz val="12"/>
        <color indexed="8"/>
        <rFont val="Times New Roman"/>
        <family val="1"/>
      </rPr>
      <t>1 komplet (skrzynia + drzwiczki)</t>
    </r>
  </si>
  <si>
    <t>Tablica o wymiarach 90 cm x 60 cm.</t>
  </si>
  <si>
    <t>Zestaw 25 naklejek do oznakowania miejsca w szatni, szufladzie itp. Wymiary naklejki 5 cm x 5,5 cm</t>
  </si>
  <si>
    <t>Poduszki wykonane z trwałej tkaniny PCV, łatwej do utrzymania w czystości, wypełnione gąbką. Śr. ok. 35 cm, wys. ok. 3 cm.</t>
  </si>
  <si>
    <t>Patelnia aluminiowa pokryta oryginalnym Teflonem odporna na zarysowania,
rączka stalowa wykonana ze stali, grubość ścianki ok. 5 mm. Materiał wykonania : aluminium. Średnica : 360 mm. Pojemność - V : 4 l. Wysokość - H: 55 mm.</t>
  </si>
  <si>
    <t>Wymiary: 325 x 27 x 20 mm. Nadaje się do wszystkich garnków o średnicy od 24 do 28 cm. Do sita dołączony jest plastikowy skrobak, który przeciera ciasto przez sito.</t>
  </si>
  <si>
    <t>Deska do krojenia nabiału – w kolorze białym. Wytłoczona miarka na powierzchni deski. Wykonana z polietylenu HDPE,  zgodna z normami HACCP, miarka 0-40 cm, możliwość mycia jedynie w zmywarkach.</t>
  </si>
  <si>
    <t>Deska do krojenia mięsa – w kolorze czerwonym Wytłoczona miarka na powierzchni deski. Wykonana z polietylenu HDPE,  zgodna z normami HACCP, miarka 0-40 cm, możliwość mycia jedynie w zmywarkach.</t>
  </si>
  <si>
    <t>Deska do krojenia ryb – w kolorze niebieskim Wytłoczona miarka na powierzchni deski. Wykonana z polietylenu HDPE,  zgodna z normami HACCP, miarka 0-40 cm, możliwość mycia jedynie w zmywarkach.</t>
  </si>
  <si>
    <t>Deska do krojenia gotowanego mięsa – w kolorze brązowym Wytłoczona miarka na powierzchni deski. Wykonana z polietylenu HDPE,  zgodna z normami HACCP, miarka 0-40 cm, możliwość mycia jedynie w zmywarkach.</t>
  </si>
  <si>
    <t>Deska do krojenia warzyw – w kolorze zielonym Wytłoczona miarka na powierzchni deski. Wykonana z polietylenu HDPE,  zgodna z normami HACCP, miarka 0-40 cm, możliwość mycia jedynie w zmywarkach.</t>
  </si>
  <si>
    <t>Deska do krojenia surowego drobiu – w kolorze zółtym. Wytłoczona miarka na powierzchni deski. Wykonana z polietylenu HDPE,  zgodna z normami HACCP, miarka 0-40 cm, możliwość mycia jedynie w zmywarkach.</t>
  </si>
  <si>
    <t>Wykonana ze stali nierdzewnej Zaokrąglony rant dla pewnego uchwytu. Pojemność - 7l, średnica 40 cm.</t>
  </si>
  <si>
    <t>Miska 5,5 l o średnicy 320 mm ze stali nierdzewnej polerowanej.</t>
  </si>
  <si>
    <t>Miska głęboka o średnicy 28 cm stal nierdzewna poj. 4,9 l.</t>
  </si>
  <si>
    <t>Materiał wykonania : stal nierdzewna. Pojemność - V : 11.5 l. Szerokość - W : 325 mm. Głębokość - D : 265 mm
Wysokość - H : 200 mm. Mycie w zmywarce.</t>
  </si>
  <si>
    <t>Rozmiar GN : 1/2.Materiał wykonania : stal nierdzewna. Szerokość - W : 265 mm. Głębokość - D : 325 mm.</t>
  </si>
  <si>
    <t xml:space="preserve">Wykonany ze stali nierdzewnej. Długość: 325 mm, szerokość: 265 mm, wysokość: 150 mm, pojemność: 8.9 l.
</t>
  </si>
  <si>
    <t xml:space="preserve">Wykonana ze stali nierdzewnej. Długość: 325 mm, szerokość: 265 mm.
</t>
  </si>
  <si>
    <t xml:space="preserve">Pojemnik GN 2/3 </t>
  </si>
  <si>
    <t xml:space="preserve">Wykonany ze stali nierdzewnej. Długość: 354 mm, szerokość: 325 mm, wysokość: 100 mm, pojemność: 7 l.
</t>
  </si>
  <si>
    <t xml:space="preserve">Wykonana ze stali nierdzewnej. Długość: 354 mm, szerokość: 325 mm.
</t>
  </si>
  <si>
    <t>Aluminiowa blacha do pieczenia. Wymiary 26 cm x 35 cm.</t>
  </si>
  <si>
    <t>Uniwersalny pojemnik do przechowywania żywności, pojemność ok. 1 l.</t>
  </si>
  <si>
    <t>Uniwersalny pojemnik do przechowywania żywności, pojemność ok. 0,5 l.</t>
  </si>
  <si>
    <t>Salaterka o średnicy: ok. 160 mm, wysokość: ok. 50 mm. Np. miseczki ARCOROC TRIANON 565ml</t>
  </si>
  <si>
    <t>Salaterka o średnicy: ok. 125 mm, wysokość: ok. 55 mm. Np. miseczki ARCOROC TRIANON 340ml</t>
  </si>
  <si>
    <t>Talerz głęboki o średnicy: ok. 220 mm, wysokość: ok. 30 mm. Np. talerz ARCOROC TRIANON 670ml</t>
  </si>
  <si>
    <t xml:space="preserve">Talerz deserowy o średnicy: ok. 200 mm. Np. talerz ARCOROC TRIANON </t>
  </si>
  <si>
    <t>Łyżka stołowa wykonana ze stali nierdzewnej 18/0, np. Łyżka stołowa KIDS STALGAST</t>
  </si>
  <si>
    <t>Filiżanka w kolorze białym o pojemności 175 ml, wykonana z wysokiej jakości hartowanego szkła, np. LUMINARC EMPILABLE Filiżanka 175 ml</t>
  </si>
  <si>
    <t>Dzbanek do napojów wykonany z akrylu. Pojemność ok. 1,45 l. Np. Dzbanek do napojów z akrylu STALGAST</t>
  </si>
  <si>
    <t xml:space="preserve">Wózek trzypółkowy wykonany ze stali nierdzewnej. Posiadający 4 obrotowe gumowe kółka, w tym 2 z hamulcami. Powierzchnia robocza: ok. 790 x 445 mm. Np. Wózek kelnerski 3-półkowy TECHNICA, Silver Line
</t>
  </si>
  <si>
    <t xml:space="preserve">Pojemność ok. 1,7 litra, moc ok. 2200 W, z tworzywa sztucznego, posiadający automatyczny wyłącznik po zagotowaniu wody, automatyczny wyłącznik przy zdejmowaniu z podstawy, podświetlany włącznik/wyłącznik, filtr antyosadowy
</t>
  </si>
  <si>
    <t>Suszarka do naczyń dwupoziomowa chromowana. Wysokość całkowita ok. 40,0 cm, długość ok. 50,0 cm, szerokość całkowita ok. 22,5 cm</t>
  </si>
  <si>
    <t>5 częściowy zestaw, przezroczysta podstawa, wykonana z poliestyrenu, w zestawie taca ze stali nierdzewnej, 2 elementy chłodzące. Wymiary ok. szerokość w mm: 290, wysokość w mm: 150, długość: 430</t>
  </si>
  <si>
    <t xml:space="preserve">Skrzyniowa zamrażarka, pojemność
ok. 255 l. Duża wydajność, dobra izolacja, lekka konstrukcja, cicha, sterowana mechanicznie, z regulowanym termostatem, w klasie energetycznej A++. W razie awarii zasilania produkty pozostaną zamrożone przez ok. 50 godzin. Np. Zamrażarka Zanussi ZFC 25401 WA
</t>
  </si>
  <si>
    <t>Mikser z 5-stopniową regulacją prędkości pracy, funkcją Turbo, wyposażony w stojak z misą obrotową o pojemności min. 3 l. Wyposażenie   dodatkowa: misa, końcówki do mieszania, końcówki do ubijania, stojak z misą obrotową. Moc silnika min. 450 W</t>
  </si>
  <si>
    <t xml:space="preserve">Szatkownica elektryczna do warzyw z obudową wykonaną z aluminium. 2 zabezpieczenia: zatrzask śruby zamykający pokrywę oraz czujnik elektromagnetyczny (otwarcie pokrywy wyłącza urządzenie). Duży otwór z rączką do wkładania dużych kawałków warzyw. Mały otwór do wkładania mniejszych warzyw. Zawiera 5 tarcz dających różne efekty krojenia: plastry 2 i 4 mm oraz wiórki 3, 5 i 7 mm. Np. szatkownica firmy Hendi
</t>
  </si>
  <si>
    <t>Stalowa Apteczka Ścienna wykonana z blachy stalowej malowanej farbą proszkową wypalaną w kolorze białym. Szafka posiada uchwyty umożliwiające zawieszenie jej na ścianie, zamykana na klucz. Apteczka z wyposażeniem (wyposażenie zgodne z normą DIN 13157:2009)</t>
  </si>
  <si>
    <t>Regał magazynowy. Wymiary regału: ok. 180 x 90 x 45 cm, 4 półki z płyty MDF. Regał jest zabezpieczony przed rdzewieniem.</t>
  </si>
  <si>
    <t>Szafka posiada 50 haczyków zamontowanych na stałe. Każdy z nich jest ponumerowany. Stalowe drzwi z zamkiem. Farba proszkowa chroniąca przed korozją. W zestawie komplet śrub z kołkami służącymi do mocowania.</t>
  </si>
  <si>
    <t xml:space="preserve">Plastikowe wiadro o pojemności ok. 20 l. </t>
  </si>
  <si>
    <t>Żółta tablica ostrzegawcza ŚLISKA PODŁOGA</t>
  </si>
  <si>
    <t>Pojemnik na zużyte pieluchy ok. 26l. Posiadający: podwójny system uszczelniający zapobiega wydostawaniu się nieprzyjemnych zapachów na zewnątrz,higieniczne użytkowanie – przy zmianie worka nie ma bezpośredniego dostępu do pieluch i tym samym do ich zapachu,ekonomiczny system workowy pozwala na opróżnienie pojemnika w dowolnej chwili bez konieczności użycia więcej folii, niż jest to potrzebne.</t>
  </si>
  <si>
    <t>Kolorowa i lekka chusta animacyjna. Ma uchwyty pozwalające na uczestnictwo w zabawach wielu osobom. Średnicaok. 3,5 m, 8 uchwytów.</t>
  </si>
  <si>
    <t>Miękka lalka do przytulania, bezpieczna nawet dla małych dzieci.</t>
  </si>
  <si>
    <t>Kolorowy tamburyn posiadający 3 pary talerzyków oraz wygodne uchwyty. Dziecko może potrząsać nim lub uderzać niczym w bębenek, aby wydobyć rytmiczny dźwięk.1 tamburyn z membraną - śr. 17,4 cm - wys. 4 cm</t>
  </si>
  <si>
    <t>Bębenek, na które naciągnięto cienką naturalną skórę.</t>
  </si>
  <si>
    <t>4 dzwoneczki umieszczone na nylonowej taśmie. 2 szt., długość taśmy ok. 23 cm, średnica dzwonka ok. 2 cm.</t>
  </si>
  <si>
    <t>Kolorowe i lekkie tuby wydająjące różne dźwięki w zależności od ich długości. 8 szt., długość od 30 do 63 cm.</t>
  </si>
  <si>
    <t>Labirynty manipulacyjne zaprojektowane, by rozwijać wiele ważnych umiejętności w trakcie wesołej zabawy. Podczas przesuwania koralików dzieci uczą się rozróżniać kolory i kształty, przeliczać. Zabawa w bardzo prosty, a jednocześnie przemyślany sposób rozwija zdolności manualne i motorykę dzieci, a także doskonali koordynację wzrokowo-ruchową.</t>
  </si>
  <si>
    <t xml:space="preserve">Nakładanki wykonane z drewnianych, lakierowanych elementów, w różnych kolorach i kształtach. Zadaniem dziecka jest dopasowanie kształtu trzpienia i otworu w klocku. </t>
  </si>
  <si>
    <t>10 różnej wielkości sześcianów ukazujących z każdej strony inny ciąg obrazków. Składająca się z 10 elemementów o wymiarach od 4 x 4 x 4 cm do 13,5 x 13,5 x 13,5 cm, wysokość wieży ok. 85 cm.</t>
  </si>
  <si>
    <t>Middle Truck wywrotka z podnoszoną i opuszczaną skrzynię ładunkową oraz otwieraną tylną klapę.
Wym. ok. 38 x 25 x 20 cm</t>
  </si>
  <si>
    <t>Piłeczki przedstawiające różne emocje. 
Śr. ok. 15 cm. 6 szt. w zestawie</t>
  </si>
  <si>
    <t>Wykonane z tworzywa sztucznego odporne na uderzenia, bardzo realistyczne pod względem kształtu i koloru. 24 elem., wym. od 4,5 do 13 cm</t>
  </si>
  <si>
    <t>Wykonana jest z bawełny, wypchana poliestrowym wypełniaczem. Gąsienica wyposażona jest w uchwyty. Dł. ok. 4 m</t>
  </si>
  <si>
    <t>Drewniane klocki do budowania różnych konstrukcji. Elementy pomalowane w różne wzory. 41 elem., wym. ok. 14,5 x 14,5 x 14 cm</t>
  </si>
  <si>
    <t>Drewniana wieża z kolorowymi klockami w różnych kształtach, które należy do siebie dopasować. Wys. ok. 27,5 cm</t>
  </si>
  <si>
    <t>Piramidka składa się z pięciu drewnianych pudełeczek, które można układać jedno na drugim tworząc piramidkę lub wkładać jedno w drugie. Dodatkowo wycięte są otwory, do których należy dopasowywać klocki o różnych kształtach. Wym. ok. 25,5 x 15 x 26,5 cm</t>
  </si>
  <si>
    <t>Trójwymiarowe puzzle. 9 sześciennych klocków z dziurką, które układa się na 3 słupkach przymocowanych sznurkiem do podstawy. Przedstawiają 4 różne zwierzęta mieszkające na farmie (psa, konia, krowę i koguta). Wym. klocka: ok. 4 x 4 x 4 cm</t>
  </si>
  <si>
    <t>Kwadraty z różnymi wypełnieniami, z pokryciem z tkaniny bawełnianej, podszyte antypoślizgową gumą.  Wym. elem. Ok. 40 x 40 cm. W zestawie 6 szt. Wypełnienia i pokrycia: miękkie piłeczki, długie futerko, krótkie futerko, groch, folia, chropowata guma</t>
  </si>
  <si>
    <t>Karty z kolorowymi, czytelnymi rysunkami oraz podpisy wykonane wielkimi literami drukowanymi są świetną pomocą do różnego rodzaju ćwiczeń. W skład zestawu wchodzi: 50 kart demonstracyjnych formatu A5 przedstawiających wyrażenia dźwiękonaśladowcze w czterech kategoriach: zwierzęta domowe, zwierzęta natura, przyroda/otoczenie, dźwięki wydawane przez człowieka,   instrukcja z propozycjami zabaw</t>
  </si>
  <si>
    <t xml:space="preserve">Piankowa kostka ze wzorami w kontrastowych kolorach: czarnym, białym i czerwonym, z nadrukowanymi prostymi wzorami geometrycznymi (koło, kwadrat, krzyżyk, iks). Dł. boku ok. 15 cm
</t>
  </si>
  <si>
    <t>Piankowa kostka ze wzorami w kontrastowych kolorach: czarnym, białym i czerwonym, z nadrukowanymi prostymi wzorami geometrycznymi (koło, kwadrat, krzyżyk, iks). Dł. boku ok. 15 cm</t>
  </si>
  <si>
    <t>4-PŁYTOWY ZESTAW
PŁYT CD z DŹWIĘKAMI NATURY
DŹWIĘKI NATURY Ptaki + Las + Morze + Raj  (4CD)</t>
  </si>
  <si>
    <t>Pocięte ilustracje ułożone przed dzieckiem. Po wysłuchaniu ścieżki dźwiękowej dziecko układa obrazki w odpowiedniej kolejności. Następnie można sprawdzić i nagrodzić za poprawne ułożenie obrazków.</t>
  </si>
  <si>
    <t xml:space="preserve">W tej publikacji znajduje się 20 zagadek. Każda składa się ze ścieżki dźwiękowej oraz karty ze zdjęciami. Jedna zagadka to 3 dźwięki.
</t>
  </si>
  <si>
    <t xml:space="preserve">Książka zawiera obrazki, które doskonale ilustrują samogłoski wypowiadane przez maluchy, a także wyrażenia dźwiękonaśladowcze, które są nieodłącznym elementem mowy dziecka w tym wieku (wyrażeniami tymi są odgłosy wydawane przez zwierzęta: ko, ko, ko, hau-hau, miau i inne).
</t>
  </si>
  <si>
    <t>Ćwiczenia pomogą dzieciom pokonać trudności z odczytywaniem zasad, powtarzaniem elementów w odpowiedniej kolejności, zachowaniem kierunku od lewej do prawej, a więc przygotują do nauki czytania i pisania, usprawnią posługiwanie się językiem w jego wersji mówionej i pisanej oraz znacznie ułatwią funkcjonowanie ucznia w szkole.Format: teczka A4, 48 kart z ćwiczeniami, kartoniki do układania</t>
  </si>
  <si>
    <t>Właściwe spostrzeganie i analizowanie przestrzeni oraz tematycznych i atematycznych elementów graficznych warunkuje poprawne rozpoznawanie i odwzorowywanie liter. Ćwiczenia przeznaczone są dla dzieci prawidłowo rozwijających się, ale również - jako pomoc terapeutyczna - m.in. dla dyslektycznych, autystycznych i upośledzonych.Format: Teczka A4, + 47 kart z ćwiczeniami + tekturowe elementy do układania.</t>
  </si>
  <si>
    <t xml:space="preserve">W pudełku znajdują się dwa zestawy kart ze zdjęciami ludzi, którzy okazują różne emocje, na przykład: radość, zadowolenie, spokój, gniew, strach, zaskoczenie, wstyd, smutek. 
W czasie zabawy kartami dzieci mogą nazywać różne emocje i wskazywać elementy (takie jak wyraz twarzy, spojrzenie, układ warg i brwi, gesty i ruch ciała), za pomocą których można rozpoznać poszczególne stany emocjonalne u siebie i innych. </t>
  </si>
  <si>
    <t>Każda historyjka składa się z 6 obrazków, które dziecko ma ułożyć w odpowiedniej kolejności i włożyć do plastykowych kieszonek.
Część historyjek dodatkowo ułatwi dziecku poznanie pewnych procesów mających miejsce w przyrodzie (np. to, jak z cebulki powstaje roślina) i nauczy zachowania w wyjątkowych sytuacjach (np. dokarmiania ptaków zimą, pomocy osobom niepełnosprawnym). Pomoże również poznać niektóre zawody (np. stomatolog, rybak) i procesy powstawania przedmiotów (np. stołu, płyty CD).</t>
  </si>
  <si>
    <t>„Emocje i relacje społeczne – stymulacja” to zbiór obrazków sytuacyjnych, dzięki którym terapeuci mogą ćwiczyć umiejętność rozumienia i nazywania emocji i norm społecznych. Postaci na rysunkach przedstawione są z pominięciem rysów twarzy, aby wyeliminować schematyczne rozpoznawanie emocji poprzez patrzenie na układ ust. Pozwala to na odczytywanie emocji z kontekstu, sytuacji, postawy ciała, wykonywanego ruchu. Umożliwia też różnorodną interpretację znaczenia w zależności od nadanej ilustracji treści (rysunki nie zawsze przedstawiają emocje skrajne jak strach czy radość, dzięki czemu pozwalają na rozmowę o takich emocjach/uczuciach jak tęsknota, duma, zazdrość itp.)</t>
  </si>
  <si>
    <t xml:space="preserve">Książka przeznaczona jest dla logopedów, psychologów, terapeutów, lekarzy, pedagogów i rodzin dzieci z zaburzeniami komunikacji językowej. Autorka przedstawia nie tylko współczesne poglądy dotyczące spektrum autyzmu, ale przede wszystkim opisuje przebieg terapii neurobiologicznej, z której korzystać mogą wszystkie dzieci z zakłóceniami rozwoju poznawczego i językowego.
</t>
  </si>
  <si>
    <t>Gra tematyczna ćwicząca pamięć wzrokową, umiejętność kojarzenia, logiczne myślenie i koncentrację. Wzbogaca słownictwo z zakresu danego tematu (zwierzęta, jedzenie, kultura, miejsca). W skład wchodzą 34 elem. (17 par) o wym. ok. 9 x 9 cm</t>
  </si>
  <si>
    <t>10 klocków o różnych kształtach zachęci malucha do zabawy. Klocki można wykładać do pojemnika przez odpowiednie otwory. Wym. ok. 14 x 14 x 21 cm</t>
  </si>
  <si>
    <t>Facial Flex  - jest narzędziem logopedycznym do terapii orofacjalnej. Kształci szeroki wachlarz mięśni wokół szpary ust, brody, a nawet szyi.</t>
  </si>
  <si>
    <t xml:space="preserve">Zestaw ponad 600 kart w formacie A4, czarno-białe do wypełnienia lub wielokrotnego kopiowania. Na kartach o trzech poziomach trudności umieszczono ćwiczenia wspomagające terapię zaburzeń fonizacji szeregu ciszącego, szumiącego, syczącego, różnicowania tych szeregów, wymowy głoski r, k i g oraz mowy bezdźwięcznej. </t>
  </si>
  <si>
    <t>Gryzak logopedyczny fakturowany ARK XT firmy ARK Therapeutic to narzędzie zaprojektowane specjalnie z myślą o dzieciach, które potrzebują złagodzić ból dziąseł podczas ząbkowania. Gryzak świetnie sprawdzi się także w ćwiczeniach służących do wykształcania mięśni żuchwy i nauce żucia oraz gryzienia.</t>
  </si>
  <si>
    <t>Kubeczek Medela o specjalnie profilowanym dziubku ułatwiającym karmienie.Kubeczek posiada specjalną podziałkę gwarantuje ona, że przez cały czas można kontrolować ilość pokarmu spożywanego przez dziecko.</t>
  </si>
  <si>
    <t>Materac rehabilitacyjny 2-częściowy - składany z uchwytami świetnie sprawdza się podczas ogólnej rehabilitacji i gimnastyki korekcyjnej.</t>
  </si>
  <si>
    <t>Duże lustro podklejone specjalną folią, która uniemożliwia stłuczenie na drobne elementy, rama ze sklejki. Pozwala nauczycielowi na ćwiczenia logopedyczne wraz z dzieckiem. Mocowane do ściany za pomocą wkrętów.
• wym. lustra ok. 60 x 120 cm
• wym. z ramą ok. 132 x 72 cm</t>
  </si>
  <si>
    <t>Bardzo przydatna podczas prowadzenia terapii integracji sensorycznej. Śr. ok. 50 cm, dł. ok. 90 cm</t>
  </si>
  <si>
    <t>Posiada przezroczystą powłokę, w środku umieszczone zostały różnokolorowe kulki, wirujące podczas odbijania. Śr. ok. 55 cm, dł. ok. 90 cm</t>
  </si>
  <si>
    <t>Posiadająca stabilne uchwyty do trzymania. Zabawa z piłką ćwiczy mięśniecałego ciała, chwytność i ogólną kondycję fizyczną. Średnica ok. 65 cm.</t>
  </si>
  <si>
    <t>Pompka ręczna, dwustronna do piłek gumowych i balonów. Dł. ok. 25 cm</t>
  </si>
  <si>
    <t>śr. ok. 15 cm. W skład zestawu wchodzą 4 szt.</t>
  </si>
  <si>
    <t>Szer. ok. 3 cm, dł. ok. 100 cm</t>
  </si>
  <si>
    <t xml:space="preserve">materiał: PVC. Wygodny kształt z dodatkowymi masującymi wypustkami
nie wyślizguje się z dłoni
Średnica: ok. 7 cm. Zastosowanie: ćwiczenia wzmacniające przedramiona, ćwiczenie chwytności, rehabilitacja
</t>
  </si>
  <si>
    <t>Zestaw zawierający 5 małych i 5 dużych dysków wykonanych z przyjemnej w dotyku gumy. Elementy mają różne faktury i kolory. Śr. ok. 27 cm i 11 cm</t>
  </si>
  <si>
    <t>Różnorodne struktury powierzchni oraz kolory rozwijają integrację dotykowo-wzrokową. Niektóre piłki wydają lekki dźwięk stymulujący zmysł słuchu. Nadająsię do rzucania, toczenia, ściskania, a nawet gryzienia w okresie ząbkowania. W skład zestawu wchodzą 3 szt.</t>
  </si>
  <si>
    <t>Dzieci za pomocą dotyku mają za zadanie odgadnąć, jaki przedmiot znajduje się w środku. Wykonana z drewna. Wyposażona w otwory, przez które dzieci wkładają ręce. 
Wym. ok. 40 x 18 x 20 cm
W skład zestawu wchodzą 3 owoce</t>
  </si>
  <si>
    <t>Zestaw drewnianych wałeczków z bajecznie kolorowymi wypełnieniami (dzwoneczki, drewniane koraliki lub kryształki), które wydają różne dźwięki podczas zabawy nimi. W skład zestawy wchodzą 3 szt. dł. ok. 38 cm i śr. ok.10 cm</t>
  </si>
  <si>
    <t>Zestaw kolorowych, wykonanych z naturalnego drewna klocków. W skład zestawu wchodzi 50 klocków o różnych kształtach. Materiałowy woreczek w komplecie. Wym. elem. od 3 x 3 x 3 cm do 9 x 3 x 3 cm</t>
  </si>
  <si>
    <t>Pojazd z 2 figurkami w komplecie. Jest wykonany z wysokiej jakości miękkiego plastiku, jest wytrzymały, a kółka wykonane z białego tworzywa są ciche i nie rysują powierzchni. Dł. ok. 25 cm (+ hak 3,5 cm)</t>
  </si>
  <si>
    <t xml:space="preserve">Pojazd z 2 figurkami w komplecie. Jest wykonany z wysokiej jakości miękkiego plastiku, jest wytrzymały, a kółka wykonane z tworzywa są ciche i nie rysują powierzchni. </t>
  </si>
  <si>
    <t>Pomoc edukacyjna rozwijająca wiedzę przyrodniczą dzieci oraz umiejętność analizowania obrazu (m.in. porównywania i klasyfikowania). Duże zdjęcia zwierząt, sfotografowanych w ich naturalnym środowisku (ssaki, ptaki, gady, płazy, ryby, skorupiaki, owady, pajęczaki i mięczaki). W skład zestawu wchodzą kolorowe fotografe o wym. ok. 21 x 15 cm</t>
  </si>
  <si>
    <t xml:space="preserve">Wózek-pchacz, wykonany z najwyższej jakości drewna bukowego, bardzo stabilny i bezpieczny. Wym. ok. 45 x 50 x 30 cm
</t>
  </si>
  <si>
    <t xml:space="preserve">Odtwarzanie płyt CD-Audio, CD-R/RW, wbudowane wejście USB, radio cyfrowe. Odtwarzanie dźwięku w formacie MP3. Karta gwarancyjna,  Instrukcja obsługi w języku polskim. Np. Panasonic SC-PM600 </t>
  </si>
  <si>
    <t>Kolorowe elementy w kształcie stóp, wykonane z gumy, o chropowatej powierzchni, przydatne do ćwiczeń sensorycznych oraz do zabaw sportowych. Wym. ok. 9 x 23 cm. W zestawie 12 szt. (6 par)</t>
  </si>
  <si>
    <t>Odkurzacz</t>
  </si>
  <si>
    <t xml:space="preserve">Odkurzacz bezworkowy, poziom hałasu max 67 dB, filtr cyklonowy, zwijacz przewodu. Wyposażenie: szczotki, ssawki, dysze  mini turboszczotka, ssawka do tapicerki, ssawka szczelinowa, ssawko-szczotka z przełącznikiem parkiet-dywan, szczotka do parkietów, rura teleskopowa, wąż ssący
Wyposażenie  instrukcja obsługi w języku polskim, gwarancja 24 miesiące. Np. typu Tefal Silence Force Cyclonic TW7260
</t>
  </si>
  <si>
    <t>Zestaw do mycia podłóg z  mopem płaskim 40 cm i z dwoma wiadrami o pojemności 17 litrów każde. Wózek został wyposażony w wygodną wyciskarkę szczękową do wyciskania mopów. Stelaż wózka, wyciskarka oraz wiaderka są wykonane z tworzywa odpornego na uszkodzenia mechaniczne - polipropylenu. Ciche kółka o średnicy 70 mm nie rysujące podłóg. Metalowe ramię prowadzące zostało dodatkowo zabezpieczone warstwą antykorozyjną. Każde z wiader posiada uchwyt do przenoszenia.</t>
  </si>
  <si>
    <r>
      <t xml:space="preserve">Procesor min. Intel Core i5-1035G1, Pamięć RAM min. 8 GB
Dysk SSD 256 GB, wbudowany napęd optyczny Nagrywarka DVD+/-RW DualLayer, przekątna ekranu 17,3", rozdzielczość ekranu 1920 x 1080 (FullHD), rodzaj matrycy Anti-Glare, wbudowane głośniki stereo, wbudowany mikrofon, kamera internetowa, LAN 10/100/1000 Mbps, Wi-Fi 5 (802.11 a/b/g/n/ac),moduł Bluetooth, USB 3.1 Gen. 1 (USB 3.0) - 2 szt, USB 2.0 - 1 szt., HDMI  - 1 szt., czytnik kart pamięci - 1 szt., RJ-45 (LAN) - 1 szt., wyjście słuchawkowe/wejście mikrofonowe - 1 szt., zainstalowany system operacyjny Microsoft Windows 10 PL, polska klawiatura (wersja 64-bitowa), z polską gwarancją, z polskiej dystrybucji. Zasilacz, gwarancja 24 miesiące np. Laptop DELL Inspiron 3793-7038 i5-1035G1/8GB/256GB SSD/MX230/17,3"/Win10
</t>
    </r>
    <r>
      <rPr>
        <u val="single"/>
        <sz val="12"/>
        <rFont val="Times New Roman"/>
        <family val="1"/>
      </rPr>
      <t>Załączona mysz optyczna i torba</t>
    </r>
    <r>
      <rPr>
        <sz val="12"/>
        <rFont val="Times New Roman"/>
        <family val="1"/>
      </rPr>
      <t xml:space="preserve">
</t>
    </r>
  </si>
  <si>
    <t>Kosz na śmieci ze stali nierdzewnej o pojemności 12 litrów, otwierany pedałem. Kosz na odpadki wyposażony został w wewnętrzne, wyjmowane wiaderko z uchwytem do przenoszenia, które znacząco ułatwia opróżnianie kosza. Kosz posiada przycisk pedałowy, wygodny w użyciu i podnoszący poziom higieny w używanych pomieszczeniach.</t>
  </si>
  <si>
    <t>Wymiary: ok. 36,5x25,5x14,4cm. Wielofunkcyjny.
Koszyczek wykonany z wysokogatunkowego tworzywa - polipropylenu.</t>
  </si>
  <si>
    <t>wymiary ok: 40 x 26,5 x 8 cm. Koszyczek wykonany z wysokogatunkowego tworzywa - polipropylenu.</t>
  </si>
  <si>
    <t>Śliniak z bawełny. Zapięcie na rzep.</t>
  </si>
  <si>
    <r>
      <rPr>
        <u val="single"/>
        <sz val="12"/>
        <color indexed="8"/>
        <rFont val="Times New Roman"/>
        <family val="1"/>
      </rPr>
      <t>Lampa bakteriobójcza przepływowa jezdna</t>
    </r>
    <r>
      <rPr>
        <sz val="12"/>
        <color indexed="8"/>
        <rFont val="Times New Roman"/>
        <family val="1"/>
      </rPr>
      <t xml:space="preserve">
Promieniowanie UV o długości fali 250-265 nm bardzo skutecznie niszczy wszelkiego typu drobnoustroje, jednocześnie nie powodującżadnego skażenia chemicznego. Licznik czasu pracy. Zabezpieczenie przed porażeniem elektrycznym.</t>
    </r>
  </si>
  <si>
    <t>Podwójna tęczowa układanka z drewna uczy dziecko dopasowywania kolorów i kształtów. Wym. ok. 21 x 18 x 11 cm</t>
  </si>
  <si>
    <t>Zestaw pacynek reprezentujących różne zawody. Pacynki zostały wykonane z przyjemnego w dotyku, miękkiego materiału, natomiast ich ubrania z filcu. Wys. ok. 26 - 28 cm. W skład zestawu wchodzi 10 szt.</t>
  </si>
  <si>
    <t>Piramida drewniana do układania składa się z 10 elementów, w tym stojaka. Elementy są kolorowe. Wymiary ok. 17 x 7 cm. Materiał: drewno</t>
  </si>
  <si>
    <t xml:space="preserve">Szafy do zabudowy leżaków. Wym.: głębokość 65 cm, szer. 145 cm, wys. 276 cm, przestrzeń między półkami: po 24 cm; kolor do uzgodnienia </t>
  </si>
  <si>
    <t xml:space="preserve">Siedzisko kubełkowe-Tworzywo polipropylenowe wzmocnione; Podstawa- stal, chromowana powłoka; szer.52 cm, gł. 50 cm, wys. 87 cm, kolor biały, </t>
  </si>
  <si>
    <r>
      <t xml:space="preserve">wym. blatu 65x65cm, kolor: klon; blat  wykonany z płyty laminowanej o gr. min 18 mm w tonacji klonu,
Narożniki łagodnie zaokrąglone i wykończone </t>
    </r>
    <r>
      <rPr>
        <sz val="12"/>
        <color indexed="10"/>
        <rFont val="Times New Roman"/>
        <family val="1"/>
      </rPr>
      <t>białym</t>
    </r>
    <r>
      <rPr>
        <sz val="12"/>
        <color indexed="8"/>
        <rFont val="Times New Roman"/>
        <family val="1"/>
      </rPr>
      <t xml:space="preserve"> obrzeżem ABS o gr. mn 2 mm; kształt blatu prostokatny;
Nogi z reg. do blatu - </t>
    </r>
    <r>
      <rPr>
        <sz val="12"/>
        <color indexed="10"/>
        <rFont val="Times New Roman"/>
        <family val="1"/>
      </rPr>
      <t>białe</t>
    </r>
    <r>
      <rPr>
        <sz val="12"/>
        <color indexed="8"/>
        <rFont val="Times New Roman"/>
        <family val="1"/>
      </rPr>
      <t xml:space="preserve"> 4 szt.;
</t>
    </r>
  </si>
  <si>
    <t>2 szt. (Wym.: głębokość 37 cm, szer. 138 cm, wys. 100 cm,);        1 szt. (Wym.: głębokość 37 cm, szer. 112 cm, wys. 76 cm,) przestrzeń między półkami: po 23 cm; kolor biały</t>
  </si>
  <si>
    <t>Wymiary nocnika 30 cm x 25 cm x 22 cm.</t>
  </si>
  <si>
    <t xml:space="preserve">Wym.: głębokość 30 cm, szer. 133 cm, wys. 56 cm, przestrzeń między półkami: po 25 cm; kolor do uzgodnienia </t>
  </si>
  <si>
    <t>wymiary: 8 szt. szer. 110, wys. 210</t>
  </si>
  <si>
    <t xml:space="preserve">Szafka/drzw: Płyta wiórowa, folia melaminowa, Krawędź z tworzywa; Tył: Płyta pilśniowa, Farba akrylowa; szer.120 cm, gł. 31 cm, wys 75 cm </t>
  </si>
  <si>
    <t>Stojak/ Drążek - lite drewno, Farba akrylowa; Hak/ Rura - stal nierdzewna; Wymiany wys 193 cm szer 60 cm gł. 60 cm kolor biały</t>
  </si>
  <si>
    <t>50 cm x 70 cm</t>
  </si>
  <si>
    <t>120 cm x 70 cm</t>
  </si>
  <si>
    <t>Biurko wykonane z płyty laminowanej o gr. 18 mm, z kolorowymi elementami wykonanymi z płyty o gr. 18 mm pokrytej trwałą okleiną termoplastyczną. Kolor biurka - klon, kolor drzwiczek i szyflady - do uzgodnienia
• wym. 120 x 60 x 76 cm
• wym. frontu szuflady 37 x 18,3 cm
• wym. wewn. szuflady 32 x 43 x 9 cm
• wym. frontu szafki 37 x 37 cm
• wym. wewn. szafki 37 x 37 x 49 cm</t>
  </si>
  <si>
    <t xml:space="preserve">Chłodziarko-zamrażarka, wolnostojąca, Klasa energetyczna: A+, Wymiary: (szer. x wys. x gł.): 55 x 125 x 63 cm,  Położenie zamrażalnika: Wewnętrzna komora, Sterowanie: Mechaniczne,
Pojemność netto chłodziarki/zamrażarki: 208l / 18l, 
szer. 48 cm, gł. 49,5 cm, wys. 84 cm (np. Lodówka ELECTROLUX LRB1AF23W seria 300) </t>
  </si>
  <si>
    <t>Regał z przegrodami i 2 półkami wg załącznika</t>
  </si>
  <si>
    <t>Regał  z 2 przegródkami i 1 półką wg załącznika</t>
  </si>
  <si>
    <t>Regał   z przegródką i półką wg załącznika</t>
  </si>
  <si>
    <t>Regał    z 3 półkami wg załącznika</t>
  </si>
  <si>
    <t>Krzesełka   ze stopką filcową</t>
  </si>
  <si>
    <t>Stolik o wym. min. 75x75</t>
  </si>
  <si>
    <t xml:space="preserve">Blat - Płyta wiórowa, folia melaminowa, Krawędź z tworzywa, folia melaminowa; Podstawa Noga/ Szyna boczna - stal, Epoksydowa/poliestrowa powłoka proszkowa; szer. min.75 cm, gł. min.75 cm, wys. min. 74 cm, kolor biały, </t>
  </si>
  <si>
    <t>Szafa na dwie szerokie szuflady wg załącznika</t>
  </si>
  <si>
    <t>Regał  z 3 półkami wg załącznika</t>
  </si>
  <si>
    <t>Regał  z przegrodami i 2 półkami wg załącznika</t>
  </si>
  <si>
    <t xml:space="preserve">Krzesełka  </t>
  </si>
  <si>
    <t xml:space="preserve">Blat - Płyta wiórowa, folia melaminowa, Krawędź z tworzywa, folia melaminowa; Podstawa Noga/ Szyna boczna - stal, Epoksydowa/poliestrowa powłoka proszkowa; szer. min.75 cm, gł. min  75 cm, wys. min.74 cm, kolor biały, </t>
  </si>
  <si>
    <t>Szafka  z 3 półkami wg załącznika</t>
  </si>
  <si>
    <t>Przewijak z szafką  + materac, klonowa skrzynia</t>
  </si>
  <si>
    <t>Stół w wym. min 75x75</t>
  </si>
  <si>
    <t xml:space="preserve">Blat - Płyta wiórowa, folia melaminowa, Krawędź z tworzywa, folia melaminowa; Podstawa Noga/ Szyna boczna - stal, Epoksydowa/poliestrowa powłoka proszkowa; szer. min. 75 cm, gł. min. 75 cm, wys. min.74 cm, kolor biały, </t>
  </si>
  <si>
    <t xml:space="preserve">Garnek satynowany ze stali nierdzewnej 18/10
sprzedawany w komplecie z pokrywką,
technologia wielowarstwowego dna, kapsułowe dno, nienagrzewające się wielopunktowo zgrzewane i nitowane uchwyty. Materiał wykonania : stal nierdzewna. Średnica : 400 mm.
Pojemność - V : 37.7 l. Wysokość - H : 300 mm. Przystosowane do kuchni gazowej, ceramicznej, elektryczej, indukcyjnej, mycie w zmywarce. </t>
  </si>
  <si>
    <t xml:space="preserve">Garnek satynowany ze stali nierdzewnej 18/10
sprzedawany w komplecie z pokrywką,
technologia wielowarstwowego dna, kapsułowe dno, nienagrzewające się wielopunktowo zgrzewane i nitowane uchwyty. Materiał wykonania : stal nierdzewna. Średnica : 320 mm.
Pojemność - V : 20.9 l. Wysokość - H : 260 mm. Przystosowane do kuchni gazowej, ceramicznej, elektryczej, indukcyjnej, mycie w zmywarce. </t>
  </si>
  <si>
    <t xml:space="preserve">Garnek satynowany ze stali nierdzewnej 18/10
sprzedawany w komplecie z pokrywką,
technologia wielowarstwowego dna, kapsułowe dno, nienagrzewające się wielopunktowo zgrzewane i nitowane uchwyty. Materiał wykonania : stal nierdzewna. Średnica : 360 mm.
Pojemność - V : 22.4 l. Wysokość - H : 220 mm. Przystosowane do kuchni gazowej, ceramicznej, elektryczej, indukcyjnej, mycie w zmywarce. </t>
  </si>
  <si>
    <t xml:space="preserve">Blat - Płyta wiórowa, folia melaminowa, Krawędź z tworzywa, folia melaminowa; Podstawa Noga/ Szyna boczna - stal, Epoksydowa/poliestrowa powłoka proszkowa; szer. min.75 cm, gł.min. 75 cm, wys.min. 74 cm, kolor biały, </t>
  </si>
  <si>
    <t>Regał   z przegrodami i 2 półkami wg załącznika</t>
  </si>
  <si>
    <t xml:space="preserve">Krzesełka </t>
  </si>
  <si>
    <t>Szafa na dwie szerokie szuflady wg załacznika</t>
  </si>
  <si>
    <t>Szafa asymetryczna   na szerokie szuflady wg załącznika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</si>
</sst>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Border="1" applyAlignment="1">
      <alignment vertical="top" wrapText="1"/>
      <protection/>
    </xf>
    <xf numFmtId="0" fontId="3" fillId="0" borderId="10" xfId="44" applyFont="1" applyBorder="1" applyAlignment="1">
      <alignment vertical="top" wrapText="1"/>
      <protection/>
    </xf>
    <xf numFmtId="0" fontId="2" fillId="0" borderId="10" xfId="44" applyFont="1" applyBorder="1" applyAlignment="1">
      <alignment vertical="top" wrapText="1"/>
      <protection/>
    </xf>
    <xf numFmtId="0" fontId="3" fillId="0" borderId="10" xfId="44" applyFont="1" applyBorder="1" applyAlignment="1">
      <alignment horizontal="center" vertical="top" wrapText="1"/>
      <protection/>
    </xf>
    <xf numFmtId="0" fontId="2" fillId="0" borderId="10" xfId="44" applyFont="1" applyFill="1" applyBorder="1" applyAlignment="1">
      <alignment vertical="top" wrapText="1"/>
      <protection/>
    </xf>
    <xf numFmtId="0" fontId="3" fillId="0" borderId="10" xfId="44" applyFont="1" applyFill="1" applyBorder="1" applyAlignment="1">
      <alignment vertical="top" wrapText="1"/>
      <protection/>
    </xf>
    <xf numFmtId="0" fontId="4" fillId="0" borderId="10" xfId="44" applyFont="1" applyFill="1" applyBorder="1" applyAlignment="1">
      <alignment vertical="top" wrapText="1"/>
      <protection/>
    </xf>
    <xf numFmtId="0" fontId="4" fillId="0" borderId="10" xfId="44" applyFont="1" applyFill="1" applyBorder="1" applyAlignment="1">
      <alignment horizontal="center" vertical="top" wrapText="1"/>
      <protection/>
    </xf>
    <xf numFmtId="0" fontId="2" fillId="0" borderId="10" xfId="44" applyFont="1" applyFill="1" applyBorder="1" applyAlignment="1">
      <alignment horizontal="center" vertical="top" wrapText="1"/>
      <protection/>
    </xf>
    <xf numFmtId="0" fontId="3" fillId="0" borderId="10" xfId="44" applyFont="1" applyFill="1" applyBorder="1" applyAlignment="1">
      <alignment horizontal="center" vertical="top" wrapText="1"/>
      <protection/>
    </xf>
    <xf numFmtId="0" fontId="2" fillId="0" borderId="0" xfId="44" applyFont="1" applyAlignment="1">
      <alignment horizontal="center"/>
      <protection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2" fillId="0" borderId="10" xfId="44" applyFont="1" applyFill="1" applyBorder="1" applyAlignment="1">
      <alignment horizontal="left" vertical="top" wrapText="1"/>
      <protection/>
    </xf>
    <xf numFmtId="0" fontId="4" fillId="33" borderId="10" xfId="44" applyFont="1" applyFill="1" applyBorder="1" applyAlignment="1">
      <alignment vertical="top" wrapText="1"/>
      <protection/>
    </xf>
    <xf numFmtId="0" fontId="4" fillId="33" borderId="10" xfId="44" applyFont="1" applyFill="1" applyBorder="1" applyAlignment="1">
      <alignment horizontal="center" vertical="top" wrapText="1"/>
      <protection/>
    </xf>
    <xf numFmtId="0" fontId="2" fillId="33" borderId="10" xfId="44" applyFont="1" applyFill="1" applyBorder="1" applyAlignment="1">
      <alignment vertical="top" wrapText="1"/>
      <protection/>
    </xf>
    <xf numFmtId="0" fontId="2" fillId="33" borderId="10" xfId="44" applyFont="1" applyFill="1" applyBorder="1">
      <alignment/>
      <protection/>
    </xf>
    <xf numFmtId="0" fontId="2" fillId="33" borderId="0" xfId="44" applyFont="1" applyFill="1">
      <alignment/>
      <protection/>
    </xf>
    <xf numFmtId="0" fontId="3" fillId="34" borderId="10" xfId="44" applyFont="1" applyFill="1" applyBorder="1" applyAlignment="1">
      <alignment vertical="top" wrapText="1"/>
      <protection/>
    </xf>
    <xf numFmtId="0" fontId="3" fillId="34" borderId="10" xfId="44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/>
    </xf>
    <xf numFmtId="0" fontId="2" fillId="0" borderId="0" xfId="44" applyFont="1" applyFill="1" applyBorder="1" applyAlignment="1">
      <alignment vertical="top" wrapText="1"/>
      <protection/>
    </xf>
    <xf numFmtId="0" fontId="4" fillId="0" borderId="0" xfId="44" applyFont="1" applyFill="1" applyBorder="1" applyAlignment="1">
      <alignment vertical="top" wrapText="1"/>
      <protection/>
    </xf>
    <xf numFmtId="0" fontId="4" fillId="0" borderId="0" xfId="44" applyFont="1" applyFill="1" applyBorder="1" applyAlignment="1">
      <alignment horizontal="center" vertical="top" wrapText="1"/>
      <protection/>
    </xf>
    <xf numFmtId="0" fontId="2" fillId="0" borderId="0" xfId="44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/>
    </xf>
    <xf numFmtId="0" fontId="2" fillId="0" borderId="0" xfId="44" applyFont="1" applyBorder="1">
      <alignment/>
      <protection/>
    </xf>
    <xf numFmtId="0" fontId="3" fillId="0" borderId="10" xfId="44" applyFont="1" applyBorder="1" applyAlignment="1">
      <alignment horizontal="center" vertical="top"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wrapText="1"/>
      <protection/>
    </xf>
    <xf numFmtId="4" fontId="2" fillId="0" borderId="0" xfId="44" applyNumberFormat="1" applyFont="1">
      <alignment/>
      <protection/>
    </xf>
    <xf numFmtId="0" fontId="2" fillId="0" borderId="10" xfId="44" applyFont="1" applyBorder="1" applyAlignment="1">
      <alignment vertical="top" wrapText="1"/>
      <protection/>
    </xf>
    <xf numFmtId="0" fontId="2" fillId="0" borderId="0" xfId="44" applyFont="1" applyAlignment="1">
      <alignment wrapText="1"/>
      <protection/>
    </xf>
    <xf numFmtId="0" fontId="0" fillId="33" borderId="0" xfId="0" applyFill="1" applyAlignment="1">
      <alignment/>
    </xf>
    <xf numFmtId="0" fontId="2" fillId="0" borderId="10" xfId="44" applyFont="1" applyBorder="1" applyAlignment="1">
      <alignment horizontal="center" vertical="top" wrapText="1"/>
      <protection/>
    </xf>
    <xf numFmtId="0" fontId="4" fillId="33" borderId="10" xfId="44" applyFont="1" applyFill="1" applyBorder="1" applyAlignment="1">
      <alignment horizontal="center" vertical="top" wrapText="1"/>
      <protection/>
    </xf>
    <xf numFmtId="0" fontId="2" fillId="33" borderId="10" xfId="44" applyFont="1" applyFill="1" applyBorder="1" applyAlignment="1">
      <alignment horizontal="center" vertical="top" wrapText="1"/>
      <protection/>
    </xf>
    <xf numFmtId="0" fontId="4" fillId="0" borderId="10" xfId="44" applyFont="1" applyFill="1" applyBorder="1" applyAlignment="1">
      <alignment horizontal="center" vertical="top" wrapText="1"/>
      <protection/>
    </xf>
    <xf numFmtId="0" fontId="2" fillId="0" borderId="10" xfId="44" applyFont="1" applyFill="1" applyBorder="1" applyAlignment="1">
      <alignment horizontal="center" vertical="top" wrapText="1"/>
      <protection/>
    </xf>
    <xf numFmtId="0" fontId="2" fillId="33" borderId="10" xfId="44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left"/>
      <protection/>
    </xf>
    <xf numFmtId="0" fontId="2" fillId="0" borderId="10" xfId="44" applyFont="1" applyBorder="1">
      <alignment/>
      <protection/>
    </xf>
    <xf numFmtId="0" fontId="4" fillId="33" borderId="10" xfId="0" applyFont="1" applyFill="1" applyBorder="1" applyAlignment="1">
      <alignment vertical="center"/>
    </xf>
    <xf numFmtId="0" fontId="4" fillId="35" borderId="10" xfId="44" applyFont="1" applyFill="1" applyBorder="1" applyAlignment="1">
      <alignment vertical="top" wrapText="1"/>
      <protection/>
    </xf>
    <xf numFmtId="0" fontId="2" fillId="33" borderId="10" xfId="44" applyFont="1" applyFill="1" applyBorder="1" applyAlignment="1">
      <alignment vertical="top"/>
      <protection/>
    </xf>
    <xf numFmtId="0" fontId="3" fillId="0" borderId="10" xfId="44" applyFont="1" applyBorder="1" applyAlignment="1">
      <alignment horizontal="right" vertical="top" wrapText="1"/>
      <protection/>
    </xf>
    <xf numFmtId="0" fontId="2" fillId="0" borderId="10" xfId="44" applyFont="1" applyBorder="1" applyAlignment="1">
      <alignment horizontal="right" vertical="top" wrapText="1"/>
      <protection/>
    </xf>
    <xf numFmtId="4" fontId="4" fillId="33" borderId="10" xfId="44" applyNumberFormat="1" applyFont="1" applyFill="1" applyBorder="1" applyAlignment="1">
      <alignment horizontal="right" vertical="top" wrapText="1"/>
      <protection/>
    </xf>
    <xf numFmtId="4" fontId="2" fillId="33" borderId="10" xfId="44" applyNumberFormat="1" applyFont="1" applyFill="1" applyBorder="1" applyAlignment="1">
      <alignment horizontal="right" vertical="top" wrapText="1"/>
      <protection/>
    </xf>
    <xf numFmtId="4" fontId="4" fillId="0" borderId="10" xfId="44" applyNumberFormat="1" applyFont="1" applyFill="1" applyBorder="1" applyAlignment="1">
      <alignment horizontal="right" vertical="top" wrapText="1"/>
      <protection/>
    </xf>
    <xf numFmtId="4" fontId="2" fillId="0" borderId="10" xfId="44" applyNumberFormat="1" applyFont="1" applyFill="1" applyBorder="1" applyAlignment="1">
      <alignment horizontal="right" vertical="top" wrapText="1"/>
      <protection/>
    </xf>
    <xf numFmtId="4" fontId="2" fillId="0" borderId="10" xfId="44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 horizontal="right" vertical="top"/>
    </xf>
    <xf numFmtId="2" fontId="2" fillId="0" borderId="0" xfId="44" applyNumberFormat="1" applyFont="1" applyFill="1" applyBorder="1" applyAlignment="1">
      <alignment horizontal="right" vertical="top" wrapText="1"/>
      <protection/>
    </xf>
    <xf numFmtId="2" fontId="47" fillId="0" borderId="0" xfId="0" applyNumberFormat="1" applyFont="1" applyBorder="1" applyAlignment="1">
      <alignment horizontal="right"/>
    </xf>
    <xf numFmtId="4" fontId="2" fillId="0" borderId="0" xfId="44" applyNumberFormat="1" applyFont="1" applyFill="1" applyBorder="1" applyAlignment="1">
      <alignment horizontal="right" vertical="top" wrapText="1"/>
      <protection/>
    </xf>
    <xf numFmtId="4" fontId="4" fillId="0" borderId="10" xfId="44" applyNumberFormat="1" applyFont="1" applyFill="1" applyBorder="1" applyAlignment="1">
      <alignment horizontal="right" vertical="top" wrapText="1"/>
      <protection/>
    </xf>
    <xf numFmtId="4" fontId="4" fillId="33" borderId="10" xfId="44" applyNumberFormat="1" applyFont="1" applyFill="1" applyBorder="1" applyAlignment="1">
      <alignment horizontal="right" vertical="top" wrapText="1"/>
      <protection/>
    </xf>
    <xf numFmtId="4" fontId="4" fillId="0" borderId="0" xfId="44" applyNumberFormat="1" applyFont="1" applyFill="1" applyBorder="1" applyAlignment="1">
      <alignment horizontal="right" vertical="top" wrapText="1"/>
      <protection/>
    </xf>
    <xf numFmtId="4" fontId="2" fillId="0" borderId="10" xfId="44" applyNumberFormat="1" applyFont="1" applyFill="1" applyBorder="1" applyAlignment="1">
      <alignment horizontal="right" vertical="top" wrapText="1"/>
      <protection/>
    </xf>
    <xf numFmtId="4" fontId="3" fillId="0" borderId="10" xfId="44" applyNumberFormat="1" applyFont="1" applyFill="1" applyBorder="1" applyAlignment="1">
      <alignment horizontal="right" vertical="top" wrapText="1"/>
      <protection/>
    </xf>
    <xf numFmtId="4" fontId="3" fillId="0" borderId="10" xfId="44" applyNumberFormat="1" applyFont="1" applyBorder="1" applyAlignment="1">
      <alignment horizontal="right" vertical="top" wrapText="1"/>
      <protection/>
    </xf>
    <xf numFmtId="4" fontId="3" fillId="34" borderId="10" xfId="44" applyNumberFormat="1" applyFont="1" applyFill="1" applyBorder="1" applyAlignment="1">
      <alignment horizontal="right" vertical="top" wrapText="1"/>
      <protection/>
    </xf>
    <xf numFmtId="0" fontId="2" fillId="0" borderId="0" xfId="44" applyFont="1" applyAlignment="1">
      <alignment horizontal="right"/>
      <protection/>
    </xf>
    <xf numFmtId="0" fontId="2" fillId="0" borderId="0" xfId="44" applyFont="1" applyBorder="1" applyAlignment="1">
      <alignment horizontal="right" vertical="top" wrapText="1"/>
      <protection/>
    </xf>
    <xf numFmtId="4" fontId="48" fillId="34" borderId="10" xfId="0" applyNumberFormat="1" applyFont="1" applyFill="1" applyBorder="1" applyAlignment="1">
      <alignment horizontal="right"/>
    </xf>
    <xf numFmtId="4" fontId="3" fillId="34" borderId="11" xfId="44" applyNumberFormat="1" applyFont="1" applyFill="1" applyBorder="1" applyAlignment="1">
      <alignment horizontal="right" vertical="top" wrapText="1"/>
      <protection/>
    </xf>
    <xf numFmtId="4" fontId="5" fillId="34" borderId="11" xfId="44" applyNumberFormat="1" applyFont="1" applyFill="1" applyBorder="1" applyAlignment="1">
      <alignment horizontal="right" vertical="top" wrapText="1"/>
      <protection/>
    </xf>
    <xf numFmtId="4" fontId="3" fillId="34" borderId="10" xfId="44" applyNumberFormat="1" applyFont="1" applyFill="1" applyBorder="1" applyAlignment="1">
      <alignment horizontal="right" vertical="top" wrapText="1"/>
      <protection/>
    </xf>
    <xf numFmtId="0" fontId="2" fillId="33" borderId="12" xfId="44" applyFont="1" applyFill="1" applyBorder="1" applyAlignment="1">
      <alignment vertical="top"/>
      <protection/>
    </xf>
    <xf numFmtId="0" fontId="2" fillId="33" borderId="0" xfId="44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wrapText="1"/>
    </xf>
    <xf numFmtId="0" fontId="49" fillId="0" borderId="10" xfId="44" applyFont="1" applyFill="1" applyBorder="1" applyAlignment="1">
      <alignment vertical="top" wrapText="1"/>
      <protection/>
    </xf>
    <xf numFmtId="0" fontId="49" fillId="33" borderId="10" xfId="44" applyFont="1" applyFill="1" applyBorder="1" applyAlignment="1">
      <alignment vertical="top" wrapText="1"/>
      <protection/>
    </xf>
    <xf numFmtId="0" fontId="49" fillId="33" borderId="10" xfId="44" applyFont="1" applyFill="1" applyBorder="1" applyAlignment="1">
      <alignment horizontal="center" vertical="top" wrapText="1"/>
      <protection/>
    </xf>
    <xf numFmtId="4" fontId="49" fillId="33" borderId="10" xfId="44" applyNumberFormat="1" applyFont="1" applyFill="1" applyBorder="1" applyAlignment="1">
      <alignment horizontal="right" vertical="top" wrapText="1"/>
      <protection/>
    </xf>
    <xf numFmtId="0" fontId="49" fillId="0" borderId="10" xfId="44" applyFont="1" applyBorder="1" applyAlignment="1">
      <alignment vertical="top" wrapText="1"/>
      <protection/>
    </xf>
    <xf numFmtId="0" fontId="49" fillId="0" borderId="10" xfId="44" applyFont="1" applyBorder="1" applyAlignment="1">
      <alignment horizontal="center" vertical="top" wrapText="1"/>
      <protection/>
    </xf>
    <xf numFmtId="0" fontId="2" fillId="33" borderId="10" xfId="44" applyFont="1" applyFill="1" applyBorder="1" applyAlignment="1">
      <alignment horizontal="center" vertical="top"/>
      <protection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0" fontId="33" fillId="0" borderId="0" xfId="45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9" fillId="0" borderId="10" xfId="44" applyFont="1" applyFill="1" applyBorder="1" applyAlignment="1">
      <alignment horizontal="center" vertical="top" wrapText="1"/>
      <protection/>
    </xf>
    <xf numFmtId="4" fontId="49" fillId="0" borderId="10" xfId="44" applyNumberFormat="1" applyFont="1" applyFill="1" applyBorder="1" applyAlignment="1">
      <alignment horizontal="right" vertical="top" wrapText="1"/>
      <protection/>
    </xf>
    <xf numFmtId="0" fontId="49" fillId="0" borderId="10" xfId="44" applyFont="1" applyBorder="1" applyAlignment="1">
      <alignment wrapText="1"/>
      <protection/>
    </xf>
    <xf numFmtId="0" fontId="49" fillId="33" borderId="10" xfId="44" applyFont="1" applyFill="1" applyBorder="1">
      <alignment/>
      <protection/>
    </xf>
    <xf numFmtId="0" fontId="49" fillId="33" borderId="10" xfId="44" applyFont="1" applyFill="1" applyBorder="1" applyAlignment="1">
      <alignment horizontal="center"/>
      <protection/>
    </xf>
    <xf numFmtId="0" fontId="49" fillId="0" borderId="0" xfId="44" applyFont="1">
      <alignment/>
      <protection/>
    </xf>
    <xf numFmtId="4" fontId="2" fillId="0" borderId="10" xfId="44" applyNumberFormat="1" applyFont="1" applyBorder="1" applyAlignment="1">
      <alignment horizontal="right" vertical="top" wrapText="1"/>
      <protection/>
    </xf>
    <xf numFmtId="4" fontId="49" fillId="0" borderId="10" xfId="44" applyNumberFormat="1" applyFont="1" applyBorder="1" applyAlignment="1">
      <alignment horizontal="right" vertical="top" wrapText="1"/>
      <protection/>
    </xf>
    <xf numFmtId="4" fontId="49" fillId="0" borderId="10" xfId="44" applyNumberFormat="1" applyFont="1" applyBorder="1" applyAlignment="1">
      <alignment horizontal="right" vertical="top" wrapText="1"/>
      <protection/>
    </xf>
    <xf numFmtId="4" fontId="2" fillId="33" borderId="10" xfId="44" applyNumberFormat="1" applyFont="1" applyFill="1" applyBorder="1" applyAlignment="1">
      <alignment vertical="top"/>
      <protection/>
    </xf>
    <xf numFmtId="4" fontId="2" fillId="0" borderId="10" xfId="44" applyNumberFormat="1" applyFont="1" applyBorder="1" applyAlignment="1">
      <alignment vertical="top" wrapText="1"/>
      <protection/>
    </xf>
    <xf numFmtId="4" fontId="2" fillId="33" borderId="10" xfId="44" applyNumberFormat="1" applyFont="1" applyFill="1" applyBorder="1" applyAlignment="1">
      <alignment horizontal="right"/>
      <protection/>
    </xf>
    <xf numFmtId="4" fontId="49" fillId="33" borderId="10" xfId="44" applyNumberFormat="1" applyFont="1" applyFill="1" applyBorder="1" applyAlignment="1">
      <alignment horizontal="right"/>
      <protection/>
    </xf>
    <xf numFmtId="4" fontId="49" fillId="33" borderId="10" xfId="0" applyNumberFormat="1" applyFont="1" applyFill="1" applyBorder="1" applyAlignment="1">
      <alignment horizontal="right"/>
    </xf>
    <xf numFmtId="4" fontId="47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" fontId="3" fillId="0" borderId="0" xfId="44" applyNumberFormat="1" applyFont="1">
      <alignment/>
      <protection/>
    </xf>
    <xf numFmtId="0" fontId="2" fillId="0" borderId="10" xfId="44" applyFont="1" applyFill="1" applyBorder="1" applyAlignment="1">
      <alignment vertical="top" wrapText="1"/>
      <protection/>
    </xf>
    <xf numFmtId="0" fontId="47" fillId="0" borderId="10" xfId="0" applyFont="1" applyFill="1" applyBorder="1" applyAlignment="1">
      <alignment vertical="top"/>
    </xf>
    <xf numFmtId="4" fontId="47" fillId="0" borderId="10" xfId="0" applyNumberFormat="1" applyFont="1" applyFill="1" applyBorder="1" applyAlignment="1">
      <alignment vertical="top"/>
    </xf>
    <xf numFmtId="4" fontId="2" fillId="0" borderId="10" xfId="44" applyNumberFormat="1" applyFont="1" applyFill="1" applyBorder="1" applyAlignment="1">
      <alignment vertical="top" wrapText="1"/>
      <protection/>
    </xf>
    <xf numFmtId="4" fontId="2" fillId="0" borderId="0" xfId="44" applyNumberFormat="1" applyFont="1" applyFill="1" applyBorder="1" applyAlignment="1">
      <alignment vertical="top" wrapText="1"/>
      <protection/>
    </xf>
    <xf numFmtId="4" fontId="4" fillId="0" borderId="10" xfId="44" applyNumberFormat="1" applyFont="1" applyFill="1" applyBorder="1" applyAlignment="1">
      <alignment vertical="top" wrapText="1"/>
      <protection/>
    </xf>
    <xf numFmtId="4" fontId="4" fillId="0" borderId="0" xfId="44" applyNumberFormat="1" applyFont="1" applyFill="1" applyBorder="1" applyAlignment="1">
      <alignment vertical="top" wrapText="1"/>
      <protection/>
    </xf>
    <xf numFmtId="4" fontId="2" fillId="0" borderId="10" xfId="44" applyNumberFormat="1" applyFont="1" applyFill="1" applyBorder="1" applyAlignment="1">
      <alignment vertical="top" wrapText="1"/>
      <protection/>
    </xf>
    <xf numFmtId="0" fontId="3" fillId="0" borderId="0" xfId="44" applyFont="1" applyBorder="1" applyAlignment="1">
      <alignment vertical="top" wrapText="1"/>
      <protection/>
    </xf>
    <xf numFmtId="0" fontId="2" fillId="0" borderId="0" xfId="44" applyFont="1" applyBorder="1" applyAlignment="1">
      <alignment horizontal="right" vertical="top" wrapText="1"/>
      <protection/>
    </xf>
    <xf numFmtId="0" fontId="3" fillId="0" borderId="10" xfId="44" applyFont="1" applyBorder="1" applyAlignment="1">
      <alignment vertical="top" wrapText="1"/>
      <protection/>
    </xf>
    <xf numFmtId="0" fontId="3" fillId="0" borderId="11" xfId="44" applyFont="1" applyFill="1" applyBorder="1" applyAlignment="1">
      <alignment vertical="top" wrapText="1"/>
      <protection/>
    </xf>
    <xf numFmtId="0" fontId="3" fillId="0" borderId="10" xfId="44" applyFont="1" applyFill="1" applyBorder="1" applyAlignment="1">
      <alignment vertical="top" wrapText="1"/>
      <protection/>
    </xf>
    <xf numFmtId="0" fontId="2" fillId="33" borderId="12" xfId="4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3" fillId="0" borderId="12" xfId="44" applyFont="1" applyBorder="1" applyAlignment="1">
      <alignment horizontal="left" vertical="top" wrapText="1"/>
      <protection/>
    </xf>
    <xf numFmtId="0" fontId="3" fillId="0" borderId="0" xfId="44" applyFont="1" applyBorder="1" applyAlignment="1">
      <alignment horizontal="left" vertical="top" wrapText="1"/>
      <protection/>
    </xf>
    <xf numFmtId="0" fontId="3" fillId="0" borderId="13" xfId="44" applyFont="1" applyFill="1" applyBorder="1" applyAlignment="1">
      <alignment horizontal="left" vertical="top" wrapText="1"/>
      <protection/>
    </xf>
    <xf numFmtId="0" fontId="3" fillId="0" borderId="14" xfId="44" applyFont="1" applyFill="1" applyBorder="1" applyAlignment="1">
      <alignment horizontal="left" vertical="top" wrapText="1"/>
      <protection/>
    </xf>
    <xf numFmtId="0" fontId="5" fillId="0" borderId="13" xfId="44" applyFont="1" applyFill="1" applyBorder="1" applyAlignment="1">
      <alignment horizontal="left" vertical="top" wrapText="1"/>
      <protection/>
    </xf>
    <xf numFmtId="0" fontId="5" fillId="0" borderId="14" xfId="44" applyFont="1" applyFill="1" applyBorder="1" applyAlignment="1">
      <alignment horizontal="left" vertical="top" wrapText="1"/>
      <protection/>
    </xf>
    <xf numFmtId="0" fontId="5" fillId="0" borderId="15" xfId="44" applyFont="1" applyFill="1" applyBorder="1" applyAlignment="1">
      <alignment horizontal="left" vertical="top" wrapText="1"/>
      <protection/>
    </xf>
    <xf numFmtId="0" fontId="3" fillId="0" borderId="15" xfId="44" applyFont="1" applyFill="1" applyBorder="1" applyAlignment="1">
      <alignment horizontal="left" vertical="top" wrapText="1"/>
      <protection/>
    </xf>
    <xf numFmtId="0" fontId="3" fillId="0" borderId="11" xfId="44" applyFont="1" applyFill="1" applyBorder="1" applyAlignment="1">
      <alignment horizontal="left" vertical="top" wrapText="1"/>
      <protection/>
    </xf>
    <xf numFmtId="0" fontId="48" fillId="0" borderId="11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13" xfId="44" applyFont="1" applyFill="1" applyBorder="1" applyAlignment="1">
      <alignment vertical="top" wrapText="1"/>
      <protection/>
    </xf>
    <xf numFmtId="0" fontId="3" fillId="0" borderId="14" xfId="44" applyFont="1" applyFill="1" applyBorder="1" applyAlignment="1">
      <alignment vertical="top" wrapText="1"/>
      <protection/>
    </xf>
    <xf numFmtId="0" fontId="3" fillId="0" borderId="15" xfId="44" applyFont="1" applyFill="1" applyBorder="1" applyAlignment="1">
      <alignment vertical="top" wrapText="1"/>
      <protection/>
    </xf>
    <xf numFmtId="0" fontId="3" fillId="0" borderId="11" xfId="44" applyFont="1" applyFill="1" applyBorder="1" applyAlignment="1">
      <alignment vertical="top" wrapText="1"/>
      <protection/>
    </xf>
    <xf numFmtId="0" fontId="5" fillId="0" borderId="13" xfId="44" applyFont="1" applyFill="1" applyBorder="1" applyAlignment="1">
      <alignment vertical="top" wrapText="1"/>
      <protection/>
    </xf>
    <xf numFmtId="0" fontId="5" fillId="0" borderId="14" xfId="44" applyFont="1" applyFill="1" applyBorder="1" applyAlignment="1">
      <alignment vertical="top" wrapText="1"/>
      <protection/>
    </xf>
    <xf numFmtId="0" fontId="5" fillId="0" borderId="15" xfId="44" applyFont="1" applyFill="1" applyBorder="1" applyAlignment="1">
      <alignment vertical="top" wrapText="1"/>
      <protection/>
    </xf>
    <xf numFmtId="0" fontId="3" fillId="0" borderId="0" xfId="44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 horizontal="right" vertical="top" wrapText="1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>
      <alignment/>
      <protection/>
    </xf>
    <xf numFmtId="0" fontId="3" fillId="0" borderId="12" xfId="44" applyFont="1" applyFill="1" applyBorder="1" applyAlignment="1">
      <alignment horizontal="left" vertical="top" wrapText="1"/>
      <protection/>
    </xf>
    <xf numFmtId="0" fontId="3" fillId="0" borderId="0" xfId="44" applyFont="1" applyFill="1" applyBorder="1" applyAlignment="1">
      <alignment horizontal="left" vertical="top" wrapText="1"/>
      <protection/>
    </xf>
    <xf numFmtId="0" fontId="3" fillId="0" borderId="10" xfId="44" applyFont="1" applyFill="1" applyBorder="1" applyAlignment="1">
      <alignment horizontal="right" vertical="top" wrapText="1"/>
      <protection/>
    </xf>
    <xf numFmtId="0" fontId="3" fillId="0" borderId="10" xfId="44" applyFont="1" applyFill="1" applyBorder="1" applyAlignment="1">
      <alignment horizontal="center" vertical="top"/>
      <protection/>
    </xf>
    <xf numFmtId="0" fontId="2" fillId="0" borderId="10" xfId="44" applyFont="1" applyFill="1" applyBorder="1" applyAlignment="1">
      <alignment horizontal="right" vertical="top" wrapText="1"/>
      <protection/>
    </xf>
    <xf numFmtId="0" fontId="2" fillId="0" borderId="10" xfId="44" applyFont="1" applyFill="1" applyBorder="1">
      <alignment/>
      <protection/>
    </xf>
    <xf numFmtId="0" fontId="2" fillId="0" borderId="0" xfId="44" applyFont="1" applyFill="1" applyAlignment="1">
      <alignment vertical="top"/>
      <protection/>
    </xf>
    <xf numFmtId="0" fontId="0" fillId="0" borderId="0" xfId="0" applyFill="1" applyAlignment="1">
      <alignment horizontal="left" vertical="top" wrapText="1"/>
    </xf>
    <xf numFmtId="0" fontId="2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vertical="top" wrapText="1"/>
      <protection/>
    </xf>
    <xf numFmtId="4" fontId="2" fillId="0" borderId="10" xfId="44" applyNumberFormat="1" applyFont="1" applyFill="1" applyBorder="1" applyAlignment="1">
      <alignment horizontal="center" vertical="top" wrapText="1"/>
      <protection/>
    </xf>
    <xf numFmtId="4" fontId="2" fillId="0" borderId="10" xfId="44" applyNumberFormat="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center"/>
    </xf>
    <xf numFmtId="0" fontId="2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4" fillId="0" borderId="0" xfId="44" applyFont="1" applyFill="1">
      <alignment/>
      <protection/>
    </xf>
    <xf numFmtId="0" fontId="2" fillId="0" borderId="10" xfId="44" applyFont="1" applyFill="1" applyBorder="1" applyAlignment="1">
      <alignment vertical="top"/>
      <protection/>
    </xf>
    <xf numFmtId="0" fontId="2" fillId="0" borderId="10" xfId="44" applyFont="1" applyFill="1" applyBorder="1" applyAlignment="1">
      <alignment horizontal="center" vertical="top"/>
      <protection/>
    </xf>
    <xf numFmtId="4" fontId="2" fillId="0" borderId="10" xfId="44" applyNumberFormat="1" applyFont="1" applyFill="1" applyBorder="1" applyAlignment="1">
      <alignment vertical="top"/>
      <protection/>
    </xf>
    <xf numFmtId="0" fontId="2" fillId="0" borderId="10" xfId="44" applyFont="1" applyFill="1" applyBorder="1" applyAlignment="1">
      <alignment horizontal="center"/>
      <protection/>
    </xf>
    <xf numFmtId="4" fontId="2" fillId="0" borderId="10" xfId="44" applyNumberFormat="1" applyFont="1" applyFill="1" applyBorder="1" applyAlignment="1">
      <alignment horizontal="right"/>
      <protection/>
    </xf>
    <xf numFmtId="4" fontId="3" fillId="0" borderId="11" xfId="44" applyNumberFormat="1" applyFont="1" applyFill="1" applyBorder="1" applyAlignment="1">
      <alignment horizontal="right" vertical="top" wrapText="1"/>
      <protection/>
    </xf>
    <xf numFmtId="0" fontId="48" fillId="0" borderId="11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/>
    </xf>
    <xf numFmtId="2" fontId="47" fillId="0" borderId="0" xfId="0" applyNumberFormat="1" applyFont="1" applyFill="1" applyBorder="1" applyAlignment="1">
      <alignment vertical="top"/>
    </xf>
    <xf numFmtId="4" fontId="48" fillId="0" borderId="10" xfId="0" applyNumberFormat="1" applyFont="1" applyFill="1" applyBorder="1" applyAlignment="1">
      <alignment vertical="top"/>
    </xf>
    <xf numFmtId="0" fontId="47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/>
    </xf>
    <xf numFmtId="4" fontId="47" fillId="0" borderId="11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10" xfId="44" applyFont="1" applyFill="1" applyBorder="1" applyAlignment="1">
      <alignment vertical="top"/>
      <protection/>
    </xf>
    <xf numFmtId="4" fontId="3" fillId="0" borderId="11" xfId="44" applyNumberFormat="1" applyFont="1" applyFill="1" applyBorder="1" applyAlignment="1">
      <alignment vertical="top" wrapText="1"/>
      <protection/>
    </xf>
    <xf numFmtId="0" fontId="2" fillId="0" borderId="0" xfId="44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4" fillId="0" borderId="10" xfId="44" applyNumberFormat="1" applyFont="1" applyFill="1" applyBorder="1" applyAlignment="1">
      <alignment vertical="top" wrapText="1"/>
      <protection/>
    </xf>
    <xf numFmtId="4" fontId="5" fillId="0" borderId="11" xfId="44" applyNumberFormat="1" applyFont="1" applyFill="1" applyBorder="1" applyAlignment="1">
      <alignment vertical="top" wrapText="1"/>
      <protection/>
    </xf>
    <xf numFmtId="0" fontId="4" fillId="0" borderId="0" xfId="44" applyFont="1" applyFill="1">
      <alignment/>
      <protection/>
    </xf>
    <xf numFmtId="4" fontId="3" fillId="0" borderId="10" xfId="44" applyNumberFormat="1" applyFont="1" applyFill="1" applyBorder="1" applyAlignment="1">
      <alignment vertical="top" wrapText="1"/>
      <protection/>
    </xf>
    <xf numFmtId="4" fontId="3" fillId="0" borderId="10" xfId="44" applyNumberFormat="1" applyFont="1" applyFill="1" applyBorder="1" applyAlignment="1">
      <alignment horizontal="right" vertical="top" wrapText="1"/>
      <protection/>
    </xf>
    <xf numFmtId="4" fontId="2" fillId="0" borderId="0" xfId="44" applyNumberFormat="1" applyFont="1" applyFill="1">
      <alignment/>
      <protection/>
    </xf>
    <xf numFmtId="4" fontId="3" fillId="0" borderId="0" xfId="44" applyNumberFormat="1" applyFont="1" applyFill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right"/>
      <protection/>
    </xf>
    <xf numFmtId="0" fontId="2" fillId="0" borderId="0" xfId="44" applyFont="1" applyFill="1" applyBorder="1" applyAlignment="1">
      <alignment horizontal="right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klep.technica.pl/s?q=Szafka+wisz&#261;ca+z+drzwiami+suwanymi" TargetMode="External" /><Relationship Id="rId2" Type="http://schemas.openxmlformats.org/officeDocument/2006/relationships/hyperlink" Target="https://sklep.technica.pl/wozki-trzypolkowe/wozek-kelnerski-3-polkowy-ze-stali-nierdzewnej-850x450x900-mm-technica-silver-line?gclid=Cj0KCQjwgJv4BRCrARIsAB17JI6W0CdLK71-XE6C3NumdQXS6oRB1Hgrf_JlQsutjyK5_g9vJVUhI5caAnuLEALw_wcB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workbookViewId="0" topLeftCell="A1">
      <selection activeCell="I162" sqref="I162"/>
    </sheetView>
  </sheetViews>
  <sheetFormatPr defaultColWidth="9.421875" defaultRowHeight="12.75"/>
  <cols>
    <col min="1" max="1" width="4.57421875" style="1" customWidth="1"/>
    <col min="2" max="2" width="37.28125" style="1" customWidth="1"/>
    <col min="3" max="3" width="7.00390625" style="12" customWidth="1"/>
    <col min="4" max="4" width="9.57421875" style="68" customWidth="1"/>
    <col min="5" max="5" width="11.00390625" style="68" customWidth="1"/>
    <col min="6" max="6" width="33.421875" style="1" customWidth="1"/>
    <col min="7" max="7" width="10.7109375" style="1" customWidth="1"/>
    <col min="8" max="8" width="10.140625" style="1" bestFit="1" customWidth="1"/>
    <col min="9" max="10" width="9.421875" style="1" customWidth="1"/>
    <col min="11" max="11" width="11.28125" style="1" bestFit="1" customWidth="1"/>
    <col min="12" max="13" width="10.140625" style="1" bestFit="1" customWidth="1"/>
    <col min="14" max="16384" width="9.421875" style="1" customWidth="1"/>
  </cols>
  <sheetData>
    <row r="1" spans="1:6" ht="15" customHeight="1">
      <c r="A1" s="123"/>
      <c r="B1" s="123"/>
      <c r="C1" s="123"/>
      <c r="D1" s="124"/>
      <c r="E1" s="124"/>
      <c r="F1" s="31"/>
    </row>
    <row r="2" spans="1:6" ht="36" customHeight="1">
      <c r="A2" s="130" t="s">
        <v>96</v>
      </c>
      <c r="B2" s="131"/>
      <c r="C2" s="131"/>
      <c r="D2" s="131"/>
      <c r="E2" s="131"/>
      <c r="F2" s="131"/>
    </row>
    <row r="3" spans="1:6" ht="54" customHeight="1">
      <c r="A3" s="5" t="s">
        <v>0</v>
      </c>
      <c r="B3" s="5" t="s">
        <v>1</v>
      </c>
      <c r="C3" s="5" t="s">
        <v>2</v>
      </c>
      <c r="D3" s="50" t="s">
        <v>3</v>
      </c>
      <c r="E3" s="50" t="s">
        <v>4</v>
      </c>
      <c r="F3" s="32" t="s">
        <v>56</v>
      </c>
    </row>
    <row r="4" spans="1:6" ht="20.25" customHeight="1">
      <c r="A4" s="125" t="s">
        <v>5</v>
      </c>
      <c r="B4" s="125"/>
      <c r="C4" s="125"/>
      <c r="D4" s="51"/>
      <c r="E4" s="51"/>
      <c r="F4" s="33"/>
    </row>
    <row r="5" spans="1:7" ht="20.25" customHeight="1">
      <c r="A5" s="36">
        <v>1</v>
      </c>
      <c r="B5" s="36" t="s">
        <v>119</v>
      </c>
      <c r="C5" s="39">
        <v>1</v>
      </c>
      <c r="D5" s="100">
        <v>559.9</v>
      </c>
      <c r="E5" s="100">
        <f>C5*D5</f>
        <v>559.9</v>
      </c>
      <c r="F5" s="33" t="s">
        <v>113</v>
      </c>
      <c r="G5" s="1" t="s">
        <v>110</v>
      </c>
    </row>
    <row r="6" spans="1:6" ht="20.25" customHeight="1">
      <c r="A6" s="36">
        <v>2</v>
      </c>
      <c r="B6" s="36" t="s">
        <v>117</v>
      </c>
      <c r="C6" s="39">
        <v>6</v>
      </c>
      <c r="D6" s="56">
        <v>89.9</v>
      </c>
      <c r="E6" s="100">
        <f aca="true" t="shared" si="0" ref="E6:E69">C6*D6</f>
        <v>539.4000000000001</v>
      </c>
      <c r="F6" s="33" t="s">
        <v>114</v>
      </c>
    </row>
    <row r="7" spans="1:6" ht="20.25" customHeight="1">
      <c r="A7" s="36">
        <v>3</v>
      </c>
      <c r="B7" s="36" t="s">
        <v>115</v>
      </c>
      <c r="C7" s="39">
        <v>6</v>
      </c>
      <c r="D7" s="56">
        <v>65.9</v>
      </c>
      <c r="E7" s="100">
        <f t="shared" si="0"/>
        <v>395.40000000000003</v>
      </c>
      <c r="F7" s="33" t="s">
        <v>116</v>
      </c>
    </row>
    <row r="8" spans="1:6" ht="20.25" customHeight="1">
      <c r="A8" s="36">
        <v>4</v>
      </c>
      <c r="B8" s="36" t="s">
        <v>118</v>
      </c>
      <c r="C8" s="39">
        <v>1</v>
      </c>
      <c r="D8" s="56">
        <v>399.9</v>
      </c>
      <c r="E8" s="100">
        <f t="shared" si="0"/>
        <v>399.9</v>
      </c>
      <c r="F8" s="33" t="s">
        <v>121</v>
      </c>
    </row>
    <row r="9" spans="1:6" ht="20.25" customHeight="1">
      <c r="A9" s="36">
        <v>5</v>
      </c>
      <c r="B9" s="36" t="s">
        <v>117</v>
      </c>
      <c r="C9" s="39">
        <v>4</v>
      </c>
      <c r="D9" s="56">
        <v>89.9</v>
      </c>
      <c r="E9" s="100">
        <f t="shared" si="0"/>
        <v>359.6</v>
      </c>
      <c r="F9" s="33" t="s">
        <v>114</v>
      </c>
    </row>
    <row r="10" spans="1:6" ht="20.25" customHeight="1">
      <c r="A10" s="36">
        <v>6</v>
      </c>
      <c r="B10" s="36" t="s">
        <v>115</v>
      </c>
      <c r="C10" s="39">
        <v>4</v>
      </c>
      <c r="D10" s="56">
        <v>65.9</v>
      </c>
      <c r="E10" s="100">
        <f t="shared" si="0"/>
        <v>263.6</v>
      </c>
      <c r="F10" s="33" t="s">
        <v>116</v>
      </c>
    </row>
    <row r="11" spans="1:6" ht="20.25" customHeight="1">
      <c r="A11" s="36">
        <v>7</v>
      </c>
      <c r="B11" s="36" t="s">
        <v>120</v>
      </c>
      <c r="C11" s="39">
        <v>1</v>
      </c>
      <c r="D11" s="100">
        <v>299.9</v>
      </c>
      <c r="E11" s="100">
        <f t="shared" si="0"/>
        <v>299.9</v>
      </c>
      <c r="F11" s="33" t="s">
        <v>122</v>
      </c>
    </row>
    <row r="12" spans="1:6" ht="20.25" customHeight="1">
      <c r="A12" s="36">
        <v>8</v>
      </c>
      <c r="B12" s="36" t="s">
        <v>117</v>
      </c>
      <c r="C12" s="39">
        <v>4</v>
      </c>
      <c r="D12" s="56">
        <v>89.9</v>
      </c>
      <c r="E12" s="100">
        <f t="shared" si="0"/>
        <v>359.6</v>
      </c>
      <c r="F12" s="33" t="s">
        <v>114</v>
      </c>
    </row>
    <row r="13" spans="1:6" ht="20.25" customHeight="1">
      <c r="A13" s="36">
        <v>9</v>
      </c>
      <c r="B13" s="36" t="s">
        <v>115</v>
      </c>
      <c r="C13" s="39">
        <v>2</v>
      </c>
      <c r="D13" s="56">
        <v>65.9</v>
      </c>
      <c r="E13" s="100">
        <f>C13*D13</f>
        <v>131.8</v>
      </c>
      <c r="F13" s="33" t="s">
        <v>116</v>
      </c>
    </row>
    <row r="14" spans="1:6" ht="20.25" customHeight="1">
      <c r="A14" s="36">
        <v>10</v>
      </c>
      <c r="B14" s="36" t="s">
        <v>123</v>
      </c>
      <c r="C14" s="39">
        <v>1</v>
      </c>
      <c r="D14" s="100">
        <v>419.9</v>
      </c>
      <c r="E14" s="100">
        <f t="shared" si="0"/>
        <v>419.9</v>
      </c>
      <c r="F14" s="33" t="s">
        <v>124</v>
      </c>
    </row>
    <row r="15" spans="1:6" ht="20.25" customHeight="1">
      <c r="A15" s="36">
        <v>11</v>
      </c>
      <c r="B15" s="36" t="s">
        <v>125</v>
      </c>
      <c r="C15" s="39">
        <v>2</v>
      </c>
      <c r="D15" s="100">
        <v>179.9</v>
      </c>
      <c r="E15" s="100">
        <f t="shared" si="0"/>
        <v>359.8</v>
      </c>
      <c r="F15" s="33" t="s">
        <v>126</v>
      </c>
    </row>
    <row r="16" spans="1:6" ht="20.25" customHeight="1">
      <c r="A16" s="36">
        <v>12</v>
      </c>
      <c r="B16" s="36" t="s">
        <v>127</v>
      </c>
      <c r="C16" s="39">
        <v>1</v>
      </c>
      <c r="D16" s="100">
        <v>249.9</v>
      </c>
      <c r="E16" s="100">
        <f t="shared" si="0"/>
        <v>249.9</v>
      </c>
      <c r="F16" s="33" t="s">
        <v>130</v>
      </c>
    </row>
    <row r="17" spans="1:6" ht="20.25" customHeight="1">
      <c r="A17" s="36">
        <v>13</v>
      </c>
      <c r="B17" s="36" t="s">
        <v>115</v>
      </c>
      <c r="C17" s="39">
        <v>1</v>
      </c>
      <c r="D17" s="56">
        <v>65.9</v>
      </c>
      <c r="E17" s="100">
        <f t="shared" si="0"/>
        <v>65.9</v>
      </c>
      <c r="F17" s="33" t="s">
        <v>116</v>
      </c>
    </row>
    <row r="18" spans="1:6" ht="20.25" customHeight="1">
      <c r="A18" s="36">
        <v>14</v>
      </c>
      <c r="B18" s="36" t="s">
        <v>128</v>
      </c>
      <c r="C18" s="39">
        <v>1</v>
      </c>
      <c r="D18" s="100">
        <v>199.9</v>
      </c>
      <c r="E18" s="100">
        <f t="shared" si="0"/>
        <v>199.9</v>
      </c>
      <c r="F18" s="33" t="s">
        <v>129</v>
      </c>
    </row>
    <row r="19" spans="1:6" ht="20.25" customHeight="1">
      <c r="A19" s="36">
        <v>15</v>
      </c>
      <c r="B19" s="36" t="s">
        <v>115</v>
      </c>
      <c r="C19" s="39">
        <v>1</v>
      </c>
      <c r="D19" s="56">
        <v>65.9</v>
      </c>
      <c r="E19" s="100">
        <f>C19*D19</f>
        <v>65.9</v>
      </c>
      <c r="F19" s="33" t="s">
        <v>116</v>
      </c>
    </row>
    <row r="20" spans="1:6" ht="20.25" customHeight="1">
      <c r="A20" s="36">
        <v>16</v>
      </c>
      <c r="B20" s="36" t="s">
        <v>131</v>
      </c>
      <c r="C20" s="39">
        <v>12</v>
      </c>
      <c r="D20" s="100">
        <v>169.9</v>
      </c>
      <c r="E20" s="100">
        <f t="shared" si="0"/>
        <v>2038.8000000000002</v>
      </c>
      <c r="F20" s="33" t="s">
        <v>134</v>
      </c>
    </row>
    <row r="21" spans="1:6" ht="48.75" customHeight="1">
      <c r="A21" s="36">
        <v>17</v>
      </c>
      <c r="B21" s="36" t="s">
        <v>136</v>
      </c>
      <c r="C21" s="39">
        <v>2</v>
      </c>
      <c r="D21" s="56">
        <v>319.9</v>
      </c>
      <c r="E21" s="100">
        <f t="shared" si="0"/>
        <v>639.8</v>
      </c>
      <c r="F21" s="45" t="s">
        <v>137</v>
      </c>
    </row>
    <row r="22" spans="1:6" ht="20.25" customHeight="1">
      <c r="A22" s="36">
        <v>18</v>
      </c>
      <c r="B22" s="36" t="s">
        <v>132</v>
      </c>
      <c r="C22" s="39">
        <v>2</v>
      </c>
      <c r="D22" s="56">
        <v>180</v>
      </c>
      <c r="E22" s="100">
        <f t="shared" si="0"/>
        <v>360</v>
      </c>
      <c r="F22" s="33" t="s">
        <v>135</v>
      </c>
    </row>
    <row r="23" spans="1:6" ht="20.25" customHeight="1">
      <c r="A23" s="36">
        <v>19</v>
      </c>
      <c r="B23" s="36" t="s">
        <v>133</v>
      </c>
      <c r="C23" s="39">
        <v>1</v>
      </c>
      <c r="D23" s="56">
        <v>250.1</v>
      </c>
      <c r="E23" s="100">
        <f t="shared" si="0"/>
        <v>250.1</v>
      </c>
      <c r="F23" s="33" t="s">
        <v>135</v>
      </c>
    </row>
    <row r="24" spans="1:7" ht="20.25" customHeight="1">
      <c r="A24" s="36">
        <v>20</v>
      </c>
      <c r="B24" s="84" t="s">
        <v>364</v>
      </c>
      <c r="C24" s="85">
        <v>0</v>
      </c>
      <c r="D24" s="101">
        <v>1899.9</v>
      </c>
      <c r="E24" s="101">
        <f t="shared" si="0"/>
        <v>0</v>
      </c>
      <c r="F24" s="33" t="s">
        <v>142</v>
      </c>
      <c r="G24" s="1" t="s">
        <v>141</v>
      </c>
    </row>
    <row r="25" spans="1:7" ht="20.25" customHeight="1">
      <c r="A25" s="36">
        <v>21</v>
      </c>
      <c r="B25" s="84" t="s">
        <v>138</v>
      </c>
      <c r="C25" s="85">
        <v>0</v>
      </c>
      <c r="D25" s="101">
        <v>399.9</v>
      </c>
      <c r="E25" s="101">
        <f t="shared" si="0"/>
        <v>0</v>
      </c>
      <c r="F25" s="33"/>
      <c r="G25" s="1" t="s">
        <v>139</v>
      </c>
    </row>
    <row r="26" spans="1:6" ht="20.25" customHeight="1">
      <c r="A26" s="36">
        <v>22</v>
      </c>
      <c r="B26" s="36" t="s">
        <v>140</v>
      </c>
      <c r="C26" s="39">
        <v>1</v>
      </c>
      <c r="D26" s="56">
        <v>100</v>
      </c>
      <c r="E26" s="100">
        <f t="shared" si="0"/>
        <v>100</v>
      </c>
      <c r="F26" s="33"/>
    </row>
    <row r="27" spans="1:7" ht="20.25" customHeight="1">
      <c r="A27" s="36">
        <v>23</v>
      </c>
      <c r="B27" s="36" t="s">
        <v>144</v>
      </c>
      <c r="C27" s="39">
        <v>1</v>
      </c>
      <c r="D27" s="56">
        <v>369.9</v>
      </c>
      <c r="E27" s="100">
        <f t="shared" si="0"/>
        <v>369.9</v>
      </c>
      <c r="F27" s="33" t="s">
        <v>145</v>
      </c>
      <c r="G27" s="1" t="s">
        <v>143</v>
      </c>
    </row>
    <row r="28" spans="1:6" ht="20.25" customHeight="1">
      <c r="A28" s="36">
        <v>24</v>
      </c>
      <c r="B28" s="36" t="s">
        <v>149</v>
      </c>
      <c r="C28" s="39">
        <v>2</v>
      </c>
      <c r="D28" s="56">
        <v>149.9</v>
      </c>
      <c r="E28" s="100">
        <f t="shared" si="0"/>
        <v>299.8</v>
      </c>
      <c r="F28" s="33" t="s">
        <v>146</v>
      </c>
    </row>
    <row r="29" spans="1:6" ht="20.25" customHeight="1">
      <c r="A29" s="36">
        <v>25</v>
      </c>
      <c r="B29" s="36" t="s">
        <v>115</v>
      </c>
      <c r="C29" s="39">
        <v>4</v>
      </c>
      <c r="D29" s="56">
        <v>65.9</v>
      </c>
      <c r="E29" s="100">
        <f t="shared" si="0"/>
        <v>263.6</v>
      </c>
      <c r="F29" s="33" t="s">
        <v>116</v>
      </c>
    </row>
    <row r="30" spans="1:6" ht="20.25" customHeight="1">
      <c r="A30" s="36">
        <v>26</v>
      </c>
      <c r="B30" s="36" t="s">
        <v>147</v>
      </c>
      <c r="C30" s="39">
        <v>1</v>
      </c>
      <c r="D30" s="56">
        <v>359.9</v>
      </c>
      <c r="E30" s="100">
        <f t="shared" si="0"/>
        <v>359.9</v>
      </c>
      <c r="F30" s="33" t="s">
        <v>148</v>
      </c>
    </row>
    <row r="31" spans="1:6" ht="20.25" customHeight="1">
      <c r="A31" s="36">
        <v>27</v>
      </c>
      <c r="B31" s="36" t="s">
        <v>149</v>
      </c>
      <c r="C31" s="39">
        <v>4</v>
      </c>
      <c r="D31" s="56">
        <v>149.9</v>
      </c>
      <c r="E31" s="100">
        <f t="shared" si="0"/>
        <v>599.6</v>
      </c>
      <c r="F31" s="33" t="s">
        <v>146</v>
      </c>
    </row>
    <row r="32" spans="1:6" ht="20.25" customHeight="1">
      <c r="A32" s="36">
        <v>28</v>
      </c>
      <c r="B32" s="36" t="s">
        <v>115</v>
      </c>
      <c r="C32" s="39">
        <v>2</v>
      </c>
      <c r="D32" s="56">
        <v>65.9</v>
      </c>
      <c r="E32" s="100">
        <f t="shared" si="0"/>
        <v>131.8</v>
      </c>
      <c r="F32" s="33" t="s">
        <v>116</v>
      </c>
    </row>
    <row r="33" spans="1:6" ht="20.25" customHeight="1">
      <c r="A33" s="36">
        <v>29</v>
      </c>
      <c r="B33" s="36" t="s">
        <v>150</v>
      </c>
      <c r="C33" s="39">
        <v>1</v>
      </c>
      <c r="D33" s="100">
        <v>419.9</v>
      </c>
      <c r="E33" s="100">
        <f t="shared" si="0"/>
        <v>419.9</v>
      </c>
      <c r="F33" s="33" t="s">
        <v>124</v>
      </c>
    </row>
    <row r="34" spans="1:6" ht="20.25" customHeight="1">
      <c r="A34" s="36">
        <v>30</v>
      </c>
      <c r="B34" s="36" t="s">
        <v>125</v>
      </c>
      <c r="C34" s="39">
        <v>1</v>
      </c>
      <c r="D34" s="56">
        <v>179.9</v>
      </c>
      <c r="E34" s="100">
        <f t="shared" si="0"/>
        <v>179.9</v>
      </c>
      <c r="F34" s="33" t="s">
        <v>126</v>
      </c>
    </row>
    <row r="35" spans="1:6" ht="20.25" customHeight="1">
      <c r="A35" s="36">
        <v>31</v>
      </c>
      <c r="B35" s="36" t="s">
        <v>115</v>
      </c>
      <c r="C35" s="39">
        <v>2</v>
      </c>
      <c r="D35" s="56">
        <v>65.9</v>
      </c>
      <c r="E35" s="100">
        <f t="shared" si="0"/>
        <v>131.8</v>
      </c>
      <c r="F35" s="33" t="s">
        <v>116</v>
      </c>
    </row>
    <row r="36" spans="1:6" ht="20.25" customHeight="1">
      <c r="A36" s="36">
        <v>32</v>
      </c>
      <c r="B36" s="36" t="s">
        <v>119</v>
      </c>
      <c r="C36" s="39">
        <v>1</v>
      </c>
      <c r="D36" s="56">
        <v>459.9</v>
      </c>
      <c r="E36" s="100">
        <f t="shared" si="0"/>
        <v>459.9</v>
      </c>
      <c r="F36" s="33" t="s">
        <v>145</v>
      </c>
    </row>
    <row r="37" spans="1:6" ht="20.25" customHeight="1">
      <c r="A37" s="36">
        <v>33</v>
      </c>
      <c r="B37" s="36" t="s">
        <v>117</v>
      </c>
      <c r="C37" s="39">
        <v>4</v>
      </c>
      <c r="D37" s="56">
        <v>89.9</v>
      </c>
      <c r="E37" s="100">
        <f t="shared" si="0"/>
        <v>359.6</v>
      </c>
      <c r="F37" s="33" t="s">
        <v>114</v>
      </c>
    </row>
    <row r="38" spans="1:6" ht="20.25" customHeight="1">
      <c r="A38" s="36">
        <v>34</v>
      </c>
      <c r="B38" s="36" t="s">
        <v>115</v>
      </c>
      <c r="C38" s="39">
        <v>4</v>
      </c>
      <c r="D38" s="56">
        <v>65.9</v>
      </c>
      <c r="E38" s="100">
        <f t="shared" si="0"/>
        <v>263.6</v>
      </c>
      <c r="F38" s="33" t="s">
        <v>116</v>
      </c>
    </row>
    <row r="39" spans="1:7" ht="20.25" customHeight="1">
      <c r="A39" s="36">
        <v>35</v>
      </c>
      <c r="B39" s="84" t="s">
        <v>364</v>
      </c>
      <c r="C39" s="85">
        <v>0</v>
      </c>
      <c r="D39" s="101">
        <v>1899.9</v>
      </c>
      <c r="E39" s="101">
        <f t="shared" si="0"/>
        <v>0</v>
      </c>
      <c r="F39" s="33" t="s">
        <v>142</v>
      </c>
      <c r="G39" s="1" t="s">
        <v>141</v>
      </c>
    </row>
    <row r="40" spans="1:6" ht="20.25" customHeight="1">
      <c r="A40" s="36">
        <v>36</v>
      </c>
      <c r="B40" s="36" t="s">
        <v>154</v>
      </c>
      <c r="C40" s="39">
        <v>20</v>
      </c>
      <c r="D40" s="56">
        <v>75.9</v>
      </c>
      <c r="E40" s="100">
        <f t="shared" si="0"/>
        <v>1518</v>
      </c>
      <c r="F40" s="33" t="s">
        <v>153</v>
      </c>
    </row>
    <row r="41" spans="1:6" ht="20.25" customHeight="1">
      <c r="A41" s="36">
        <v>37</v>
      </c>
      <c r="B41" s="36" t="s">
        <v>136</v>
      </c>
      <c r="C41" s="39">
        <v>3</v>
      </c>
      <c r="D41" s="56">
        <v>319.9</v>
      </c>
      <c r="E41" s="100">
        <f t="shared" si="0"/>
        <v>959.6999999999999</v>
      </c>
      <c r="F41" s="33" t="s">
        <v>152</v>
      </c>
    </row>
    <row r="42" spans="1:6" ht="20.25" customHeight="1">
      <c r="A42" s="36">
        <v>38</v>
      </c>
      <c r="B42" s="36" t="s">
        <v>132</v>
      </c>
      <c r="C42" s="39">
        <v>2</v>
      </c>
      <c r="D42" s="56">
        <v>180</v>
      </c>
      <c r="E42" s="100">
        <f t="shared" si="0"/>
        <v>360</v>
      </c>
      <c r="F42" s="33"/>
    </row>
    <row r="43" spans="1:6" ht="20.25" customHeight="1">
      <c r="A43" s="36">
        <v>39</v>
      </c>
      <c r="B43" s="36" t="s">
        <v>133</v>
      </c>
      <c r="C43" s="39">
        <v>1</v>
      </c>
      <c r="D43" s="56">
        <v>250</v>
      </c>
      <c r="E43" s="100">
        <f t="shared" si="0"/>
        <v>250</v>
      </c>
      <c r="F43" s="33"/>
    </row>
    <row r="44" spans="1:6" ht="20.25" customHeight="1">
      <c r="A44" s="36">
        <v>40</v>
      </c>
      <c r="B44" s="36" t="s">
        <v>140</v>
      </c>
      <c r="C44" s="39">
        <v>1</v>
      </c>
      <c r="D44" s="56">
        <v>100</v>
      </c>
      <c r="E44" s="100">
        <f t="shared" si="0"/>
        <v>100</v>
      </c>
      <c r="F44" s="33"/>
    </row>
    <row r="45" spans="1:7" ht="20.25" customHeight="1">
      <c r="A45" s="36">
        <v>41</v>
      </c>
      <c r="B45" s="36" t="s">
        <v>144</v>
      </c>
      <c r="C45" s="39">
        <v>1</v>
      </c>
      <c r="D45" s="56">
        <v>369.9</v>
      </c>
      <c r="E45" s="100">
        <f t="shared" si="0"/>
        <v>369.9</v>
      </c>
      <c r="F45" s="46" t="s">
        <v>145</v>
      </c>
      <c r="G45" s="1" t="s">
        <v>151</v>
      </c>
    </row>
    <row r="46" spans="1:6" ht="20.25" customHeight="1">
      <c r="A46" s="36">
        <v>42</v>
      </c>
      <c r="B46" s="36" t="s">
        <v>149</v>
      </c>
      <c r="C46" s="39">
        <v>2</v>
      </c>
      <c r="D46" s="56">
        <v>149.9</v>
      </c>
      <c r="E46" s="100">
        <f t="shared" si="0"/>
        <v>299.8</v>
      </c>
      <c r="F46" s="46" t="s">
        <v>146</v>
      </c>
    </row>
    <row r="47" spans="1:6" ht="20.25" customHeight="1">
      <c r="A47" s="36">
        <v>43</v>
      </c>
      <c r="B47" s="36" t="s">
        <v>115</v>
      </c>
      <c r="C47" s="39">
        <v>4</v>
      </c>
      <c r="D47" s="56">
        <v>65.9</v>
      </c>
      <c r="E47" s="100">
        <f t="shared" si="0"/>
        <v>263.6</v>
      </c>
      <c r="F47" s="46" t="s">
        <v>116</v>
      </c>
    </row>
    <row r="48" spans="1:6" ht="20.25" customHeight="1">
      <c r="A48" s="36">
        <v>44</v>
      </c>
      <c r="B48" s="36" t="s">
        <v>147</v>
      </c>
      <c r="C48" s="39">
        <v>1</v>
      </c>
      <c r="D48" s="56">
        <v>359.9</v>
      </c>
      <c r="E48" s="100">
        <f t="shared" si="0"/>
        <v>359.9</v>
      </c>
      <c r="F48" s="46" t="s">
        <v>148</v>
      </c>
    </row>
    <row r="49" spans="1:6" ht="20.25" customHeight="1">
      <c r="A49" s="36">
        <v>45</v>
      </c>
      <c r="B49" s="36" t="s">
        <v>149</v>
      </c>
      <c r="C49" s="39">
        <v>4</v>
      </c>
      <c r="D49" s="56">
        <v>149.9</v>
      </c>
      <c r="E49" s="100">
        <f t="shared" si="0"/>
        <v>599.6</v>
      </c>
      <c r="F49" s="46" t="s">
        <v>146</v>
      </c>
    </row>
    <row r="50" spans="1:6" ht="20.25" customHeight="1">
      <c r="A50" s="36">
        <v>46</v>
      </c>
      <c r="B50" s="36" t="s">
        <v>115</v>
      </c>
      <c r="C50" s="39">
        <v>2</v>
      </c>
      <c r="D50" s="56">
        <v>65.9</v>
      </c>
      <c r="E50" s="100">
        <f t="shared" si="0"/>
        <v>131.8</v>
      </c>
      <c r="F50" s="46" t="s">
        <v>116</v>
      </c>
    </row>
    <row r="51" spans="1:6" ht="20.25" customHeight="1">
      <c r="A51" s="36">
        <v>47</v>
      </c>
      <c r="B51" s="36" t="s">
        <v>150</v>
      </c>
      <c r="C51" s="39">
        <v>1</v>
      </c>
      <c r="D51" s="56">
        <v>419.9</v>
      </c>
      <c r="E51" s="100">
        <f t="shared" si="0"/>
        <v>419.9</v>
      </c>
      <c r="F51" s="46" t="s">
        <v>124</v>
      </c>
    </row>
    <row r="52" spans="1:6" ht="20.25" customHeight="1">
      <c r="A52" s="36">
        <v>48</v>
      </c>
      <c r="B52" s="36" t="s">
        <v>125</v>
      </c>
      <c r="C52" s="39">
        <v>1</v>
      </c>
      <c r="D52" s="56">
        <v>179.9</v>
      </c>
      <c r="E52" s="100">
        <f t="shared" si="0"/>
        <v>179.9</v>
      </c>
      <c r="F52" s="46" t="s">
        <v>126</v>
      </c>
    </row>
    <row r="53" spans="1:6" ht="20.25" customHeight="1">
      <c r="A53" s="36">
        <v>49</v>
      </c>
      <c r="B53" s="36" t="s">
        <v>115</v>
      </c>
      <c r="C53" s="39">
        <v>2</v>
      </c>
      <c r="D53" s="56">
        <v>65.9</v>
      </c>
      <c r="E53" s="100">
        <f>C53*D53</f>
        <v>131.8</v>
      </c>
      <c r="F53" s="46" t="s">
        <v>116</v>
      </c>
    </row>
    <row r="54" spans="1:6" ht="20.25" customHeight="1">
      <c r="A54" s="36">
        <v>50</v>
      </c>
      <c r="B54" s="36" t="s">
        <v>119</v>
      </c>
      <c r="C54" s="39">
        <v>1</v>
      </c>
      <c r="D54" s="56">
        <v>459.9</v>
      </c>
      <c r="E54" s="100">
        <f t="shared" si="0"/>
        <v>459.9</v>
      </c>
      <c r="F54" s="46" t="s">
        <v>145</v>
      </c>
    </row>
    <row r="55" spans="1:6" ht="20.25" customHeight="1">
      <c r="A55" s="36">
        <v>51</v>
      </c>
      <c r="B55" s="36" t="s">
        <v>117</v>
      </c>
      <c r="C55" s="39">
        <v>4</v>
      </c>
      <c r="D55" s="56">
        <v>89.9</v>
      </c>
      <c r="E55" s="100">
        <f t="shared" si="0"/>
        <v>359.6</v>
      </c>
      <c r="F55" s="46" t="s">
        <v>114</v>
      </c>
    </row>
    <row r="56" spans="1:6" ht="20.25" customHeight="1">
      <c r="A56" s="36">
        <v>52</v>
      </c>
      <c r="B56" s="36" t="s">
        <v>115</v>
      </c>
      <c r="C56" s="39">
        <v>4</v>
      </c>
      <c r="D56" s="56">
        <v>65.9</v>
      </c>
      <c r="E56" s="100">
        <f t="shared" si="0"/>
        <v>263.6</v>
      </c>
      <c r="F56" s="46" t="s">
        <v>116</v>
      </c>
    </row>
    <row r="57" spans="1:6" ht="20.25" customHeight="1">
      <c r="A57" s="36">
        <v>53</v>
      </c>
      <c r="B57" s="84" t="s">
        <v>364</v>
      </c>
      <c r="C57" s="85">
        <v>0</v>
      </c>
      <c r="D57" s="101">
        <v>1899.9</v>
      </c>
      <c r="E57" s="101">
        <f t="shared" si="0"/>
        <v>0</v>
      </c>
      <c r="F57" s="46"/>
    </row>
    <row r="58" spans="1:6" ht="20.25" customHeight="1">
      <c r="A58" s="36">
        <v>54</v>
      </c>
      <c r="B58" s="36" t="s">
        <v>154</v>
      </c>
      <c r="C58" s="39">
        <v>18</v>
      </c>
      <c r="D58" s="56">
        <v>75.9</v>
      </c>
      <c r="E58" s="100">
        <f t="shared" si="0"/>
        <v>1366.2</v>
      </c>
      <c r="F58" s="46"/>
    </row>
    <row r="59" spans="1:6" ht="20.25" customHeight="1">
      <c r="A59" s="36">
        <v>55</v>
      </c>
      <c r="B59" s="36" t="s">
        <v>136</v>
      </c>
      <c r="C59" s="39">
        <v>3</v>
      </c>
      <c r="D59" s="56">
        <v>319.9</v>
      </c>
      <c r="E59" s="100">
        <f t="shared" si="0"/>
        <v>959.6999999999999</v>
      </c>
      <c r="F59" s="46"/>
    </row>
    <row r="60" spans="1:6" ht="15.75">
      <c r="A60" s="36">
        <v>56</v>
      </c>
      <c r="B60" s="18" t="s">
        <v>132</v>
      </c>
      <c r="C60" s="40">
        <v>2</v>
      </c>
      <c r="D60" s="52">
        <v>180</v>
      </c>
      <c r="E60" s="100">
        <f t="shared" si="0"/>
        <v>360</v>
      </c>
      <c r="F60" s="4"/>
    </row>
    <row r="61" spans="1:6" ht="15.75">
      <c r="A61" s="36">
        <v>57</v>
      </c>
      <c r="B61" s="18" t="s">
        <v>133</v>
      </c>
      <c r="C61" s="40">
        <v>1</v>
      </c>
      <c r="D61" s="52">
        <v>250</v>
      </c>
      <c r="E61" s="100">
        <f t="shared" si="0"/>
        <v>250</v>
      </c>
      <c r="F61" s="4"/>
    </row>
    <row r="62" spans="1:6" ht="15.75">
      <c r="A62" s="36">
        <v>58</v>
      </c>
      <c r="B62" s="18" t="s">
        <v>140</v>
      </c>
      <c r="C62" s="40">
        <v>1</v>
      </c>
      <c r="D62" s="52">
        <v>100</v>
      </c>
      <c r="E62" s="100">
        <f t="shared" si="0"/>
        <v>100</v>
      </c>
      <c r="F62" s="4"/>
    </row>
    <row r="63" spans="1:7" ht="15.75">
      <c r="A63" s="36">
        <v>59</v>
      </c>
      <c r="B63" s="47" t="s">
        <v>156</v>
      </c>
      <c r="C63" s="40">
        <v>1</v>
      </c>
      <c r="D63" s="52">
        <v>500</v>
      </c>
      <c r="E63" s="100">
        <f t="shared" si="0"/>
        <v>500</v>
      </c>
      <c r="F63" s="4"/>
      <c r="G63" s="1" t="s">
        <v>155</v>
      </c>
    </row>
    <row r="64" spans="1:6" ht="15.75">
      <c r="A64" s="36">
        <v>60</v>
      </c>
      <c r="B64" s="47" t="s">
        <v>132</v>
      </c>
      <c r="C64" s="40">
        <v>1</v>
      </c>
      <c r="D64" s="52">
        <v>150</v>
      </c>
      <c r="E64" s="100">
        <f t="shared" si="0"/>
        <v>150</v>
      </c>
      <c r="F64" s="4"/>
    </row>
    <row r="65" spans="1:6" ht="15.75">
      <c r="A65" s="36">
        <v>61</v>
      </c>
      <c r="B65" s="47" t="s">
        <v>140</v>
      </c>
      <c r="C65" s="40">
        <v>1</v>
      </c>
      <c r="D65" s="52">
        <v>100</v>
      </c>
      <c r="E65" s="100">
        <f t="shared" si="0"/>
        <v>100</v>
      </c>
      <c r="F65" s="4"/>
    </row>
    <row r="66" spans="1:6" ht="15.75">
      <c r="A66" s="36">
        <v>62</v>
      </c>
      <c r="B66" s="47" t="s">
        <v>166</v>
      </c>
      <c r="C66" s="40">
        <v>4</v>
      </c>
      <c r="D66" s="52">
        <v>75.9</v>
      </c>
      <c r="E66" s="100">
        <f t="shared" si="0"/>
        <v>303.6</v>
      </c>
      <c r="F66" s="4" t="s">
        <v>165</v>
      </c>
    </row>
    <row r="67" spans="1:6" ht="31.5">
      <c r="A67" s="36">
        <v>63</v>
      </c>
      <c r="B67" s="47" t="s">
        <v>167</v>
      </c>
      <c r="C67" s="40">
        <v>1</v>
      </c>
      <c r="D67" s="52">
        <v>279.9</v>
      </c>
      <c r="E67" s="100">
        <f t="shared" si="0"/>
        <v>279.9</v>
      </c>
      <c r="F67" s="4" t="s">
        <v>369</v>
      </c>
    </row>
    <row r="68" spans="1:6" ht="15.75">
      <c r="A68" s="36">
        <v>64</v>
      </c>
      <c r="B68" s="47" t="s">
        <v>168</v>
      </c>
      <c r="C68" s="40">
        <v>1</v>
      </c>
      <c r="D68" s="52">
        <v>419.9</v>
      </c>
      <c r="E68" s="100">
        <f t="shared" si="0"/>
        <v>419.9</v>
      </c>
      <c r="F68" s="4" t="s">
        <v>169</v>
      </c>
    </row>
    <row r="69" spans="1:6" ht="15.75">
      <c r="A69" s="36">
        <v>65</v>
      </c>
      <c r="B69" s="47" t="s">
        <v>125</v>
      </c>
      <c r="C69" s="40">
        <v>2</v>
      </c>
      <c r="D69" s="52">
        <v>179.9</v>
      </c>
      <c r="E69" s="100">
        <f t="shared" si="0"/>
        <v>359.8</v>
      </c>
      <c r="F69" s="4" t="s">
        <v>126</v>
      </c>
    </row>
    <row r="70" spans="1:7" ht="204.75">
      <c r="A70" s="36">
        <v>66</v>
      </c>
      <c r="B70" s="18" t="s">
        <v>31</v>
      </c>
      <c r="C70" s="40">
        <v>6</v>
      </c>
      <c r="D70" s="52">
        <v>799.9</v>
      </c>
      <c r="E70" s="100">
        <f aca="true" t="shared" si="1" ref="E70:E110">C70*D70</f>
        <v>4799.4</v>
      </c>
      <c r="F70" s="4" t="s">
        <v>57</v>
      </c>
      <c r="G70" s="1" t="s">
        <v>97</v>
      </c>
    </row>
    <row r="71" spans="1:7" ht="15.75">
      <c r="A71" s="36">
        <v>67</v>
      </c>
      <c r="B71" s="18" t="s">
        <v>46</v>
      </c>
      <c r="C71" s="40">
        <v>2</v>
      </c>
      <c r="D71" s="52">
        <v>169.9</v>
      </c>
      <c r="E71" s="100">
        <f t="shared" si="1"/>
        <v>339.8</v>
      </c>
      <c r="F71" s="4" t="s">
        <v>58</v>
      </c>
      <c r="G71" s="1" t="s">
        <v>98</v>
      </c>
    </row>
    <row r="72" spans="1:7" ht="126">
      <c r="A72" s="36">
        <v>68</v>
      </c>
      <c r="B72" s="81" t="s">
        <v>32</v>
      </c>
      <c r="C72" s="82">
        <v>0</v>
      </c>
      <c r="D72" s="83">
        <v>439.9</v>
      </c>
      <c r="E72" s="102">
        <f t="shared" si="1"/>
        <v>0</v>
      </c>
      <c r="F72" s="4" t="s">
        <v>59</v>
      </c>
      <c r="G72" s="1" t="s">
        <v>99</v>
      </c>
    </row>
    <row r="73" spans="1:7" ht="17.25" customHeight="1">
      <c r="A73" s="36">
        <v>69</v>
      </c>
      <c r="B73" s="18" t="s">
        <v>101</v>
      </c>
      <c r="C73" s="40">
        <v>3</v>
      </c>
      <c r="D73" s="52">
        <v>75.9</v>
      </c>
      <c r="E73" s="100">
        <f t="shared" si="1"/>
        <v>227.70000000000002</v>
      </c>
      <c r="F73" s="4"/>
      <c r="G73" s="1" t="s">
        <v>100</v>
      </c>
    </row>
    <row r="74" spans="1:6" ht="15.75">
      <c r="A74" s="36">
        <v>70</v>
      </c>
      <c r="B74" s="18" t="s">
        <v>372</v>
      </c>
      <c r="C74" s="40">
        <v>3</v>
      </c>
      <c r="D74" s="52">
        <v>2800</v>
      </c>
      <c r="E74" s="100">
        <f t="shared" si="1"/>
        <v>8400</v>
      </c>
      <c r="F74" s="4" t="s">
        <v>365</v>
      </c>
    </row>
    <row r="75" spans="1:6" ht="15.75">
      <c r="A75" s="36">
        <v>71</v>
      </c>
      <c r="B75" s="18" t="s">
        <v>373</v>
      </c>
      <c r="C75" s="40">
        <v>3</v>
      </c>
      <c r="D75" s="52">
        <v>2500</v>
      </c>
      <c r="E75" s="100">
        <f t="shared" si="1"/>
        <v>7500</v>
      </c>
      <c r="F75" s="20" t="s">
        <v>366</v>
      </c>
    </row>
    <row r="76" spans="1:6" ht="141.75">
      <c r="A76" s="36">
        <v>72</v>
      </c>
      <c r="B76" s="18" t="s">
        <v>25</v>
      </c>
      <c r="C76" s="40">
        <v>50</v>
      </c>
      <c r="D76" s="52">
        <v>99.9</v>
      </c>
      <c r="E76" s="100">
        <f t="shared" si="1"/>
        <v>4995</v>
      </c>
      <c r="F76" s="4" t="s">
        <v>62</v>
      </c>
    </row>
    <row r="77" spans="1:7" ht="31.5">
      <c r="A77" s="36">
        <v>73</v>
      </c>
      <c r="B77" s="20" t="s">
        <v>102</v>
      </c>
      <c r="C77" s="41">
        <v>2</v>
      </c>
      <c r="D77" s="53">
        <v>1029.8</v>
      </c>
      <c r="E77" s="100">
        <f t="shared" si="1"/>
        <v>2059.6</v>
      </c>
      <c r="F77" s="4"/>
      <c r="G77" s="1" t="s">
        <v>103</v>
      </c>
    </row>
    <row r="78" spans="1:7" ht="94.5">
      <c r="A78" s="36">
        <v>74</v>
      </c>
      <c r="B78" s="81" t="s">
        <v>6</v>
      </c>
      <c r="C78" s="82">
        <v>0</v>
      </c>
      <c r="D78" s="83">
        <v>600</v>
      </c>
      <c r="E78" s="102">
        <f t="shared" si="1"/>
        <v>0</v>
      </c>
      <c r="F78" s="4" t="s">
        <v>63</v>
      </c>
      <c r="G78" s="1" t="s">
        <v>104</v>
      </c>
    </row>
    <row r="79" spans="1:7" ht="31.5">
      <c r="A79" s="36">
        <v>75</v>
      </c>
      <c r="B79" s="18" t="s">
        <v>7</v>
      </c>
      <c r="C79" s="40">
        <v>50</v>
      </c>
      <c r="D79" s="52">
        <v>45.9</v>
      </c>
      <c r="E79" s="100">
        <f t="shared" si="1"/>
        <v>2295</v>
      </c>
      <c r="F79" s="34" t="s">
        <v>64</v>
      </c>
      <c r="G79" s="1" t="s">
        <v>105</v>
      </c>
    </row>
    <row r="80" spans="1:7" ht="126">
      <c r="A80" s="36">
        <v>76</v>
      </c>
      <c r="B80" s="8" t="s">
        <v>106</v>
      </c>
      <c r="C80" s="42">
        <v>6</v>
      </c>
      <c r="D80" s="54">
        <v>459.9</v>
      </c>
      <c r="E80" s="100">
        <f t="shared" si="1"/>
        <v>2759.3999999999996</v>
      </c>
      <c r="F80" s="4" t="s">
        <v>65</v>
      </c>
      <c r="G80" s="1" t="s">
        <v>108</v>
      </c>
    </row>
    <row r="81" spans="1:7" ht="31.5">
      <c r="A81" s="36">
        <v>77</v>
      </c>
      <c r="B81" s="8" t="s">
        <v>170</v>
      </c>
      <c r="C81" s="42">
        <v>6</v>
      </c>
      <c r="D81" s="54">
        <v>229.9</v>
      </c>
      <c r="E81" s="100">
        <f t="shared" si="1"/>
        <v>1379.4</v>
      </c>
      <c r="F81" s="4"/>
      <c r="G81" s="1" t="s">
        <v>107</v>
      </c>
    </row>
    <row r="82" spans="1:6" ht="15.75" customHeight="1">
      <c r="A82" s="36">
        <v>78</v>
      </c>
      <c r="B82" s="48" t="s">
        <v>109</v>
      </c>
      <c r="C82" s="42">
        <v>1</v>
      </c>
      <c r="D82" s="54">
        <v>289.9</v>
      </c>
      <c r="E82" s="100">
        <f t="shared" si="1"/>
        <v>289.9</v>
      </c>
      <c r="F82" s="4"/>
    </row>
    <row r="83" spans="1:6" ht="15.75" customHeight="1">
      <c r="A83" s="36">
        <v>79</v>
      </c>
      <c r="B83" s="48" t="s">
        <v>171</v>
      </c>
      <c r="C83" s="42">
        <v>1</v>
      </c>
      <c r="D83" s="54">
        <v>129.9</v>
      </c>
      <c r="E83" s="100">
        <f t="shared" si="1"/>
        <v>129.9</v>
      </c>
      <c r="F83" s="4"/>
    </row>
    <row r="84" spans="1:7" ht="21" customHeight="1">
      <c r="A84" s="36">
        <v>80</v>
      </c>
      <c r="B84" s="6" t="s">
        <v>42</v>
      </c>
      <c r="C84" s="43">
        <v>50</v>
      </c>
      <c r="D84" s="55">
        <v>5.3</v>
      </c>
      <c r="E84" s="100">
        <f t="shared" si="1"/>
        <v>265</v>
      </c>
      <c r="F84" s="4"/>
      <c r="G84" s="22"/>
    </row>
    <row r="85" spans="1:6" ht="20.25" customHeight="1">
      <c r="A85" s="36">
        <v>81</v>
      </c>
      <c r="B85" s="6" t="s">
        <v>43</v>
      </c>
      <c r="C85" s="43">
        <v>50</v>
      </c>
      <c r="D85" s="55">
        <v>2.5</v>
      </c>
      <c r="E85" s="100">
        <f t="shared" si="1"/>
        <v>125</v>
      </c>
      <c r="F85" s="4"/>
    </row>
    <row r="86" spans="1:6" ht="20.25" customHeight="1">
      <c r="A86" s="36">
        <v>82</v>
      </c>
      <c r="B86" s="18" t="s">
        <v>157</v>
      </c>
      <c r="C86" s="43">
        <v>3</v>
      </c>
      <c r="D86" s="55">
        <v>150</v>
      </c>
      <c r="E86" s="100">
        <f t="shared" si="1"/>
        <v>450</v>
      </c>
      <c r="F86" s="4"/>
    </row>
    <row r="87" spans="1:7" ht="15.75">
      <c r="A87" s="36">
        <v>83</v>
      </c>
      <c r="B87" s="20" t="s">
        <v>111</v>
      </c>
      <c r="C87" s="41">
        <v>5</v>
      </c>
      <c r="D87" s="53">
        <v>129.9</v>
      </c>
      <c r="E87" s="100">
        <f t="shared" si="1"/>
        <v>649.5</v>
      </c>
      <c r="F87" s="4"/>
      <c r="G87" s="1" t="s">
        <v>112</v>
      </c>
    </row>
    <row r="88" spans="1:6" ht="63">
      <c r="A88" s="36">
        <v>84</v>
      </c>
      <c r="B88" s="4" t="s">
        <v>8</v>
      </c>
      <c r="C88" s="39">
        <v>1</v>
      </c>
      <c r="D88" s="56">
        <v>9.9</v>
      </c>
      <c r="E88" s="100">
        <f t="shared" si="1"/>
        <v>9.9</v>
      </c>
      <c r="F88" s="4" t="s">
        <v>66</v>
      </c>
    </row>
    <row r="89" spans="1:6" ht="63">
      <c r="A89" s="36">
        <v>85</v>
      </c>
      <c r="B89" s="4" t="s">
        <v>26</v>
      </c>
      <c r="C89" s="39">
        <v>1</v>
      </c>
      <c r="D89" s="56">
        <v>9.9</v>
      </c>
      <c r="E89" s="100">
        <f t="shared" si="1"/>
        <v>9.9</v>
      </c>
      <c r="F89" s="4" t="s">
        <v>66</v>
      </c>
    </row>
    <row r="90" spans="1:6" ht="63">
      <c r="A90" s="36">
        <v>86</v>
      </c>
      <c r="B90" s="4" t="s">
        <v>27</v>
      </c>
      <c r="C90" s="39">
        <v>1</v>
      </c>
      <c r="D90" s="56">
        <v>9.9</v>
      </c>
      <c r="E90" s="100">
        <f t="shared" si="1"/>
        <v>9.9</v>
      </c>
      <c r="F90" s="4" t="s">
        <v>66</v>
      </c>
    </row>
    <row r="91" spans="1:7" ht="15.75">
      <c r="A91" s="36">
        <v>87</v>
      </c>
      <c r="B91" s="20" t="s">
        <v>28</v>
      </c>
      <c r="C91" s="41">
        <v>20</v>
      </c>
      <c r="D91" s="53">
        <v>9.9</v>
      </c>
      <c r="E91" s="100">
        <f t="shared" si="1"/>
        <v>198</v>
      </c>
      <c r="F91" s="4" t="s">
        <v>67</v>
      </c>
      <c r="G91" s="1" t="s">
        <v>158</v>
      </c>
    </row>
    <row r="92" spans="1:6" ht="15.75">
      <c r="A92" s="36">
        <v>88</v>
      </c>
      <c r="B92" s="20" t="s">
        <v>270</v>
      </c>
      <c r="C92" s="41">
        <v>2</v>
      </c>
      <c r="D92" s="53">
        <v>300</v>
      </c>
      <c r="E92" s="100">
        <f t="shared" si="1"/>
        <v>600</v>
      </c>
      <c r="F92" s="4"/>
    </row>
    <row r="93" spans="1:7" ht="15.75">
      <c r="A93" s="36">
        <v>89</v>
      </c>
      <c r="B93" s="20" t="s">
        <v>159</v>
      </c>
      <c r="C93" s="41">
        <v>150</v>
      </c>
      <c r="D93" s="53">
        <v>3</v>
      </c>
      <c r="E93" s="100">
        <f t="shared" si="1"/>
        <v>450</v>
      </c>
      <c r="F93" s="6"/>
      <c r="G93" s="22" t="s">
        <v>68</v>
      </c>
    </row>
    <row r="94" spans="1:7" ht="18.75" customHeight="1">
      <c r="A94" s="36">
        <v>90</v>
      </c>
      <c r="B94" s="20" t="s">
        <v>271</v>
      </c>
      <c r="C94" s="39">
        <v>2</v>
      </c>
      <c r="D94" s="57">
        <v>100</v>
      </c>
      <c r="E94" s="100">
        <f t="shared" si="1"/>
        <v>200</v>
      </c>
      <c r="F94" s="4"/>
      <c r="G94" s="22"/>
    </row>
    <row r="95" spans="1:7" ht="18.75" customHeight="1">
      <c r="A95" s="36">
        <v>91</v>
      </c>
      <c r="B95" s="20" t="s">
        <v>10</v>
      </c>
      <c r="C95" s="43">
        <v>2</v>
      </c>
      <c r="D95" s="55">
        <v>130</v>
      </c>
      <c r="E95" s="100">
        <f t="shared" si="1"/>
        <v>260</v>
      </c>
      <c r="F95" s="4"/>
      <c r="G95" s="22"/>
    </row>
    <row r="96" spans="1:7" ht="15.75">
      <c r="A96" s="36">
        <v>92</v>
      </c>
      <c r="B96" s="81" t="s">
        <v>370</v>
      </c>
      <c r="C96" s="82">
        <v>8</v>
      </c>
      <c r="D96" s="83">
        <v>250</v>
      </c>
      <c r="E96" s="102">
        <f t="shared" si="1"/>
        <v>2000</v>
      </c>
      <c r="F96" s="6"/>
      <c r="G96" s="22"/>
    </row>
    <row r="97" spans="1:7" ht="15.75">
      <c r="A97" s="36">
        <v>93</v>
      </c>
      <c r="B97" s="81" t="s">
        <v>160</v>
      </c>
      <c r="C97" s="82">
        <v>0</v>
      </c>
      <c r="D97" s="83">
        <v>300</v>
      </c>
      <c r="E97" s="102">
        <f t="shared" si="1"/>
        <v>0</v>
      </c>
      <c r="F97" s="6"/>
      <c r="G97" s="22"/>
    </row>
    <row r="98" spans="1:7" ht="63">
      <c r="A98" s="36">
        <v>94</v>
      </c>
      <c r="B98" s="49" t="s">
        <v>45</v>
      </c>
      <c r="C98" s="86">
        <v>1</v>
      </c>
      <c r="D98" s="103">
        <v>599.9</v>
      </c>
      <c r="E98" s="104">
        <f t="shared" si="1"/>
        <v>599.9</v>
      </c>
      <c r="F98" s="4" t="s">
        <v>69</v>
      </c>
      <c r="G98" s="1" t="s">
        <v>161</v>
      </c>
    </row>
    <row r="99" spans="1:7" ht="15.75">
      <c r="A99" s="36">
        <v>95</v>
      </c>
      <c r="B99" s="49" t="s">
        <v>162</v>
      </c>
      <c r="C99" s="44">
        <v>1</v>
      </c>
      <c r="D99" s="105">
        <v>329.9</v>
      </c>
      <c r="E99" s="100">
        <f t="shared" si="1"/>
        <v>329.9</v>
      </c>
      <c r="F99" s="4"/>
      <c r="G99" s="1" t="s">
        <v>163</v>
      </c>
    </row>
    <row r="100" spans="1:7" ht="15.75">
      <c r="A100" s="36">
        <v>96</v>
      </c>
      <c r="B100" s="49" t="s">
        <v>174</v>
      </c>
      <c r="C100" s="44">
        <v>1</v>
      </c>
      <c r="D100" s="105">
        <v>250</v>
      </c>
      <c r="E100" s="100">
        <f t="shared" si="1"/>
        <v>250</v>
      </c>
      <c r="F100" s="4"/>
      <c r="G100" s="1" t="s">
        <v>164</v>
      </c>
    </row>
    <row r="101" spans="1:6" ht="15.75">
      <c r="A101" s="36">
        <v>97</v>
      </c>
      <c r="B101" s="49" t="s">
        <v>175</v>
      </c>
      <c r="C101" s="44">
        <v>4</v>
      </c>
      <c r="D101" s="105">
        <v>150</v>
      </c>
      <c r="E101" s="100">
        <f t="shared" si="1"/>
        <v>600</v>
      </c>
      <c r="F101" s="4"/>
    </row>
    <row r="102" spans="1:6" ht="15.75">
      <c r="A102" s="36">
        <v>98</v>
      </c>
      <c r="B102" s="49" t="s">
        <v>180</v>
      </c>
      <c r="C102" s="44">
        <v>1</v>
      </c>
      <c r="D102" s="105">
        <v>200</v>
      </c>
      <c r="E102" s="100">
        <f t="shared" si="1"/>
        <v>200</v>
      </c>
      <c r="F102" s="4"/>
    </row>
    <row r="103" spans="1:6" ht="15.75">
      <c r="A103" s="36">
        <v>99</v>
      </c>
      <c r="B103" s="20" t="s">
        <v>9</v>
      </c>
      <c r="C103" s="39">
        <v>1</v>
      </c>
      <c r="D103" s="56">
        <v>100</v>
      </c>
      <c r="E103" s="100">
        <f t="shared" si="1"/>
        <v>100</v>
      </c>
      <c r="F103" s="4"/>
    </row>
    <row r="104" spans="1:6" s="99" customFormat="1" ht="13.5" customHeight="1">
      <c r="A104" s="84">
        <v>100</v>
      </c>
      <c r="B104" s="97" t="s">
        <v>178</v>
      </c>
      <c r="C104" s="98">
        <v>0</v>
      </c>
      <c r="D104" s="106">
        <v>360</v>
      </c>
      <c r="E104" s="101">
        <f t="shared" si="1"/>
        <v>0</v>
      </c>
      <c r="F104" s="84"/>
    </row>
    <row r="105" spans="1:6" s="99" customFormat="1" ht="15.75">
      <c r="A105" s="84">
        <v>101</v>
      </c>
      <c r="B105" s="97" t="s">
        <v>177</v>
      </c>
      <c r="C105" s="98">
        <v>0</v>
      </c>
      <c r="D105" s="106">
        <v>150</v>
      </c>
      <c r="E105" s="101">
        <f t="shared" si="1"/>
        <v>0</v>
      </c>
      <c r="F105" s="84"/>
    </row>
    <row r="106" spans="1:6" s="99" customFormat="1" ht="15.75">
      <c r="A106" s="84">
        <v>102</v>
      </c>
      <c r="B106" s="97" t="s">
        <v>179</v>
      </c>
      <c r="C106" s="98">
        <v>0</v>
      </c>
      <c r="D106" s="106">
        <v>150</v>
      </c>
      <c r="E106" s="101">
        <f t="shared" si="1"/>
        <v>0</v>
      </c>
      <c r="F106" s="84"/>
    </row>
    <row r="107" spans="1:6" ht="15.75">
      <c r="A107" s="36">
        <v>103</v>
      </c>
      <c r="B107" s="21" t="s">
        <v>176</v>
      </c>
      <c r="C107" s="44">
        <v>1</v>
      </c>
      <c r="D107" s="105">
        <v>1000</v>
      </c>
      <c r="E107" s="100">
        <f t="shared" si="1"/>
        <v>1000</v>
      </c>
      <c r="F107" s="4"/>
    </row>
    <row r="108" spans="1:6" ht="15.75">
      <c r="A108" s="36">
        <v>104</v>
      </c>
      <c r="B108" s="21" t="s">
        <v>181</v>
      </c>
      <c r="C108" s="44">
        <v>3</v>
      </c>
      <c r="D108" s="105">
        <v>15</v>
      </c>
      <c r="E108" s="100">
        <f t="shared" si="1"/>
        <v>45</v>
      </c>
      <c r="F108" s="4" t="s">
        <v>182</v>
      </c>
    </row>
    <row r="109" spans="1:6" ht="15.75">
      <c r="A109" s="36">
        <v>105</v>
      </c>
      <c r="B109" s="21" t="s">
        <v>207</v>
      </c>
      <c r="C109" s="44">
        <v>3</v>
      </c>
      <c r="D109" s="105">
        <v>800</v>
      </c>
      <c r="E109" s="100">
        <f t="shared" si="1"/>
        <v>2400</v>
      </c>
      <c r="F109" s="4"/>
    </row>
    <row r="110" spans="1:6" ht="15.75">
      <c r="A110" s="36">
        <v>106</v>
      </c>
      <c r="B110" s="21" t="s">
        <v>265</v>
      </c>
      <c r="C110" s="44">
        <v>1</v>
      </c>
      <c r="D110" s="105">
        <v>200</v>
      </c>
      <c r="E110" s="100">
        <f t="shared" si="1"/>
        <v>200</v>
      </c>
      <c r="F110" s="4"/>
    </row>
    <row r="111" spans="1:5" ht="15.75">
      <c r="A111" s="26"/>
      <c r="B111" s="26"/>
      <c r="C111" s="29"/>
      <c r="D111" s="58"/>
      <c r="E111" s="71">
        <f>SUM(E5:E110)</f>
        <v>70201.6</v>
      </c>
    </row>
    <row r="112" spans="1:5" ht="25.5" customHeight="1">
      <c r="A112" s="139" t="s">
        <v>44</v>
      </c>
      <c r="B112" s="139"/>
      <c r="C112" s="139"/>
      <c r="D112" s="139"/>
      <c r="E112" s="140"/>
    </row>
    <row r="113" spans="1:7" ht="33.75" customHeight="1">
      <c r="A113" s="6">
        <v>107</v>
      </c>
      <c r="B113" s="89" t="s">
        <v>276</v>
      </c>
      <c r="C113" s="90">
        <v>0</v>
      </c>
      <c r="D113" s="107">
        <v>1540</v>
      </c>
      <c r="E113" s="107">
        <f aca="true" t="shared" si="2" ref="E113:E155">C113*D113</f>
        <v>0</v>
      </c>
      <c r="F113" s="4"/>
      <c r="G113" s="1" t="s">
        <v>277</v>
      </c>
    </row>
    <row r="114" spans="1:7" ht="18.75" customHeight="1">
      <c r="A114" s="6">
        <v>109</v>
      </c>
      <c r="B114" s="77" t="s">
        <v>278</v>
      </c>
      <c r="C114" s="78">
        <v>1</v>
      </c>
      <c r="D114" s="108">
        <v>440.03</v>
      </c>
      <c r="E114" s="108">
        <f t="shared" si="2"/>
        <v>440.03</v>
      </c>
      <c r="F114" s="4"/>
      <c r="G114" s="1" t="s">
        <v>279</v>
      </c>
    </row>
    <row r="115" spans="1:7" ht="18.75" customHeight="1">
      <c r="A115" s="6">
        <v>110</v>
      </c>
      <c r="B115" s="77" t="s">
        <v>280</v>
      </c>
      <c r="C115" s="78">
        <v>3</v>
      </c>
      <c r="D115" s="108">
        <v>295.2</v>
      </c>
      <c r="E115" s="108">
        <f t="shared" si="2"/>
        <v>885.5999999999999</v>
      </c>
      <c r="F115" s="4"/>
      <c r="G115" s="1" t="s">
        <v>281</v>
      </c>
    </row>
    <row r="116" spans="1:7" ht="18.75" customHeight="1">
      <c r="A116" s="6">
        <v>111</v>
      </c>
      <c r="B116" s="77" t="s">
        <v>282</v>
      </c>
      <c r="C116" s="78">
        <v>1</v>
      </c>
      <c r="D116" s="108">
        <v>257.07</v>
      </c>
      <c r="E116" s="108">
        <f t="shared" si="2"/>
        <v>257.07</v>
      </c>
      <c r="F116" s="4"/>
      <c r="G116" s="1" t="s">
        <v>283</v>
      </c>
    </row>
    <row r="117" spans="1:7" ht="20.25" customHeight="1">
      <c r="A117" s="6">
        <v>112</v>
      </c>
      <c r="B117" s="77" t="s">
        <v>284</v>
      </c>
      <c r="C117" s="78">
        <v>2</v>
      </c>
      <c r="D117" s="108">
        <v>128.8548</v>
      </c>
      <c r="E117" s="108">
        <f t="shared" si="2"/>
        <v>257.7096</v>
      </c>
      <c r="F117" s="4"/>
      <c r="G117" s="1" t="s">
        <v>285</v>
      </c>
    </row>
    <row r="118" spans="1:7" ht="31.5" customHeight="1">
      <c r="A118" s="6">
        <v>113</v>
      </c>
      <c r="B118" s="77" t="s">
        <v>286</v>
      </c>
      <c r="C118" s="78">
        <v>1</v>
      </c>
      <c r="D118" s="108">
        <v>16.2</v>
      </c>
      <c r="E118" s="108">
        <f t="shared" si="2"/>
        <v>16.2</v>
      </c>
      <c r="F118" s="4"/>
      <c r="G118" s="1" t="s">
        <v>287</v>
      </c>
    </row>
    <row r="119" spans="1:7" ht="18.75" customHeight="1">
      <c r="A119" s="6">
        <v>114</v>
      </c>
      <c r="B119" s="77" t="s">
        <v>288</v>
      </c>
      <c r="C119" s="78">
        <v>1</v>
      </c>
      <c r="D119" s="108">
        <v>71.7336</v>
      </c>
      <c r="E119" s="108">
        <f t="shared" si="2"/>
        <v>71.7336</v>
      </c>
      <c r="F119" s="4"/>
      <c r="G119" s="1" t="s">
        <v>289</v>
      </c>
    </row>
    <row r="120" spans="1:7" ht="18.75" customHeight="1">
      <c r="A120" s="6">
        <v>115</v>
      </c>
      <c r="B120" s="77" t="s">
        <v>290</v>
      </c>
      <c r="C120" s="78">
        <v>1</v>
      </c>
      <c r="D120" s="108">
        <v>71.7336</v>
      </c>
      <c r="E120" s="108">
        <f t="shared" si="2"/>
        <v>71.7336</v>
      </c>
      <c r="F120" s="4"/>
      <c r="G120" s="1" t="s">
        <v>291</v>
      </c>
    </row>
    <row r="121" spans="1:7" ht="18.75" customHeight="1">
      <c r="A121" s="6">
        <v>116</v>
      </c>
      <c r="B121" s="77" t="s">
        <v>292</v>
      </c>
      <c r="C121" s="78">
        <v>1</v>
      </c>
      <c r="D121" s="108">
        <v>71.7336</v>
      </c>
      <c r="E121" s="108">
        <f t="shared" si="2"/>
        <v>71.7336</v>
      </c>
      <c r="F121" s="4"/>
      <c r="G121" s="1" t="s">
        <v>293</v>
      </c>
    </row>
    <row r="122" spans="1:7" ht="18.75" customHeight="1">
      <c r="A122" s="6">
        <v>117</v>
      </c>
      <c r="B122" s="77" t="s">
        <v>294</v>
      </c>
      <c r="C122" s="78">
        <v>1</v>
      </c>
      <c r="D122" s="108">
        <v>71.7336</v>
      </c>
      <c r="E122" s="108">
        <f t="shared" si="2"/>
        <v>71.7336</v>
      </c>
      <c r="F122" s="4"/>
      <c r="G122" s="1" t="s">
        <v>295</v>
      </c>
    </row>
    <row r="123" spans="1:7" ht="18.75" customHeight="1">
      <c r="A123" s="6">
        <v>118</v>
      </c>
      <c r="B123" s="77" t="s">
        <v>296</v>
      </c>
      <c r="C123" s="78">
        <v>1</v>
      </c>
      <c r="D123" s="108">
        <v>71.7336</v>
      </c>
      <c r="E123" s="108">
        <f t="shared" si="2"/>
        <v>71.7336</v>
      </c>
      <c r="F123" s="4"/>
      <c r="G123" s="1" t="s">
        <v>297</v>
      </c>
    </row>
    <row r="124" spans="1:7" ht="18.75" customHeight="1">
      <c r="A124" s="6">
        <v>119</v>
      </c>
      <c r="B124" s="77" t="s">
        <v>298</v>
      </c>
      <c r="C124" s="78">
        <v>2</v>
      </c>
      <c r="D124" s="108">
        <v>71.7336</v>
      </c>
      <c r="E124" s="108">
        <f t="shared" si="2"/>
        <v>143.4672</v>
      </c>
      <c r="F124" s="4"/>
      <c r="G124" s="1" t="s">
        <v>299</v>
      </c>
    </row>
    <row r="125" spans="1:7" ht="18.75" customHeight="1">
      <c r="A125" s="6">
        <v>120</v>
      </c>
      <c r="B125" s="77" t="s">
        <v>300</v>
      </c>
      <c r="C125" s="78">
        <v>2</v>
      </c>
      <c r="D125" s="108">
        <v>163.8</v>
      </c>
      <c r="E125" s="108">
        <f t="shared" si="2"/>
        <v>327.6</v>
      </c>
      <c r="F125" s="4"/>
      <c r="G125" s="1" t="s">
        <v>301</v>
      </c>
    </row>
    <row r="126" spans="1:7" ht="18.75" customHeight="1">
      <c r="A126" s="6">
        <v>121</v>
      </c>
      <c r="B126" s="77" t="s">
        <v>302</v>
      </c>
      <c r="C126" s="78">
        <v>4</v>
      </c>
      <c r="D126" s="108">
        <v>29.52</v>
      </c>
      <c r="E126" s="108">
        <f t="shared" si="2"/>
        <v>118.08</v>
      </c>
      <c r="F126" s="4"/>
      <c r="G126" s="1" t="s">
        <v>303</v>
      </c>
    </row>
    <row r="127" spans="1:7" ht="18.75" customHeight="1">
      <c r="A127" s="6">
        <v>122</v>
      </c>
      <c r="B127" s="77" t="s">
        <v>304</v>
      </c>
      <c r="C127" s="78">
        <v>4</v>
      </c>
      <c r="D127" s="108">
        <v>20</v>
      </c>
      <c r="E127" s="108">
        <f t="shared" si="2"/>
        <v>80</v>
      </c>
      <c r="F127" s="4"/>
      <c r="G127" s="1" t="s">
        <v>351</v>
      </c>
    </row>
    <row r="128" spans="1:7" ht="18.75" customHeight="1">
      <c r="A128" s="6">
        <v>123</v>
      </c>
      <c r="B128" s="77" t="s">
        <v>305</v>
      </c>
      <c r="C128" s="78">
        <v>4</v>
      </c>
      <c r="D128" s="108">
        <v>72.82</v>
      </c>
      <c r="E128" s="108">
        <f t="shared" si="2"/>
        <v>291.28</v>
      </c>
      <c r="F128" s="4"/>
      <c r="G128" s="1" t="s">
        <v>306</v>
      </c>
    </row>
    <row r="129" spans="1:7" ht="18.75" customHeight="1">
      <c r="A129" s="6">
        <v>124</v>
      </c>
      <c r="B129" s="77" t="s">
        <v>307</v>
      </c>
      <c r="C129" s="78">
        <v>4</v>
      </c>
      <c r="D129" s="108">
        <v>24.85</v>
      </c>
      <c r="E129" s="108">
        <f t="shared" si="2"/>
        <v>99.4</v>
      </c>
      <c r="F129" s="4"/>
      <c r="G129" s="1" t="s">
        <v>308</v>
      </c>
    </row>
    <row r="130" spans="1:7" ht="18.75" customHeight="1">
      <c r="A130" s="6">
        <v>125</v>
      </c>
      <c r="B130" s="77" t="s">
        <v>309</v>
      </c>
      <c r="C130" s="78">
        <v>4</v>
      </c>
      <c r="D130" s="108">
        <v>30.76</v>
      </c>
      <c r="E130" s="108">
        <f t="shared" si="2"/>
        <v>123.04</v>
      </c>
      <c r="F130" s="4"/>
      <c r="G130" s="1" t="s">
        <v>310</v>
      </c>
    </row>
    <row r="131" spans="1:6" ht="18.75" customHeight="1">
      <c r="A131" s="6">
        <v>126</v>
      </c>
      <c r="B131" s="77" t="s">
        <v>311</v>
      </c>
      <c r="C131" s="78">
        <v>3</v>
      </c>
      <c r="D131" s="108">
        <v>140.56</v>
      </c>
      <c r="E131" s="108">
        <f t="shared" si="2"/>
        <v>421.68</v>
      </c>
      <c r="F131" s="4"/>
    </row>
    <row r="132" spans="1:7" ht="18.75" customHeight="1">
      <c r="A132" s="6">
        <v>127</v>
      </c>
      <c r="B132" s="77" t="s">
        <v>312</v>
      </c>
      <c r="C132" s="78">
        <v>3</v>
      </c>
      <c r="D132" s="108">
        <v>45.87</v>
      </c>
      <c r="E132" s="108">
        <f t="shared" si="2"/>
        <v>137.60999999999999</v>
      </c>
      <c r="F132" s="4"/>
      <c r="G132" s="1" t="s">
        <v>313</v>
      </c>
    </row>
    <row r="133" spans="1:7" ht="18.75" customHeight="1">
      <c r="A133" s="6">
        <v>128</v>
      </c>
      <c r="B133" s="77" t="s">
        <v>314</v>
      </c>
      <c r="C133" s="78">
        <v>2</v>
      </c>
      <c r="D133" s="108">
        <v>53.03</v>
      </c>
      <c r="E133" s="108">
        <f t="shared" si="2"/>
        <v>106.06</v>
      </c>
      <c r="F133" s="4"/>
      <c r="G133" s="1" t="s">
        <v>315</v>
      </c>
    </row>
    <row r="134" spans="1:7" ht="18.75" customHeight="1">
      <c r="A134" s="6">
        <v>129</v>
      </c>
      <c r="B134" s="77" t="s">
        <v>316</v>
      </c>
      <c r="C134" s="78">
        <v>10</v>
      </c>
      <c r="D134" s="108">
        <v>39.73</v>
      </c>
      <c r="E134" s="108">
        <f t="shared" si="2"/>
        <v>397.29999999999995</v>
      </c>
      <c r="F134" s="4"/>
      <c r="G134" s="1" t="s">
        <v>317</v>
      </c>
    </row>
    <row r="135" spans="1:7" ht="34.5" customHeight="1">
      <c r="A135" s="6">
        <v>130</v>
      </c>
      <c r="B135" s="77" t="s">
        <v>318</v>
      </c>
      <c r="C135" s="78">
        <v>10</v>
      </c>
      <c r="D135" s="108">
        <v>3.9</v>
      </c>
      <c r="E135" s="108">
        <f t="shared" si="2"/>
        <v>39</v>
      </c>
      <c r="F135" s="4"/>
      <c r="G135" s="1" t="s">
        <v>319</v>
      </c>
    </row>
    <row r="136" spans="1:7" ht="31.5" customHeight="1">
      <c r="A136" s="6">
        <v>131</v>
      </c>
      <c r="B136" s="77" t="s">
        <v>320</v>
      </c>
      <c r="C136" s="78">
        <v>50</v>
      </c>
      <c r="D136" s="108">
        <v>2.7</v>
      </c>
      <c r="E136" s="108">
        <f t="shared" si="2"/>
        <v>135</v>
      </c>
      <c r="F136" s="4"/>
      <c r="G136" s="1" t="s">
        <v>321</v>
      </c>
    </row>
    <row r="137" spans="1:7" ht="18.75" customHeight="1">
      <c r="A137" s="6">
        <v>132</v>
      </c>
      <c r="B137" s="77" t="s">
        <v>349</v>
      </c>
      <c r="C137" s="78">
        <v>50</v>
      </c>
      <c r="D137" s="108">
        <v>6.4</v>
      </c>
      <c r="E137" s="108">
        <f t="shared" si="2"/>
        <v>320</v>
      </c>
      <c r="F137" s="4"/>
      <c r="G137" s="1" t="s">
        <v>322</v>
      </c>
    </row>
    <row r="138" spans="1:7" ht="18.75" customHeight="1">
      <c r="A138" s="6">
        <v>133</v>
      </c>
      <c r="B138" s="77" t="s">
        <v>350</v>
      </c>
      <c r="C138" s="78">
        <v>50</v>
      </c>
      <c r="D138" s="108">
        <v>6</v>
      </c>
      <c r="E138" s="108">
        <f t="shared" si="2"/>
        <v>300</v>
      </c>
      <c r="F138" s="4"/>
      <c r="G138" s="1" t="s">
        <v>323</v>
      </c>
    </row>
    <row r="139" spans="1:7" ht="18.75" customHeight="1">
      <c r="A139" s="6">
        <v>134</v>
      </c>
      <c r="B139" s="77" t="s">
        <v>324</v>
      </c>
      <c r="C139" s="78">
        <v>50</v>
      </c>
      <c r="D139" s="108">
        <v>6.4</v>
      </c>
      <c r="E139" s="108">
        <f t="shared" si="2"/>
        <v>320</v>
      </c>
      <c r="F139" s="4"/>
      <c r="G139" s="1" t="s">
        <v>325</v>
      </c>
    </row>
    <row r="140" spans="1:7" ht="18.75" customHeight="1">
      <c r="A140" s="6">
        <v>135</v>
      </c>
      <c r="B140" s="77" t="s">
        <v>326</v>
      </c>
      <c r="C140" s="78">
        <v>50</v>
      </c>
      <c r="D140" s="108">
        <v>5.89</v>
      </c>
      <c r="E140" s="108">
        <f t="shared" si="2"/>
        <v>294.5</v>
      </c>
      <c r="F140" s="4"/>
      <c r="G140" s="1" t="s">
        <v>327</v>
      </c>
    </row>
    <row r="141" spans="1:7" ht="18.75" customHeight="1">
      <c r="A141" s="6">
        <v>136</v>
      </c>
      <c r="B141" s="77" t="s">
        <v>328</v>
      </c>
      <c r="C141" s="78">
        <v>50</v>
      </c>
      <c r="D141" s="108">
        <v>2.13</v>
      </c>
      <c r="E141" s="108">
        <f t="shared" si="2"/>
        <v>106.5</v>
      </c>
      <c r="F141" s="4"/>
      <c r="G141" s="1" t="s">
        <v>329</v>
      </c>
    </row>
    <row r="142" spans="1:7" ht="18.75" customHeight="1">
      <c r="A142" s="6">
        <v>137</v>
      </c>
      <c r="B142" s="77" t="s">
        <v>330</v>
      </c>
      <c r="C142" s="78">
        <v>50</v>
      </c>
      <c r="D142" s="108">
        <v>5.15</v>
      </c>
      <c r="E142" s="108">
        <f t="shared" si="2"/>
        <v>257.5</v>
      </c>
      <c r="F142" s="4"/>
      <c r="G142" s="1" t="s">
        <v>331</v>
      </c>
    </row>
    <row r="143" spans="1:7" ht="18.75" customHeight="1">
      <c r="A143" s="6">
        <v>138</v>
      </c>
      <c r="B143" s="77" t="s">
        <v>332</v>
      </c>
      <c r="C143" s="78">
        <v>3</v>
      </c>
      <c r="D143" s="108">
        <v>34.48</v>
      </c>
      <c r="E143" s="108">
        <f t="shared" si="2"/>
        <v>103.44</v>
      </c>
      <c r="F143" s="4"/>
      <c r="G143" s="1" t="s">
        <v>333</v>
      </c>
    </row>
    <row r="144" spans="1:7" ht="18.75" customHeight="1">
      <c r="A144" s="8">
        <v>139</v>
      </c>
      <c r="B144" s="92" t="s">
        <v>334</v>
      </c>
      <c r="C144" s="93">
        <v>2</v>
      </c>
      <c r="D144" s="109">
        <v>300</v>
      </c>
      <c r="E144" s="109">
        <f t="shared" si="2"/>
        <v>600</v>
      </c>
      <c r="F144" s="4"/>
      <c r="G144" s="91" t="s">
        <v>371</v>
      </c>
    </row>
    <row r="145" spans="1:7" ht="18.75" customHeight="1">
      <c r="A145" s="6">
        <v>140</v>
      </c>
      <c r="B145" s="77" t="s">
        <v>335</v>
      </c>
      <c r="C145" s="78">
        <v>2</v>
      </c>
      <c r="D145" s="108">
        <v>100.69919999999999</v>
      </c>
      <c r="E145" s="108">
        <f t="shared" si="2"/>
        <v>201.39839999999998</v>
      </c>
      <c r="F145" s="4"/>
      <c r="G145" s="1" t="s">
        <v>336</v>
      </c>
    </row>
    <row r="146" spans="1:7" ht="18.75" customHeight="1">
      <c r="A146" s="6">
        <v>141</v>
      </c>
      <c r="B146" s="77" t="s">
        <v>337</v>
      </c>
      <c r="C146" s="78">
        <v>2</v>
      </c>
      <c r="D146" s="108">
        <v>87.2</v>
      </c>
      <c r="E146" s="108">
        <f t="shared" si="2"/>
        <v>174.4</v>
      </c>
      <c r="F146" s="4"/>
      <c r="G146" s="1" t="s">
        <v>338</v>
      </c>
    </row>
    <row r="147" spans="1:7" ht="18.75" customHeight="1">
      <c r="A147" s="6">
        <v>142</v>
      </c>
      <c r="B147" s="77" t="s">
        <v>339</v>
      </c>
      <c r="C147" s="78">
        <v>3</v>
      </c>
      <c r="D147" s="108">
        <v>78.08</v>
      </c>
      <c r="E147" s="108">
        <f t="shared" si="2"/>
        <v>234.24</v>
      </c>
      <c r="F147" s="4"/>
      <c r="G147" s="1" t="s">
        <v>340</v>
      </c>
    </row>
    <row r="148" spans="1:8" ht="18.75" customHeight="1">
      <c r="A148" s="6">
        <v>144</v>
      </c>
      <c r="B148" s="77" t="s">
        <v>341</v>
      </c>
      <c r="C148" s="78">
        <v>1</v>
      </c>
      <c r="D148" s="108">
        <v>1066.986</v>
      </c>
      <c r="E148" s="108">
        <f t="shared" si="2"/>
        <v>1066.986</v>
      </c>
      <c r="F148" s="4"/>
      <c r="G148" s="1" t="s">
        <v>342</v>
      </c>
      <c r="H148" s="1" t="s">
        <v>343</v>
      </c>
    </row>
    <row r="149" spans="1:7" ht="16.5" customHeight="1">
      <c r="A149" s="6">
        <v>147</v>
      </c>
      <c r="B149" s="77" t="s">
        <v>344</v>
      </c>
      <c r="C149" s="78">
        <v>1</v>
      </c>
      <c r="D149" s="108">
        <v>171.72</v>
      </c>
      <c r="E149" s="108">
        <f t="shared" si="2"/>
        <v>171.72</v>
      </c>
      <c r="F149" s="4"/>
      <c r="G149" s="1" t="s">
        <v>345</v>
      </c>
    </row>
    <row r="150" spans="1:6" ht="18.75" customHeight="1">
      <c r="A150" s="6">
        <v>148</v>
      </c>
      <c r="B150" s="77" t="s">
        <v>346</v>
      </c>
      <c r="C150" s="78">
        <v>1</v>
      </c>
      <c r="D150" s="108">
        <v>1849</v>
      </c>
      <c r="E150" s="108">
        <f t="shared" si="2"/>
        <v>1849</v>
      </c>
      <c r="F150" s="4"/>
    </row>
    <row r="151" spans="1:7" ht="33" customHeight="1">
      <c r="A151" s="6">
        <v>150</v>
      </c>
      <c r="B151" s="87" t="s">
        <v>347</v>
      </c>
      <c r="C151" s="88">
        <v>0</v>
      </c>
      <c r="D151" s="110">
        <v>128.17440000000002</v>
      </c>
      <c r="E151" s="107">
        <f t="shared" si="2"/>
        <v>0</v>
      </c>
      <c r="F151" s="4"/>
      <c r="G151" s="1" t="s">
        <v>348</v>
      </c>
    </row>
    <row r="152" spans="1:10" ht="15.75">
      <c r="A152" s="6">
        <v>151</v>
      </c>
      <c r="B152" s="89" t="s">
        <v>352</v>
      </c>
      <c r="C152" s="88">
        <v>0</v>
      </c>
      <c r="D152" s="110">
        <v>800</v>
      </c>
      <c r="E152" s="107">
        <f t="shared" si="2"/>
        <v>0</v>
      </c>
      <c r="F152" s="4"/>
      <c r="G152" s="1" t="s">
        <v>361</v>
      </c>
      <c r="J152" s="91" t="s">
        <v>358</v>
      </c>
    </row>
    <row r="153" spans="1:9" ht="15.75">
      <c r="A153" s="6">
        <v>152</v>
      </c>
      <c r="B153" s="89" t="s">
        <v>353</v>
      </c>
      <c r="C153" s="88">
        <v>0</v>
      </c>
      <c r="D153" s="110">
        <v>1600</v>
      </c>
      <c r="E153" s="107">
        <f t="shared" si="2"/>
        <v>0</v>
      </c>
      <c r="F153" s="4"/>
      <c r="G153" s="1" t="s">
        <v>359</v>
      </c>
      <c r="I153" s="1" t="s">
        <v>357</v>
      </c>
    </row>
    <row r="154" spans="1:9" ht="15.75">
      <c r="A154" s="6">
        <v>153</v>
      </c>
      <c r="B154" s="89" t="s">
        <v>354</v>
      </c>
      <c r="C154" s="88">
        <v>0</v>
      </c>
      <c r="D154" s="110">
        <v>1400</v>
      </c>
      <c r="E154" s="107">
        <f t="shared" si="2"/>
        <v>0</v>
      </c>
      <c r="F154" s="4"/>
      <c r="G154" s="1" t="s">
        <v>360</v>
      </c>
      <c r="I154" s="1" t="s">
        <v>362</v>
      </c>
    </row>
    <row r="155" spans="1:10" ht="15.75">
      <c r="A155" s="6">
        <v>156</v>
      </c>
      <c r="B155" s="89" t="s">
        <v>355</v>
      </c>
      <c r="C155" s="88">
        <v>0</v>
      </c>
      <c r="D155" s="110">
        <v>1200</v>
      </c>
      <c r="E155" s="107">
        <f t="shared" si="2"/>
        <v>0</v>
      </c>
      <c r="F155" s="4"/>
      <c r="G155" s="1" t="s">
        <v>356</v>
      </c>
      <c r="J155" s="1" t="s">
        <v>363</v>
      </c>
    </row>
    <row r="156" spans="1:5" ht="15.75">
      <c r="A156" s="26"/>
      <c r="B156" s="79"/>
      <c r="C156" s="30"/>
      <c r="D156" s="59"/>
      <c r="E156" s="70">
        <f>SUM(E113:E155)</f>
        <v>10634.479199999998</v>
      </c>
    </row>
    <row r="157" spans="1:5" ht="15.75">
      <c r="A157" s="138" t="s">
        <v>264</v>
      </c>
      <c r="B157" s="138"/>
      <c r="C157" s="138"/>
      <c r="D157" s="138"/>
      <c r="E157" s="138"/>
    </row>
    <row r="158" spans="1:6" ht="15.75">
      <c r="A158" s="6">
        <v>157</v>
      </c>
      <c r="B158" s="16" t="s">
        <v>47</v>
      </c>
      <c r="C158" s="13">
        <v>2</v>
      </c>
      <c r="D158" s="111">
        <v>700</v>
      </c>
      <c r="E158" s="111">
        <f aca="true" t="shared" si="3" ref="E158:E163">C158*D158</f>
        <v>1400</v>
      </c>
      <c r="F158" s="4"/>
    </row>
    <row r="159" spans="1:6" ht="15.75">
      <c r="A159" s="6">
        <v>158</v>
      </c>
      <c r="B159" s="15" t="s">
        <v>33</v>
      </c>
      <c r="C159" s="14">
        <v>2</v>
      </c>
      <c r="D159" s="112">
        <v>500</v>
      </c>
      <c r="E159" s="112">
        <f t="shared" si="3"/>
        <v>1000</v>
      </c>
      <c r="F159" s="4"/>
    </row>
    <row r="160" spans="1:6" ht="15.75">
      <c r="A160" s="6">
        <v>159</v>
      </c>
      <c r="B160" s="14" t="s">
        <v>34</v>
      </c>
      <c r="C160" s="14">
        <v>1</v>
      </c>
      <c r="D160" s="112">
        <v>400</v>
      </c>
      <c r="E160" s="112">
        <f t="shared" si="3"/>
        <v>400</v>
      </c>
      <c r="F160" s="4"/>
    </row>
    <row r="161" spans="1:6" ht="15.75">
      <c r="A161" s="6">
        <v>160</v>
      </c>
      <c r="B161" s="14" t="s">
        <v>35</v>
      </c>
      <c r="C161" s="14">
        <v>1</v>
      </c>
      <c r="D161" s="112">
        <v>200</v>
      </c>
      <c r="E161" s="112">
        <f t="shared" si="3"/>
        <v>200</v>
      </c>
      <c r="F161" s="4"/>
    </row>
    <row r="162" spans="1:6" ht="15.75">
      <c r="A162" s="6">
        <v>161</v>
      </c>
      <c r="B162" s="14" t="s">
        <v>36</v>
      </c>
      <c r="C162" s="14">
        <v>1</v>
      </c>
      <c r="D162" s="112">
        <v>300</v>
      </c>
      <c r="E162" s="112">
        <f t="shared" si="3"/>
        <v>300</v>
      </c>
      <c r="F162" s="4"/>
    </row>
    <row r="163" spans="1:7" ht="63">
      <c r="A163" s="6">
        <v>162</v>
      </c>
      <c r="B163" s="17" t="s">
        <v>60</v>
      </c>
      <c r="C163" s="25">
        <v>3</v>
      </c>
      <c r="D163" s="113">
        <v>180</v>
      </c>
      <c r="E163" s="113">
        <f t="shared" si="3"/>
        <v>540</v>
      </c>
      <c r="F163" s="4" t="s">
        <v>79</v>
      </c>
      <c r="G163" t="s">
        <v>61</v>
      </c>
    </row>
    <row r="164" spans="1:7" ht="15.75">
      <c r="A164" s="6">
        <v>163</v>
      </c>
      <c r="B164" s="21" t="s">
        <v>266</v>
      </c>
      <c r="C164" s="44">
        <v>1</v>
      </c>
      <c r="D164" s="105">
        <v>200</v>
      </c>
      <c r="E164" s="64">
        <f>C164*D164</f>
        <v>200</v>
      </c>
      <c r="F164" s="4"/>
      <c r="G164"/>
    </row>
    <row r="165" spans="1:7" ht="15.75">
      <c r="A165" s="6">
        <v>164</v>
      </c>
      <c r="B165" s="21" t="s">
        <v>267</v>
      </c>
      <c r="C165" s="44">
        <v>2</v>
      </c>
      <c r="D165" s="105">
        <v>20</v>
      </c>
      <c r="E165" s="64">
        <f>C165*D165</f>
        <v>40</v>
      </c>
      <c r="F165" s="4"/>
      <c r="G165"/>
    </row>
    <row r="166" spans="1:7" ht="15.75">
      <c r="A166" s="6">
        <v>165</v>
      </c>
      <c r="B166" s="21" t="s">
        <v>268</v>
      </c>
      <c r="C166" s="44">
        <v>1</v>
      </c>
      <c r="D166" s="105">
        <v>30</v>
      </c>
      <c r="E166" s="64">
        <f>C166*D166</f>
        <v>30</v>
      </c>
      <c r="F166" s="4"/>
      <c r="G166"/>
    </row>
    <row r="167" spans="1:7" ht="15.75">
      <c r="A167" s="6">
        <v>166</v>
      </c>
      <c r="B167" s="21" t="s">
        <v>269</v>
      </c>
      <c r="C167" s="44">
        <v>2</v>
      </c>
      <c r="D167" s="105">
        <v>250</v>
      </c>
      <c r="E167" s="64">
        <f>C167*D167</f>
        <v>500</v>
      </c>
      <c r="F167" s="4"/>
      <c r="G167"/>
    </row>
    <row r="168" spans="1:5" ht="15.75">
      <c r="A168" s="26"/>
      <c r="B168" s="26"/>
      <c r="C168" s="29"/>
      <c r="D168" s="60"/>
      <c r="E168" s="71">
        <f>SUM(E158:E167)</f>
        <v>4610</v>
      </c>
    </row>
    <row r="169" spans="1:5" ht="24" customHeight="1">
      <c r="A169" s="126" t="s">
        <v>37</v>
      </c>
      <c r="B169" s="126"/>
      <c r="C169" s="126"/>
      <c r="D169" s="126"/>
      <c r="E169" s="127"/>
    </row>
    <row r="170" spans="1:6" ht="15.75">
      <c r="A170" s="8">
        <v>167</v>
      </c>
      <c r="B170" s="18" t="s">
        <v>41</v>
      </c>
      <c r="C170" s="9">
        <v>3</v>
      </c>
      <c r="D170" s="61">
        <v>79.9</v>
      </c>
      <c r="E170" s="61">
        <f aca="true" t="shared" si="4" ref="E170:E180">C170*D170</f>
        <v>239.70000000000002</v>
      </c>
      <c r="F170" s="4" t="s">
        <v>70</v>
      </c>
    </row>
    <row r="171" spans="1:11" ht="15.75">
      <c r="A171" s="8">
        <v>168</v>
      </c>
      <c r="B171" s="8" t="s">
        <v>51</v>
      </c>
      <c r="C171" s="9">
        <v>5</v>
      </c>
      <c r="D171" s="61">
        <v>25.9</v>
      </c>
      <c r="E171" s="61">
        <f t="shared" si="4"/>
        <v>129.5</v>
      </c>
      <c r="F171" s="37"/>
      <c r="G171" s="74" t="s">
        <v>172</v>
      </c>
      <c r="H171" s="75"/>
      <c r="I171" s="75"/>
      <c r="J171" s="75"/>
      <c r="K171" s="38"/>
    </row>
    <row r="172" spans="1:7" ht="126">
      <c r="A172" s="8">
        <v>169</v>
      </c>
      <c r="B172" s="8" t="s">
        <v>15</v>
      </c>
      <c r="C172" s="9">
        <v>3</v>
      </c>
      <c r="D172" s="61">
        <v>59.9</v>
      </c>
      <c r="E172" s="61">
        <f t="shared" si="4"/>
        <v>179.7</v>
      </c>
      <c r="F172" s="4" t="s">
        <v>95</v>
      </c>
      <c r="G172" s="1" t="s">
        <v>173</v>
      </c>
    </row>
    <row r="173" spans="1:12" ht="110.25">
      <c r="A173" s="8">
        <v>170</v>
      </c>
      <c r="B173" s="18" t="s">
        <v>52</v>
      </c>
      <c r="C173" s="19">
        <v>4</v>
      </c>
      <c r="D173" s="62">
        <v>69.9</v>
      </c>
      <c r="E173" s="62">
        <f t="shared" si="4"/>
        <v>279.6</v>
      </c>
      <c r="F173" s="37" t="s">
        <v>94</v>
      </c>
      <c r="G173" s="128"/>
      <c r="H173" s="129"/>
      <c r="I173" s="129"/>
      <c r="J173" s="129"/>
      <c r="K173" s="129"/>
      <c r="L173" s="129"/>
    </row>
    <row r="174" spans="1:15" ht="15.75">
      <c r="A174" s="8">
        <v>171</v>
      </c>
      <c r="B174" s="18" t="s">
        <v>183</v>
      </c>
      <c r="C174" s="19">
        <v>2</v>
      </c>
      <c r="D174" s="62">
        <v>29.9</v>
      </c>
      <c r="E174" s="62">
        <f t="shared" si="4"/>
        <v>59.8</v>
      </c>
      <c r="F174" s="6"/>
      <c r="G174" s="22" t="s">
        <v>184</v>
      </c>
      <c r="H174" s="22"/>
      <c r="I174" s="22"/>
      <c r="J174" s="22"/>
      <c r="K174" s="22"/>
      <c r="L174" s="22"/>
      <c r="M174" s="22"/>
      <c r="N174" s="1" t="s">
        <v>53</v>
      </c>
      <c r="O174" s="22"/>
    </row>
    <row r="175" spans="1:6" ht="47.25">
      <c r="A175" s="8">
        <v>172</v>
      </c>
      <c r="B175" s="8" t="s">
        <v>13</v>
      </c>
      <c r="C175" s="9">
        <v>20</v>
      </c>
      <c r="D175" s="61">
        <v>12.9</v>
      </c>
      <c r="E175" s="61">
        <f t="shared" si="4"/>
        <v>258</v>
      </c>
      <c r="F175" s="4" t="s">
        <v>71</v>
      </c>
    </row>
    <row r="176" spans="1:7" ht="47.25">
      <c r="A176" s="8">
        <v>173</v>
      </c>
      <c r="B176" s="8" t="s">
        <v>16</v>
      </c>
      <c r="C176" s="9">
        <v>1</v>
      </c>
      <c r="D176" s="61">
        <v>139.9</v>
      </c>
      <c r="E176" s="61">
        <f t="shared" si="4"/>
        <v>139.9</v>
      </c>
      <c r="F176" s="4" t="s">
        <v>72</v>
      </c>
      <c r="G176" s="1" t="s">
        <v>185</v>
      </c>
    </row>
    <row r="177" spans="1:7" ht="47.25">
      <c r="A177" s="8">
        <v>174</v>
      </c>
      <c r="B177" s="8" t="s">
        <v>17</v>
      </c>
      <c r="C177" s="9">
        <v>3</v>
      </c>
      <c r="D177" s="61">
        <v>89.9</v>
      </c>
      <c r="E177" s="61">
        <f t="shared" si="4"/>
        <v>269.70000000000005</v>
      </c>
      <c r="F177" s="4" t="s">
        <v>73</v>
      </c>
      <c r="G177" s="1" t="s">
        <v>186</v>
      </c>
    </row>
    <row r="178" spans="1:7" ht="126">
      <c r="A178" s="8">
        <v>175</v>
      </c>
      <c r="B178" s="8" t="s">
        <v>49</v>
      </c>
      <c r="C178" s="9">
        <v>3</v>
      </c>
      <c r="D178" s="61">
        <v>119.9</v>
      </c>
      <c r="E178" s="61">
        <f t="shared" si="4"/>
        <v>359.70000000000005</v>
      </c>
      <c r="F178" s="4" t="s">
        <v>74</v>
      </c>
      <c r="G178" s="1" t="s">
        <v>187</v>
      </c>
    </row>
    <row r="179" spans="1:7" ht="110.25">
      <c r="A179" s="8">
        <v>176</v>
      </c>
      <c r="B179" s="18" t="s">
        <v>18</v>
      </c>
      <c r="C179" s="19">
        <v>2</v>
      </c>
      <c r="D179" s="62">
        <v>69.9</v>
      </c>
      <c r="E179" s="62">
        <f t="shared" si="4"/>
        <v>139.8</v>
      </c>
      <c r="F179" s="4" t="s">
        <v>75</v>
      </c>
      <c r="G179" s="1" t="s">
        <v>188</v>
      </c>
    </row>
    <row r="180" spans="1:7" ht="15.75">
      <c r="A180" s="8">
        <v>177</v>
      </c>
      <c r="B180" s="18" t="s">
        <v>189</v>
      </c>
      <c r="C180" s="19">
        <v>6</v>
      </c>
      <c r="D180" s="62">
        <v>45.9</v>
      </c>
      <c r="E180" s="62">
        <f t="shared" si="4"/>
        <v>275.4</v>
      </c>
      <c r="F180" s="4"/>
      <c r="G180" s="1" t="s">
        <v>190</v>
      </c>
    </row>
    <row r="181" spans="1:7" ht="110.25">
      <c r="A181" s="8">
        <v>178</v>
      </c>
      <c r="B181" s="18" t="s">
        <v>19</v>
      </c>
      <c r="C181" s="19">
        <v>1</v>
      </c>
      <c r="D181" s="62">
        <v>79.9</v>
      </c>
      <c r="E181" s="62">
        <f aca="true" t="shared" si="5" ref="E181:E189">C181*D181</f>
        <v>79.9</v>
      </c>
      <c r="F181" s="36" t="s">
        <v>76</v>
      </c>
      <c r="G181" s="1" t="s">
        <v>191</v>
      </c>
    </row>
    <row r="182" spans="1:7" ht="94.5">
      <c r="A182" s="8">
        <v>179</v>
      </c>
      <c r="B182" s="18" t="s">
        <v>20</v>
      </c>
      <c r="C182" s="19">
        <v>1</v>
      </c>
      <c r="D182" s="62">
        <v>129.9</v>
      </c>
      <c r="E182" s="62">
        <f t="shared" si="5"/>
        <v>129.9</v>
      </c>
      <c r="F182" s="4" t="s">
        <v>77</v>
      </c>
      <c r="G182" s="1" t="s">
        <v>192</v>
      </c>
    </row>
    <row r="183" spans="1:7" ht="47.25">
      <c r="A183" s="8">
        <v>180</v>
      </c>
      <c r="B183" s="8" t="s">
        <v>204</v>
      </c>
      <c r="C183" s="9">
        <v>2</v>
      </c>
      <c r="D183" s="61">
        <v>35.9</v>
      </c>
      <c r="E183" s="61">
        <f t="shared" si="5"/>
        <v>71.8</v>
      </c>
      <c r="F183" s="4" t="s">
        <v>80</v>
      </c>
      <c r="G183" s="1" t="s">
        <v>193</v>
      </c>
    </row>
    <row r="184" spans="1:7" ht="15.75">
      <c r="A184" s="8">
        <v>181</v>
      </c>
      <c r="B184" s="8" t="s">
        <v>195</v>
      </c>
      <c r="C184" s="9">
        <v>1</v>
      </c>
      <c r="D184" s="61">
        <v>249.9</v>
      </c>
      <c r="E184" s="61">
        <f t="shared" si="5"/>
        <v>249.9</v>
      </c>
      <c r="F184" s="4"/>
      <c r="G184" s="1" t="s">
        <v>194</v>
      </c>
    </row>
    <row r="185" spans="1:8" ht="117.75" customHeight="1">
      <c r="A185" s="8">
        <v>182</v>
      </c>
      <c r="B185" s="18" t="s">
        <v>21</v>
      </c>
      <c r="C185" s="19">
        <v>2</v>
      </c>
      <c r="D185" s="62">
        <v>49.9</v>
      </c>
      <c r="E185" s="62">
        <f t="shared" si="5"/>
        <v>99.8</v>
      </c>
      <c r="F185" s="4" t="s">
        <v>81</v>
      </c>
      <c r="G185" s="22" t="s">
        <v>196</v>
      </c>
      <c r="H185" s="22"/>
    </row>
    <row r="186" spans="1:7" ht="126">
      <c r="A186" s="8">
        <v>183</v>
      </c>
      <c r="B186" s="18" t="s">
        <v>84</v>
      </c>
      <c r="C186" s="19">
        <v>2</v>
      </c>
      <c r="D186" s="62">
        <v>159.9</v>
      </c>
      <c r="E186" s="62">
        <f t="shared" si="5"/>
        <v>319.8</v>
      </c>
      <c r="F186" s="4" t="s">
        <v>85</v>
      </c>
      <c r="G186" s="1" t="s">
        <v>198</v>
      </c>
    </row>
    <row r="187" spans="1:6" ht="94.5">
      <c r="A187" s="8">
        <v>184</v>
      </c>
      <c r="B187" s="18" t="s">
        <v>12</v>
      </c>
      <c r="C187" s="19">
        <v>2</v>
      </c>
      <c r="D187" s="62">
        <v>39.9</v>
      </c>
      <c r="E187" s="62">
        <f t="shared" si="5"/>
        <v>79.8</v>
      </c>
      <c r="F187" s="4" t="s">
        <v>86</v>
      </c>
    </row>
    <row r="188" spans="1:7" ht="63">
      <c r="A188" s="8">
        <v>185</v>
      </c>
      <c r="B188" s="18" t="s">
        <v>55</v>
      </c>
      <c r="C188" s="19">
        <v>2</v>
      </c>
      <c r="D188" s="62">
        <v>99.9</v>
      </c>
      <c r="E188" s="62">
        <f t="shared" si="5"/>
        <v>199.8</v>
      </c>
      <c r="F188" s="4" t="s">
        <v>87</v>
      </c>
      <c r="G188" s="1" t="s">
        <v>199</v>
      </c>
    </row>
    <row r="189" spans="1:6" ht="63">
      <c r="A189" s="8">
        <v>186</v>
      </c>
      <c r="B189" s="18" t="s">
        <v>22</v>
      </c>
      <c r="C189" s="19">
        <v>2</v>
      </c>
      <c r="D189" s="62">
        <v>149.9</v>
      </c>
      <c r="E189" s="62">
        <f t="shared" si="5"/>
        <v>299.8</v>
      </c>
      <c r="F189" s="20" t="s">
        <v>89</v>
      </c>
    </row>
    <row r="190" spans="1:6" ht="63">
      <c r="A190" s="8">
        <v>187</v>
      </c>
      <c r="B190" s="8" t="s">
        <v>38</v>
      </c>
      <c r="C190" s="9">
        <v>2</v>
      </c>
      <c r="D190" s="61">
        <v>75.9</v>
      </c>
      <c r="E190" s="61">
        <f aca="true" t="shared" si="6" ref="E190:E233">C190*D190</f>
        <v>151.8</v>
      </c>
      <c r="F190" s="4" t="s">
        <v>90</v>
      </c>
    </row>
    <row r="191" spans="1:7" ht="15.75">
      <c r="A191" s="8">
        <v>188</v>
      </c>
      <c r="B191" s="8" t="s">
        <v>202</v>
      </c>
      <c r="C191" s="9">
        <v>2</v>
      </c>
      <c r="D191" s="61">
        <v>99.9</v>
      </c>
      <c r="E191" s="61">
        <f t="shared" si="6"/>
        <v>199.8</v>
      </c>
      <c r="F191" s="4"/>
      <c r="G191" s="1" t="s">
        <v>201</v>
      </c>
    </row>
    <row r="192" spans="1:7" ht="110.25">
      <c r="A192" s="8">
        <v>189</v>
      </c>
      <c r="B192" s="18" t="s">
        <v>39</v>
      </c>
      <c r="C192" s="19">
        <v>4</v>
      </c>
      <c r="D192" s="62">
        <v>35.9</v>
      </c>
      <c r="E192" s="62">
        <f t="shared" si="6"/>
        <v>143.6</v>
      </c>
      <c r="F192" s="20" t="s">
        <v>91</v>
      </c>
      <c r="G192" s="76" t="s">
        <v>208</v>
      </c>
    </row>
    <row r="193" spans="1:7" ht="31.5">
      <c r="A193" s="8">
        <v>190</v>
      </c>
      <c r="B193" s="18" t="s">
        <v>203</v>
      </c>
      <c r="C193" s="19">
        <v>2</v>
      </c>
      <c r="D193" s="62">
        <v>299.9</v>
      </c>
      <c r="E193" s="62">
        <f t="shared" si="6"/>
        <v>599.8</v>
      </c>
      <c r="F193" s="20"/>
      <c r="G193" s="76" t="s">
        <v>208</v>
      </c>
    </row>
    <row r="194" spans="1:7" ht="220.5">
      <c r="A194" s="8">
        <v>191</v>
      </c>
      <c r="B194" s="18" t="s">
        <v>40</v>
      </c>
      <c r="C194" s="19">
        <v>1</v>
      </c>
      <c r="D194" s="62">
        <v>99.9</v>
      </c>
      <c r="E194" s="62">
        <f t="shared" si="6"/>
        <v>99.9</v>
      </c>
      <c r="F194" s="20" t="s">
        <v>92</v>
      </c>
      <c r="G194" s="76" t="s">
        <v>208</v>
      </c>
    </row>
    <row r="195" spans="1:7" ht="15.75">
      <c r="A195" s="8">
        <v>192</v>
      </c>
      <c r="B195" s="18" t="s">
        <v>212</v>
      </c>
      <c r="C195" s="19">
        <v>1</v>
      </c>
      <c r="D195" s="62">
        <v>59.9</v>
      </c>
      <c r="E195" s="62">
        <f t="shared" si="6"/>
        <v>59.9</v>
      </c>
      <c r="F195" s="20"/>
      <c r="G195" s="76" t="s">
        <v>208</v>
      </c>
    </row>
    <row r="196" spans="1:7" ht="31.5">
      <c r="A196" s="8">
        <v>193</v>
      </c>
      <c r="B196" s="18" t="s">
        <v>213</v>
      </c>
      <c r="C196" s="19">
        <v>1</v>
      </c>
      <c r="D196" s="62">
        <v>59.9</v>
      </c>
      <c r="E196" s="62">
        <f t="shared" si="6"/>
        <v>59.9</v>
      </c>
      <c r="F196" s="20"/>
      <c r="G196" s="76" t="s">
        <v>208</v>
      </c>
    </row>
    <row r="197" spans="1:7" ht="31.5">
      <c r="A197" s="8">
        <v>194</v>
      </c>
      <c r="B197" s="18" t="s">
        <v>215</v>
      </c>
      <c r="C197" s="19">
        <v>1</v>
      </c>
      <c r="D197" s="62">
        <v>49.9</v>
      </c>
      <c r="E197" s="62">
        <f t="shared" si="6"/>
        <v>49.9</v>
      </c>
      <c r="F197" s="20"/>
      <c r="G197" s="76" t="s">
        <v>214</v>
      </c>
    </row>
    <row r="198" spans="1:7" ht="31.5">
      <c r="A198" s="8">
        <v>195</v>
      </c>
      <c r="B198" s="18" t="s">
        <v>239</v>
      </c>
      <c r="C198" s="19">
        <v>1</v>
      </c>
      <c r="D198" s="62">
        <v>35</v>
      </c>
      <c r="E198" s="62">
        <f t="shared" si="6"/>
        <v>35</v>
      </c>
      <c r="F198" s="20"/>
      <c r="G198" s="76" t="s">
        <v>216</v>
      </c>
    </row>
    <row r="199" spans="1:7" ht="31.5">
      <c r="A199" s="8">
        <v>196</v>
      </c>
      <c r="B199" s="18" t="s">
        <v>238</v>
      </c>
      <c r="C199" s="19">
        <v>1</v>
      </c>
      <c r="D199" s="62">
        <v>37</v>
      </c>
      <c r="E199" s="62">
        <f t="shared" si="6"/>
        <v>37</v>
      </c>
      <c r="F199" s="20"/>
      <c r="G199" s="76" t="s">
        <v>217</v>
      </c>
    </row>
    <row r="200" spans="1:7" ht="31.5">
      <c r="A200" s="8">
        <v>197</v>
      </c>
      <c r="B200" s="18" t="s">
        <v>237</v>
      </c>
      <c r="C200" s="19">
        <v>1</v>
      </c>
      <c r="D200" s="62">
        <v>50</v>
      </c>
      <c r="E200" s="62">
        <f t="shared" si="6"/>
        <v>50</v>
      </c>
      <c r="F200" s="20"/>
      <c r="G200" s="76" t="s">
        <v>218</v>
      </c>
    </row>
    <row r="201" spans="1:7" ht="15.75">
      <c r="A201" s="8">
        <v>198</v>
      </c>
      <c r="B201" s="18" t="s">
        <v>236</v>
      </c>
      <c r="C201" s="19">
        <v>1</v>
      </c>
      <c r="D201" s="62">
        <v>105</v>
      </c>
      <c r="E201" s="62">
        <f t="shared" si="6"/>
        <v>105</v>
      </c>
      <c r="F201" s="20"/>
      <c r="G201" s="76" t="s">
        <v>219</v>
      </c>
    </row>
    <row r="202" spans="1:7" ht="15.75">
      <c r="A202" s="8">
        <v>199</v>
      </c>
      <c r="B202" s="18" t="s">
        <v>235</v>
      </c>
      <c r="C202" s="19">
        <v>1</v>
      </c>
      <c r="D202" s="62">
        <v>105</v>
      </c>
      <c r="E202" s="62">
        <f t="shared" si="6"/>
        <v>105</v>
      </c>
      <c r="F202" s="20"/>
      <c r="G202" s="76" t="s">
        <v>220</v>
      </c>
    </row>
    <row r="203" spans="1:7" ht="47.25">
      <c r="A203" s="8">
        <v>200</v>
      </c>
      <c r="B203" s="18" t="s">
        <v>234</v>
      </c>
      <c r="C203" s="19">
        <v>1</v>
      </c>
      <c r="D203" s="62">
        <v>27</v>
      </c>
      <c r="E203" s="62">
        <f t="shared" si="6"/>
        <v>27</v>
      </c>
      <c r="F203" s="20"/>
      <c r="G203" s="76" t="s">
        <v>221</v>
      </c>
    </row>
    <row r="204" spans="1:7" ht="15.75">
      <c r="A204" s="8">
        <v>201</v>
      </c>
      <c r="B204" s="18" t="s">
        <v>233</v>
      </c>
      <c r="C204" s="19">
        <v>1</v>
      </c>
      <c r="D204" s="62">
        <v>35</v>
      </c>
      <c r="E204" s="62">
        <f t="shared" si="6"/>
        <v>35</v>
      </c>
      <c r="F204" s="20"/>
      <c r="G204" s="76" t="s">
        <v>222</v>
      </c>
    </row>
    <row r="205" spans="1:7" ht="15.75">
      <c r="A205" s="8">
        <v>202</v>
      </c>
      <c r="B205" s="18" t="s">
        <v>232</v>
      </c>
      <c r="C205" s="19">
        <v>1</v>
      </c>
      <c r="D205" s="62">
        <v>49</v>
      </c>
      <c r="E205" s="62">
        <f t="shared" si="6"/>
        <v>49</v>
      </c>
      <c r="F205" s="20"/>
      <c r="G205" s="76" t="s">
        <v>223</v>
      </c>
    </row>
    <row r="206" spans="1:7" ht="31.5">
      <c r="A206" s="8">
        <v>203</v>
      </c>
      <c r="B206" s="18" t="s">
        <v>231</v>
      </c>
      <c r="C206" s="19">
        <v>1</v>
      </c>
      <c r="D206" s="62">
        <v>72</v>
      </c>
      <c r="E206" s="62">
        <f t="shared" si="6"/>
        <v>72</v>
      </c>
      <c r="F206" s="20"/>
      <c r="G206" s="76" t="s">
        <v>224</v>
      </c>
    </row>
    <row r="207" spans="1:7" ht="15.75">
      <c r="A207" s="8">
        <v>204</v>
      </c>
      <c r="B207" s="18" t="s">
        <v>230</v>
      </c>
      <c r="C207" s="19">
        <v>1</v>
      </c>
      <c r="D207" s="62">
        <v>65.9</v>
      </c>
      <c r="E207" s="62">
        <f t="shared" si="6"/>
        <v>65.9</v>
      </c>
      <c r="F207" s="20"/>
      <c r="G207" s="76" t="s">
        <v>225</v>
      </c>
    </row>
    <row r="208" spans="1:7" ht="15.75">
      <c r="A208" s="8">
        <v>205</v>
      </c>
      <c r="B208" s="18" t="s">
        <v>229</v>
      </c>
      <c r="C208" s="19">
        <v>1</v>
      </c>
      <c r="D208" s="62">
        <v>109.9</v>
      </c>
      <c r="E208" s="62">
        <f t="shared" si="6"/>
        <v>109.9</v>
      </c>
      <c r="F208" s="20"/>
      <c r="G208" s="76" t="s">
        <v>226</v>
      </c>
    </row>
    <row r="209" spans="1:7" ht="15.75">
      <c r="A209" s="8">
        <v>206</v>
      </c>
      <c r="B209" s="18" t="s">
        <v>228</v>
      </c>
      <c r="C209" s="19">
        <v>1</v>
      </c>
      <c r="D209" s="62">
        <v>59.9</v>
      </c>
      <c r="E209" s="62">
        <f t="shared" si="6"/>
        <v>59.9</v>
      </c>
      <c r="F209" s="20"/>
      <c r="G209" s="76" t="s">
        <v>227</v>
      </c>
    </row>
    <row r="210" spans="1:8" ht="31.5">
      <c r="A210" s="8">
        <v>207</v>
      </c>
      <c r="B210" s="18" t="s">
        <v>242</v>
      </c>
      <c r="C210" s="19">
        <v>1</v>
      </c>
      <c r="D210" s="62">
        <v>299.9</v>
      </c>
      <c r="E210" s="62">
        <f t="shared" si="6"/>
        <v>299.9</v>
      </c>
      <c r="F210" s="20"/>
      <c r="G210" s="76" t="s">
        <v>240</v>
      </c>
      <c r="H210" s="1" t="s">
        <v>241</v>
      </c>
    </row>
    <row r="211" spans="1:7" ht="15.75">
      <c r="A211" s="8">
        <v>208</v>
      </c>
      <c r="B211" s="18" t="s">
        <v>244</v>
      </c>
      <c r="C211" s="19">
        <v>1</v>
      </c>
      <c r="D211" s="62">
        <v>150</v>
      </c>
      <c r="E211" s="62">
        <f t="shared" si="6"/>
        <v>150</v>
      </c>
      <c r="F211" s="20"/>
      <c r="G211" s="76" t="s">
        <v>243</v>
      </c>
    </row>
    <row r="212" spans="1:7" ht="31.5">
      <c r="A212" s="8">
        <v>209</v>
      </c>
      <c r="B212" s="18" t="s">
        <v>246</v>
      </c>
      <c r="C212" s="19">
        <v>1</v>
      </c>
      <c r="D212" s="62">
        <v>39.9</v>
      </c>
      <c r="E212" s="62">
        <f t="shared" si="6"/>
        <v>39.9</v>
      </c>
      <c r="F212" s="20"/>
      <c r="G212" s="76" t="s">
        <v>245</v>
      </c>
    </row>
    <row r="213" spans="1:7" ht="15.75">
      <c r="A213" s="8">
        <v>210</v>
      </c>
      <c r="B213" s="18" t="s">
        <v>248</v>
      </c>
      <c r="C213" s="19">
        <v>1</v>
      </c>
      <c r="D213" s="62">
        <v>7</v>
      </c>
      <c r="E213" s="62">
        <f t="shared" si="6"/>
        <v>7</v>
      </c>
      <c r="F213" s="20"/>
      <c r="G213" s="76" t="s">
        <v>247</v>
      </c>
    </row>
    <row r="214" spans="1:7" ht="15.75">
      <c r="A214" s="8">
        <v>211</v>
      </c>
      <c r="B214" s="18" t="s">
        <v>249</v>
      </c>
      <c r="C214" s="19">
        <v>1</v>
      </c>
      <c r="D214" s="62">
        <v>45.9</v>
      </c>
      <c r="E214" s="62">
        <f t="shared" si="6"/>
        <v>45.9</v>
      </c>
      <c r="F214" s="20"/>
      <c r="G214" s="76" t="s">
        <v>190</v>
      </c>
    </row>
    <row r="215" spans="1:9" ht="47.25">
      <c r="A215" s="8">
        <v>212</v>
      </c>
      <c r="B215" s="18" t="s">
        <v>252</v>
      </c>
      <c r="C215" s="19">
        <v>1</v>
      </c>
      <c r="D215" s="62">
        <v>185</v>
      </c>
      <c r="E215" s="62">
        <f t="shared" si="6"/>
        <v>185</v>
      </c>
      <c r="F215" s="20"/>
      <c r="G215" s="76" t="s">
        <v>250</v>
      </c>
      <c r="I215" s="1" t="s">
        <v>251</v>
      </c>
    </row>
    <row r="216" spans="1:6" ht="78.75">
      <c r="A216" s="8">
        <v>213</v>
      </c>
      <c r="B216" s="18" t="s">
        <v>50</v>
      </c>
      <c r="C216" s="40">
        <v>1</v>
      </c>
      <c r="D216" s="52">
        <v>300</v>
      </c>
      <c r="E216" s="62">
        <f t="shared" si="6"/>
        <v>300</v>
      </c>
      <c r="F216" s="4" t="s">
        <v>253</v>
      </c>
    </row>
    <row r="217" spans="1:7" ht="47.25">
      <c r="A217" s="8">
        <v>214</v>
      </c>
      <c r="B217" s="18" t="s">
        <v>82</v>
      </c>
      <c r="C217" s="19">
        <v>1</v>
      </c>
      <c r="D217" s="62">
        <v>179.9</v>
      </c>
      <c r="E217" s="62">
        <f t="shared" si="6"/>
        <v>179.9</v>
      </c>
      <c r="F217" s="20" t="s">
        <v>83</v>
      </c>
      <c r="G217" s="22" t="s">
        <v>205</v>
      </c>
    </row>
    <row r="218" spans="1:7" ht="15.75">
      <c r="A218" s="8">
        <v>215</v>
      </c>
      <c r="B218" s="18" t="s">
        <v>255</v>
      </c>
      <c r="C218" s="19">
        <v>1</v>
      </c>
      <c r="D218" s="62">
        <v>229.9</v>
      </c>
      <c r="E218" s="62">
        <f t="shared" si="6"/>
        <v>229.9</v>
      </c>
      <c r="F218" s="20"/>
      <c r="G218" s="76" t="s">
        <v>254</v>
      </c>
    </row>
    <row r="219" spans="1:7" ht="15.75">
      <c r="A219" s="8">
        <v>216</v>
      </c>
      <c r="B219" s="18" t="s">
        <v>256</v>
      </c>
      <c r="C219" s="19">
        <v>1</v>
      </c>
      <c r="D219" s="62">
        <v>45.9</v>
      </c>
      <c r="E219" s="62">
        <f t="shared" si="6"/>
        <v>45.9</v>
      </c>
      <c r="F219" s="20"/>
      <c r="G219" s="76"/>
    </row>
    <row r="220" spans="1:7" ht="15.75">
      <c r="A220" s="8">
        <v>217</v>
      </c>
      <c r="B220" s="18" t="s">
        <v>257</v>
      </c>
      <c r="C220" s="19">
        <v>1</v>
      </c>
      <c r="D220" s="62">
        <v>12.9</v>
      </c>
      <c r="E220" s="62">
        <f t="shared" si="6"/>
        <v>12.9</v>
      </c>
      <c r="F220" s="20"/>
      <c r="G220" s="76" t="s">
        <v>197</v>
      </c>
    </row>
    <row r="221" spans="1:7" ht="15.75">
      <c r="A221" s="8">
        <v>218</v>
      </c>
      <c r="B221" s="18" t="s">
        <v>258</v>
      </c>
      <c r="C221" s="19">
        <v>1</v>
      </c>
      <c r="D221" s="62">
        <v>29.9</v>
      </c>
      <c r="E221" s="62">
        <f t="shared" si="6"/>
        <v>29.9</v>
      </c>
      <c r="F221" s="20"/>
      <c r="G221" s="76" t="s">
        <v>259</v>
      </c>
    </row>
    <row r="222" spans="1:7" ht="15.75">
      <c r="A222" s="8">
        <v>219</v>
      </c>
      <c r="B222" s="18" t="s">
        <v>260</v>
      </c>
      <c r="C222" s="19">
        <v>4</v>
      </c>
      <c r="D222" s="62">
        <v>2.9</v>
      </c>
      <c r="E222" s="62">
        <f t="shared" si="6"/>
        <v>11.6</v>
      </c>
      <c r="F222" s="20"/>
      <c r="G222" s="76" t="s">
        <v>261</v>
      </c>
    </row>
    <row r="223" spans="1:7" ht="15.75">
      <c r="A223" s="8">
        <v>220</v>
      </c>
      <c r="B223" s="18" t="s">
        <v>272</v>
      </c>
      <c r="C223" s="19">
        <v>2</v>
      </c>
      <c r="D223" s="62">
        <v>7</v>
      </c>
      <c r="E223" s="62">
        <f t="shared" si="6"/>
        <v>14</v>
      </c>
      <c r="F223" s="20"/>
      <c r="G223" s="76" t="s">
        <v>273</v>
      </c>
    </row>
    <row r="224" spans="1:7" ht="78.75">
      <c r="A224" s="8">
        <v>221</v>
      </c>
      <c r="B224" s="18" t="s">
        <v>11</v>
      </c>
      <c r="C224" s="19">
        <v>1</v>
      </c>
      <c r="D224" s="62">
        <v>359.9</v>
      </c>
      <c r="E224" s="62">
        <f t="shared" si="6"/>
        <v>359.9</v>
      </c>
      <c r="F224" s="20" t="s">
        <v>88</v>
      </c>
      <c r="G224" s="22" t="s">
        <v>200</v>
      </c>
    </row>
    <row r="225" spans="1:7" ht="15.75">
      <c r="A225" s="8">
        <v>222</v>
      </c>
      <c r="B225" s="18" t="s">
        <v>263</v>
      </c>
      <c r="C225" s="19">
        <v>1</v>
      </c>
      <c r="D225" s="62">
        <v>24.9</v>
      </c>
      <c r="E225" s="62">
        <f t="shared" si="6"/>
        <v>24.9</v>
      </c>
      <c r="F225" s="20"/>
      <c r="G225" s="76" t="s">
        <v>262</v>
      </c>
    </row>
    <row r="226" spans="1:7" ht="15.75">
      <c r="A226" s="8">
        <v>223</v>
      </c>
      <c r="B226" s="8" t="s">
        <v>20</v>
      </c>
      <c r="C226" s="9">
        <v>1</v>
      </c>
      <c r="D226" s="61">
        <v>129.9</v>
      </c>
      <c r="E226" s="61">
        <f t="shared" si="6"/>
        <v>129.9</v>
      </c>
      <c r="F226" s="18"/>
      <c r="G226"/>
    </row>
    <row r="227" spans="1:7" ht="15.75">
      <c r="A227" s="8">
        <v>224</v>
      </c>
      <c r="B227" s="8" t="s">
        <v>78</v>
      </c>
      <c r="C227" s="9">
        <v>1</v>
      </c>
      <c r="D227" s="61">
        <v>369.9</v>
      </c>
      <c r="E227" s="61">
        <f t="shared" si="6"/>
        <v>369.9</v>
      </c>
      <c r="F227" s="18"/>
      <c r="G227"/>
    </row>
    <row r="228" spans="1:7" ht="15.75">
      <c r="A228" s="8">
        <v>225</v>
      </c>
      <c r="B228" s="8" t="s">
        <v>54</v>
      </c>
      <c r="C228" s="9">
        <v>1</v>
      </c>
      <c r="D228" s="61">
        <v>69.9</v>
      </c>
      <c r="E228" s="61">
        <f t="shared" si="6"/>
        <v>69.9</v>
      </c>
      <c r="F228" s="18"/>
      <c r="G228"/>
    </row>
    <row r="229" spans="1:7" ht="15.75">
      <c r="A229" s="8">
        <v>226</v>
      </c>
      <c r="B229" s="8" t="s">
        <v>209</v>
      </c>
      <c r="C229" s="9">
        <v>1</v>
      </c>
      <c r="D229" s="61">
        <v>69.9</v>
      </c>
      <c r="E229" s="61">
        <f t="shared" si="6"/>
        <v>69.9</v>
      </c>
      <c r="F229" s="18"/>
      <c r="G229"/>
    </row>
    <row r="230" spans="1:7" ht="15.75">
      <c r="A230" s="8">
        <v>227</v>
      </c>
      <c r="B230" s="8" t="s">
        <v>210</v>
      </c>
      <c r="C230" s="9">
        <v>1</v>
      </c>
      <c r="D230" s="61">
        <v>65.9</v>
      </c>
      <c r="E230" s="61">
        <f t="shared" si="6"/>
        <v>65.9</v>
      </c>
      <c r="F230" s="18"/>
      <c r="G230"/>
    </row>
    <row r="231" spans="1:7" ht="15.75">
      <c r="A231" s="8">
        <v>228</v>
      </c>
      <c r="B231" s="8" t="s">
        <v>211</v>
      </c>
      <c r="C231" s="9">
        <v>1</v>
      </c>
      <c r="D231" s="61">
        <v>49.9</v>
      </c>
      <c r="E231" s="61">
        <f t="shared" si="6"/>
        <v>49.9</v>
      </c>
      <c r="F231" s="18"/>
      <c r="G231"/>
    </row>
    <row r="232" spans="1:7" ht="15.75">
      <c r="A232" s="8">
        <v>229</v>
      </c>
      <c r="B232" s="8" t="s">
        <v>275</v>
      </c>
      <c r="C232" s="9">
        <v>1</v>
      </c>
      <c r="D232" s="61">
        <v>199</v>
      </c>
      <c r="E232" s="61">
        <f t="shared" si="6"/>
        <v>199</v>
      </c>
      <c r="F232" s="18"/>
      <c r="G232" t="s">
        <v>274</v>
      </c>
    </row>
    <row r="233" spans="1:7" ht="15.75">
      <c r="A233" s="8">
        <v>230</v>
      </c>
      <c r="B233" s="8" t="s">
        <v>367</v>
      </c>
      <c r="C233" s="9">
        <v>2</v>
      </c>
      <c r="D233" s="61">
        <v>164.95</v>
      </c>
      <c r="E233" s="61">
        <f t="shared" si="6"/>
        <v>329.9</v>
      </c>
      <c r="F233" s="18"/>
      <c r="G233" t="s">
        <v>368</v>
      </c>
    </row>
    <row r="234" spans="1:5" ht="15.75">
      <c r="A234" s="26"/>
      <c r="B234" s="27"/>
      <c r="C234" s="28"/>
      <c r="D234" s="63"/>
      <c r="E234" s="72">
        <f>SUM(E170:E233)</f>
        <v>9197.499999999995</v>
      </c>
    </row>
    <row r="235" spans="1:5" ht="15.75" customHeight="1">
      <c r="A235" s="134" t="s">
        <v>29</v>
      </c>
      <c r="B235" s="135"/>
      <c r="C235" s="135"/>
      <c r="D235" s="135"/>
      <c r="E235" s="136"/>
    </row>
    <row r="236" spans="1:6" ht="15.75">
      <c r="A236" s="80">
        <v>230</v>
      </c>
      <c r="B236" s="80" t="s">
        <v>23</v>
      </c>
      <c r="C236" s="94">
        <v>2</v>
      </c>
      <c r="D236" s="95">
        <v>3000</v>
      </c>
      <c r="E236" s="95">
        <f>C236*D236</f>
        <v>6000</v>
      </c>
      <c r="F236" s="96"/>
    </row>
    <row r="237" spans="1:6" ht="15.75">
      <c r="A237" s="6">
        <v>231</v>
      </c>
      <c r="B237" s="6" t="s">
        <v>24</v>
      </c>
      <c r="C237" s="10">
        <v>2</v>
      </c>
      <c r="D237" s="64">
        <v>35</v>
      </c>
      <c r="E237" s="55">
        <f>C237*D237</f>
        <v>70</v>
      </c>
      <c r="F237" s="6" t="s">
        <v>206</v>
      </c>
    </row>
    <row r="238" spans="1:5" ht="15.75">
      <c r="A238" s="26"/>
      <c r="B238" s="26"/>
      <c r="C238" s="29"/>
      <c r="D238" s="60"/>
      <c r="E238" s="67">
        <f>SUM(E236:E237)</f>
        <v>6070</v>
      </c>
    </row>
    <row r="239" spans="1:5" ht="15.75">
      <c r="A239" s="132" t="s">
        <v>30</v>
      </c>
      <c r="B239" s="133"/>
      <c r="C239" s="133"/>
      <c r="D239" s="133"/>
      <c r="E239" s="137"/>
    </row>
    <row r="240" spans="1:6" ht="94.5">
      <c r="A240" s="6">
        <v>232</v>
      </c>
      <c r="B240" s="6" t="s">
        <v>48</v>
      </c>
      <c r="C240" s="10">
        <v>3</v>
      </c>
      <c r="D240" s="64">
        <v>450</v>
      </c>
      <c r="E240" s="55">
        <f>C240*D240</f>
        <v>1350</v>
      </c>
      <c r="F240" s="34" t="s">
        <v>93</v>
      </c>
    </row>
    <row r="241" spans="1:5" ht="15.75">
      <c r="A241" s="26"/>
      <c r="B241" s="26"/>
      <c r="C241" s="29"/>
      <c r="D241" s="60"/>
      <c r="E241" s="73">
        <f>E240</f>
        <v>1350</v>
      </c>
    </row>
    <row r="242" spans="1:5" ht="20.25" customHeight="1">
      <c r="A242" s="132"/>
      <c r="B242" s="133"/>
      <c r="C242" s="133"/>
      <c r="D242" s="133"/>
      <c r="E242" s="133"/>
    </row>
    <row r="243" spans="1:12" ht="19.5" customHeight="1">
      <c r="A243" s="7"/>
      <c r="B243" s="7" t="str">
        <f>A4</f>
        <v>Wyposażenie podstawowe pomieszczeń</v>
      </c>
      <c r="C243" s="11"/>
      <c r="D243" s="65"/>
      <c r="E243" s="65">
        <f>E111</f>
        <v>70201.6</v>
      </c>
      <c r="K243" s="35">
        <v>70201.6</v>
      </c>
      <c r="L243" s="35">
        <v>59270</v>
      </c>
    </row>
    <row r="244" spans="1:12" ht="15.75">
      <c r="A244" s="7"/>
      <c r="B244" s="7" t="str">
        <f>A112</f>
        <v>Uzupełnienie wyposażenia kuchni</v>
      </c>
      <c r="C244" s="11"/>
      <c r="D244" s="65"/>
      <c r="E244" s="65">
        <f>E156</f>
        <v>10634.479199999998</v>
      </c>
      <c r="G244" s="35">
        <f>E244+E243</f>
        <v>80836.07920000001</v>
      </c>
      <c r="H244" s="35">
        <f>59270+18514</f>
        <v>77784</v>
      </c>
      <c r="I244" s="35">
        <f>G244-H244</f>
        <v>3052.0792000000074</v>
      </c>
      <c r="K244" s="35">
        <v>10634.48</v>
      </c>
      <c r="L244" s="35">
        <v>18514</v>
      </c>
    </row>
    <row r="245" spans="1:12" ht="19.5" customHeight="1">
      <c r="A245" s="7"/>
      <c r="B245" s="7" t="str">
        <f>A157</f>
        <v>Dodatkowe wyposażenie </v>
      </c>
      <c r="C245" s="11"/>
      <c r="D245" s="65"/>
      <c r="E245" s="65">
        <f>E168</f>
        <v>4610</v>
      </c>
      <c r="K245" s="35">
        <v>4610</v>
      </c>
      <c r="L245" s="35">
        <v>4610</v>
      </c>
    </row>
    <row r="246" spans="1:12" ht="15.75">
      <c r="A246" s="3"/>
      <c r="B246" s="3" t="str">
        <f>A169</f>
        <v>Zabawki, pomoce dydaktyczne</v>
      </c>
      <c r="C246" s="5"/>
      <c r="D246" s="66"/>
      <c r="E246" s="66">
        <f>E234</f>
        <v>9197.499999999995</v>
      </c>
      <c r="K246" s="35">
        <v>9197.5</v>
      </c>
      <c r="L246" s="35">
        <v>9197.5</v>
      </c>
    </row>
    <row r="247" spans="1:12" ht="15.75">
      <c r="A247" s="3"/>
      <c r="B247" s="3" t="str">
        <f>A235</f>
        <v>Sprzęt komputerowy</v>
      </c>
      <c r="C247" s="5"/>
      <c r="D247" s="66"/>
      <c r="E247" s="66">
        <f>E238</f>
        <v>6070</v>
      </c>
      <c r="K247" s="35">
        <v>6070</v>
      </c>
      <c r="L247" s="35">
        <v>6070.5</v>
      </c>
    </row>
    <row r="248" spans="1:13" ht="15.75">
      <c r="A248" s="3"/>
      <c r="B248" s="3" t="str">
        <f>A239</f>
        <v>Sprzęt HiFi</v>
      </c>
      <c r="C248" s="5"/>
      <c r="D248" s="66"/>
      <c r="E248" s="66">
        <f>E241</f>
        <v>1350</v>
      </c>
      <c r="K248" s="35">
        <v>1350</v>
      </c>
      <c r="L248" s="35">
        <v>1350</v>
      </c>
      <c r="M248" s="35"/>
    </row>
    <row r="249" spans="1:13" ht="15.75">
      <c r="A249" s="3"/>
      <c r="B249" s="23" t="s">
        <v>14</v>
      </c>
      <c r="C249" s="24"/>
      <c r="D249" s="67"/>
      <c r="E249" s="67">
        <f>SUM(E243:E248)</f>
        <v>102063.57920000001</v>
      </c>
      <c r="F249" s="35"/>
      <c r="K249" s="114">
        <f>SUM(K243:K248)</f>
        <v>102063.58</v>
      </c>
      <c r="L249" s="114">
        <f>SUM(L243:L248)</f>
        <v>99012</v>
      </c>
      <c r="M249" s="35">
        <f>K249-L249</f>
        <v>3051.5800000000017</v>
      </c>
    </row>
    <row r="250" spans="1:5" ht="15.75">
      <c r="A250" s="2"/>
      <c r="E250" s="69"/>
    </row>
    <row r="251" ht="15.75">
      <c r="A251" s="2"/>
    </row>
  </sheetData>
  <sheetProtection selectLockedCells="1" selectUnlockedCells="1"/>
  <mergeCells count="11">
    <mergeCell ref="A242:E242"/>
    <mergeCell ref="A235:E235"/>
    <mergeCell ref="A239:E239"/>
    <mergeCell ref="A157:E157"/>
    <mergeCell ref="A112:E112"/>
    <mergeCell ref="A1:C1"/>
    <mergeCell ref="D1:E1"/>
    <mergeCell ref="A4:C4"/>
    <mergeCell ref="A169:E169"/>
    <mergeCell ref="G173:L173"/>
    <mergeCell ref="A2:F2"/>
  </mergeCells>
  <hyperlinks>
    <hyperlink ref="J152" r:id="rId1" display="https://sklep.technica.pl/s?q=Szafka+wisząca+z+drzwiami+suwanymi"/>
    <hyperlink ref="G144" r:id="rId2" display="https://sklep.technica.pl/wozki-trzypolkowe/wozek-kelnerski-3-polkowy-ze-stali-nierdzewnej-850x450x900-mm-technica-silver-line?gclid=Cj0KCQjwgJv4BRCrARIsAB17JI6W0CdLK71-XE6C3NumdQXS6oRB1Hgrf_JlQsutjyK5_g9vJVUhI5caAnuLEALw_wcB"/>
  </hyperlinks>
  <printOptions/>
  <pageMargins left="0.07874015748031496" right="0.07874015748031496" top="0.31496062992125984" bottom="0.3149606299212598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5"/>
  <sheetViews>
    <sheetView tabSelected="1" zoomScalePageLayoutView="0" workbookViewId="0" topLeftCell="A127">
      <selection activeCell="T59" sqref="T59"/>
    </sheetView>
  </sheetViews>
  <sheetFormatPr defaultColWidth="9.421875" defaultRowHeight="12.75"/>
  <cols>
    <col min="1" max="1" width="4.57421875" style="151" customWidth="1"/>
    <col min="2" max="2" width="37.28125" style="151" customWidth="1"/>
    <col min="3" max="3" width="7.00390625" style="200" customWidth="1"/>
    <col min="4" max="4" width="9.57421875" style="201" customWidth="1"/>
    <col min="5" max="5" width="11.00390625" style="201" customWidth="1"/>
    <col min="6" max="6" width="59.140625" style="151" customWidth="1"/>
    <col min="7" max="7" width="11.28125" style="151" bestFit="1" customWidth="1"/>
    <col min="8" max="9" width="10.140625" style="151" bestFit="1" customWidth="1"/>
    <col min="10" max="16384" width="9.421875" style="151" customWidth="1"/>
  </cols>
  <sheetData>
    <row r="1" spans="1:6" ht="15" customHeight="1">
      <c r="A1" s="148"/>
      <c r="B1" s="148"/>
      <c r="C1" s="148"/>
      <c r="D1" s="149"/>
      <c r="E1" s="149"/>
      <c r="F1" s="150"/>
    </row>
    <row r="2" spans="1:6" ht="36" customHeight="1">
      <c r="A2" s="152" t="s">
        <v>96</v>
      </c>
      <c r="B2" s="153"/>
      <c r="C2" s="153"/>
      <c r="D2" s="153"/>
      <c r="E2" s="153"/>
      <c r="F2" s="153"/>
    </row>
    <row r="3" spans="1:6" ht="54" customHeight="1">
      <c r="A3" s="11" t="s">
        <v>0</v>
      </c>
      <c r="B3" s="11" t="s">
        <v>1</v>
      </c>
      <c r="C3" s="11" t="s">
        <v>2</v>
      </c>
      <c r="D3" s="154" t="s">
        <v>3</v>
      </c>
      <c r="E3" s="154" t="s">
        <v>4</v>
      </c>
      <c r="F3" s="155" t="s">
        <v>56</v>
      </c>
    </row>
    <row r="4" spans="1:6" ht="20.25" customHeight="1">
      <c r="A4" s="127" t="s">
        <v>5</v>
      </c>
      <c r="B4" s="127"/>
      <c r="C4" s="127"/>
      <c r="D4" s="156"/>
      <c r="E4" s="156"/>
      <c r="F4" s="157"/>
    </row>
    <row r="5" spans="1:6" ht="31.5">
      <c r="A5" s="115">
        <v>1</v>
      </c>
      <c r="B5" s="115" t="s">
        <v>535</v>
      </c>
      <c r="C5" s="43">
        <v>1</v>
      </c>
      <c r="D5" s="64"/>
      <c r="E5" s="64">
        <f>C5*D5</f>
        <v>0</v>
      </c>
      <c r="F5" s="6" t="s">
        <v>374</v>
      </c>
    </row>
    <row r="6" spans="1:8" ht="94.5">
      <c r="A6" s="115">
        <v>2</v>
      </c>
      <c r="B6" s="115" t="s">
        <v>117</v>
      </c>
      <c r="C6" s="43">
        <v>6</v>
      </c>
      <c r="D6" s="55"/>
      <c r="E6" s="64">
        <f aca="true" t="shared" si="0" ref="E6:E65">C6*D6</f>
        <v>0</v>
      </c>
      <c r="F6" s="115" t="s">
        <v>376</v>
      </c>
      <c r="G6" s="158"/>
      <c r="H6" s="158"/>
    </row>
    <row r="7" spans="1:8" ht="63">
      <c r="A7" s="115">
        <v>3</v>
      </c>
      <c r="B7" s="115" t="s">
        <v>115</v>
      </c>
      <c r="C7" s="43">
        <v>6</v>
      </c>
      <c r="D7" s="55"/>
      <c r="E7" s="64">
        <f t="shared" si="0"/>
        <v>0</v>
      </c>
      <c r="F7" s="115" t="s">
        <v>375</v>
      </c>
      <c r="G7" s="158"/>
      <c r="H7" s="158"/>
    </row>
    <row r="8" spans="1:8" ht="47.25">
      <c r="A8" s="115">
        <v>4</v>
      </c>
      <c r="B8" s="115" t="s">
        <v>536</v>
      </c>
      <c r="C8" s="43">
        <v>1</v>
      </c>
      <c r="D8" s="55"/>
      <c r="E8" s="64">
        <f t="shared" si="0"/>
        <v>0</v>
      </c>
      <c r="F8" s="6" t="s">
        <v>377</v>
      </c>
      <c r="G8" s="158"/>
      <c r="H8" s="158"/>
    </row>
    <row r="9" spans="1:8" ht="105" customHeight="1">
      <c r="A9" s="115">
        <v>5</v>
      </c>
      <c r="B9" s="115" t="s">
        <v>117</v>
      </c>
      <c r="C9" s="43">
        <v>4</v>
      </c>
      <c r="D9" s="55"/>
      <c r="E9" s="64">
        <f t="shared" si="0"/>
        <v>0</v>
      </c>
      <c r="F9" s="115" t="s">
        <v>376</v>
      </c>
      <c r="G9" s="158"/>
      <c r="H9" s="158"/>
    </row>
    <row r="10" spans="1:8" ht="63">
      <c r="A10" s="115">
        <v>6</v>
      </c>
      <c r="B10" s="115" t="s">
        <v>115</v>
      </c>
      <c r="C10" s="43">
        <v>4</v>
      </c>
      <c r="D10" s="55"/>
      <c r="E10" s="64">
        <f t="shared" si="0"/>
        <v>0</v>
      </c>
      <c r="F10" s="115" t="s">
        <v>375</v>
      </c>
      <c r="G10" s="158"/>
      <c r="H10" s="158"/>
    </row>
    <row r="11" spans="1:8" ht="47.25">
      <c r="A11" s="115">
        <v>7</v>
      </c>
      <c r="B11" s="115" t="s">
        <v>537</v>
      </c>
      <c r="C11" s="43">
        <v>1</v>
      </c>
      <c r="D11" s="64"/>
      <c r="E11" s="64">
        <f t="shared" si="0"/>
        <v>0</v>
      </c>
      <c r="F11" s="6" t="s">
        <v>378</v>
      </c>
      <c r="G11" s="158"/>
      <c r="H11" s="158"/>
    </row>
    <row r="12" spans="1:8" ht="137.25" customHeight="1">
      <c r="A12" s="115">
        <v>8</v>
      </c>
      <c r="B12" s="115" t="s">
        <v>117</v>
      </c>
      <c r="C12" s="43">
        <v>4</v>
      </c>
      <c r="D12" s="55"/>
      <c r="E12" s="64">
        <f t="shared" si="0"/>
        <v>0</v>
      </c>
      <c r="F12" s="115" t="s">
        <v>376</v>
      </c>
      <c r="G12" s="158"/>
      <c r="H12" s="158"/>
    </row>
    <row r="13" spans="1:8" ht="63">
      <c r="A13" s="115">
        <v>9</v>
      </c>
      <c r="B13" s="115" t="s">
        <v>115</v>
      </c>
      <c r="C13" s="43">
        <v>2</v>
      </c>
      <c r="D13" s="55"/>
      <c r="E13" s="64">
        <f>C13*D13</f>
        <v>0</v>
      </c>
      <c r="F13" s="115" t="s">
        <v>375</v>
      </c>
      <c r="G13" s="158"/>
      <c r="H13" s="158"/>
    </row>
    <row r="14" spans="1:8" ht="31.5">
      <c r="A14" s="115">
        <v>10</v>
      </c>
      <c r="B14" s="115" t="s">
        <v>538</v>
      </c>
      <c r="C14" s="43">
        <v>1</v>
      </c>
      <c r="D14" s="64"/>
      <c r="E14" s="64">
        <f t="shared" si="0"/>
        <v>0</v>
      </c>
      <c r="F14" s="6" t="s">
        <v>379</v>
      </c>
      <c r="G14" s="158"/>
      <c r="H14" s="158"/>
    </row>
    <row r="15" spans="1:8" ht="47.25">
      <c r="A15" s="115">
        <v>11</v>
      </c>
      <c r="B15" s="115" t="s">
        <v>125</v>
      </c>
      <c r="C15" s="43">
        <v>2</v>
      </c>
      <c r="D15" s="64"/>
      <c r="E15" s="64">
        <f t="shared" si="0"/>
        <v>0</v>
      </c>
      <c r="F15" s="115" t="s">
        <v>380</v>
      </c>
      <c r="G15" s="158"/>
      <c r="H15" s="158"/>
    </row>
    <row r="16" spans="1:8" ht="31.5">
      <c r="A16" s="115">
        <v>12</v>
      </c>
      <c r="B16" s="115" t="s">
        <v>127</v>
      </c>
      <c r="C16" s="43">
        <v>1</v>
      </c>
      <c r="D16" s="64"/>
      <c r="E16" s="64">
        <f t="shared" si="0"/>
        <v>0</v>
      </c>
      <c r="F16" s="6" t="s">
        <v>381</v>
      </c>
      <c r="G16" s="158"/>
      <c r="H16" s="158"/>
    </row>
    <row r="17" spans="1:8" ht="63">
      <c r="A17" s="115">
        <v>13</v>
      </c>
      <c r="B17" s="115" t="s">
        <v>115</v>
      </c>
      <c r="C17" s="43">
        <v>1</v>
      </c>
      <c r="D17" s="55"/>
      <c r="E17" s="64">
        <f t="shared" si="0"/>
        <v>0</v>
      </c>
      <c r="F17" s="115" t="s">
        <v>375</v>
      </c>
      <c r="G17" s="158"/>
      <c r="H17" s="158"/>
    </row>
    <row r="18" spans="1:8" ht="31.5">
      <c r="A18" s="115">
        <v>14</v>
      </c>
      <c r="B18" s="115" t="s">
        <v>128</v>
      </c>
      <c r="C18" s="43">
        <v>1</v>
      </c>
      <c r="D18" s="64"/>
      <c r="E18" s="64">
        <f t="shared" si="0"/>
        <v>0</v>
      </c>
      <c r="F18" s="6" t="s">
        <v>382</v>
      </c>
      <c r="G18" s="158"/>
      <c r="H18" s="158"/>
    </row>
    <row r="19" spans="1:8" ht="63">
      <c r="A19" s="115">
        <v>15</v>
      </c>
      <c r="B19" s="115" t="s">
        <v>115</v>
      </c>
      <c r="C19" s="43">
        <v>1</v>
      </c>
      <c r="D19" s="55"/>
      <c r="E19" s="64">
        <f>C19*D19</f>
        <v>0</v>
      </c>
      <c r="F19" s="115" t="s">
        <v>375</v>
      </c>
      <c r="G19" s="158"/>
      <c r="H19" s="158"/>
    </row>
    <row r="20" spans="1:8" ht="78.75">
      <c r="A20" s="115">
        <v>16</v>
      </c>
      <c r="B20" s="115" t="s">
        <v>539</v>
      </c>
      <c r="C20" s="43">
        <v>12</v>
      </c>
      <c r="D20" s="64"/>
      <c r="E20" s="64">
        <f t="shared" si="0"/>
        <v>0</v>
      </c>
      <c r="F20" s="6" t="s">
        <v>383</v>
      </c>
      <c r="G20" s="158"/>
      <c r="H20" s="158"/>
    </row>
    <row r="21" spans="1:9" ht="93.75" customHeight="1">
      <c r="A21" s="115">
        <v>17</v>
      </c>
      <c r="B21" s="115" t="s">
        <v>136</v>
      </c>
      <c r="C21" s="43">
        <v>2</v>
      </c>
      <c r="D21" s="55"/>
      <c r="E21" s="64">
        <f t="shared" si="0"/>
        <v>0</v>
      </c>
      <c r="F21" s="6" t="s">
        <v>384</v>
      </c>
      <c r="G21" s="159"/>
      <c r="H21" s="159"/>
      <c r="I21" s="159"/>
    </row>
    <row r="22" spans="1:6" ht="45.75" customHeight="1">
      <c r="A22" s="115">
        <v>18</v>
      </c>
      <c r="B22" s="115" t="s">
        <v>132</v>
      </c>
      <c r="C22" s="43">
        <v>2</v>
      </c>
      <c r="D22" s="55"/>
      <c r="E22" s="64">
        <f t="shared" si="0"/>
        <v>0</v>
      </c>
      <c r="F22" s="6" t="s">
        <v>523</v>
      </c>
    </row>
    <row r="23" spans="1:6" s="158" customFormat="1" ht="67.5" customHeight="1">
      <c r="A23" s="115">
        <v>19</v>
      </c>
      <c r="B23" s="115" t="s">
        <v>540</v>
      </c>
      <c r="C23" s="43">
        <v>1</v>
      </c>
      <c r="D23" s="55"/>
      <c r="E23" s="64">
        <f t="shared" si="0"/>
        <v>0</v>
      </c>
      <c r="F23" s="6" t="s">
        <v>541</v>
      </c>
    </row>
    <row r="24" spans="1:6" ht="93.75" customHeight="1">
      <c r="A24" s="115">
        <f>A23+1</f>
        <v>20</v>
      </c>
      <c r="B24" s="115" t="s">
        <v>140</v>
      </c>
      <c r="C24" s="43">
        <v>1</v>
      </c>
      <c r="D24" s="55"/>
      <c r="E24" s="64">
        <f t="shared" si="0"/>
        <v>0</v>
      </c>
      <c r="F24" s="6" t="s">
        <v>514</v>
      </c>
    </row>
    <row r="25" spans="1:6" ht="31.5">
      <c r="A25" s="115">
        <f aca="true" t="shared" si="1" ref="A25:A88">A24+1</f>
        <v>21</v>
      </c>
      <c r="B25" s="115" t="s">
        <v>542</v>
      </c>
      <c r="C25" s="43">
        <v>1</v>
      </c>
      <c r="D25" s="55"/>
      <c r="E25" s="64">
        <f t="shared" si="0"/>
        <v>0</v>
      </c>
      <c r="F25" s="6" t="s">
        <v>385</v>
      </c>
    </row>
    <row r="26" spans="1:8" ht="20.25" customHeight="1">
      <c r="A26" s="115">
        <f t="shared" si="1"/>
        <v>22</v>
      </c>
      <c r="B26" s="115" t="s">
        <v>149</v>
      </c>
      <c r="C26" s="43">
        <v>2</v>
      </c>
      <c r="D26" s="55"/>
      <c r="E26" s="64">
        <f t="shared" si="0"/>
        <v>0</v>
      </c>
      <c r="F26" s="157" t="s">
        <v>146</v>
      </c>
      <c r="G26" s="158"/>
      <c r="H26" s="158"/>
    </row>
    <row r="27" spans="1:8" ht="63">
      <c r="A27" s="115">
        <f t="shared" si="1"/>
        <v>23</v>
      </c>
      <c r="B27" s="115" t="s">
        <v>115</v>
      </c>
      <c r="C27" s="43">
        <v>4</v>
      </c>
      <c r="D27" s="55"/>
      <c r="E27" s="64">
        <f t="shared" si="0"/>
        <v>0</v>
      </c>
      <c r="F27" s="115" t="s">
        <v>375</v>
      </c>
      <c r="G27" s="158"/>
      <c r="H27" s="158"/>
    </row>
    <row r="28" spans="1:8" ht="31.5">
      <c r="A28" s="115">
        <f t="shared" si="1"/>
        <v>24</v>
      </c>
      <c r="B28" s="115" t="s">
        <v>147</v>
      </c>
      <c r="C28" s="43">
        <v>1</v>
      </c>
      <c r="D28" s="55"/>
      <c r="E28" s="64">
        <f t="shared" si="0"/>
        <v>0</v>
      </c>
      <c r="F28" s="160" t="s">
        <v>386</v>
      </c>
      <c r="G28" s="158"/>
      <c r="H28" s="158"/>
    </row>
    <row r="29" spans="1:8" ht="95.25" customHeight="1">
      <c r="A29" s="115">
        <f t="shared" si="1"/>
        <v>25</v>
      </c>
      <c r="B29" s="115" t="s">
        <v>149</v>
      </c>
      <c r="C29" s="43">
        <v>4</v>
      </c>
      <c r="D29" s="55"/>
      <c r="E29" s="64">
        <f t="shared" si="0"/>
        <v>0</v>
      </c>
      <c r="F29" s="115" t="s">
        <v>387</v>
      </c>
      <c r="G29" s="158"/>
      <c r="H29" s="158"/>
    </row>
    <row r="30" spans="1:8" ht="63">
      <c r="A30" s="115">
        <f t="shared" si="1"/>
        <v>26</v>
      </c>
      <c r="B30" s="115" t="s">
        <v>115</v>
      </c>
      <c r="C30" s="43">
        <v>2</v>
      </c>
      <c r="D30" s="55"/>
      <c r="E30" s="64">
        <f t="shared" si="0"/>
        <v>0</v>
      </c>
      <c r="F30" s="115" t="s">
        <v>375</v>
      </c>
      <c r="G30" s="158"/>
      <c r="H30" s="158"/>
    </row>
    <row r="31" spans="1:8" ht="31.5">
      <c r="A31" s="115">
        <f t="shared" si="1"/>
        <v>27</v>
      </c>
      <c r="B31" s="115" t="s">
        <v>543</v>
      </c>
      <c r="C31" s="43">
        <v>1</v>
      </c>
      <c r="D31" s="64"/>
      <c r="E31" s="64">
        <f t="shared" si="0"/>
        <v>0</v>
      </c>
      <c r="F31" s="6" t="s">
        <v>388</v>
      </c>
      <c r="G31" s="158"/>
      <c r="H31" s="158"/>
    </row>
    <row r="32" spans="1:8" ht="47.25">
      <c r="A32" s="115">
        <f t="shared" si="1"/>
        <v>28</v>
      </c>
      <c r="B32" s="115" t="s">
        <v>125</v>
      </c>
      <c r="C32" s="43">
        <v>1</v>
      </c>
      <c r="D32" s="55"/>
      <c r="E32" s="64">
        <f t="shared" si="0"/>
        <v>0</v>
      </c>
      <c r="F32" s="115" t="s">
        <v>389</v>
      </c>
      <c r="G32" s="158"/>
      <c r="H32" s="158"/>
    </row>
    <row r="33" spans="1:8" ht="63">
      <c r="A33" s="115">
        <f t="shared" si="1"/>
        <v>29</v>
      </c>
      <c r="B33" s="115" t="s">
        <v>115</v>
      </c>
      <c r="C33" s="43">
        <v>2</v>
      </c>
      <c r="D33" s="55"/>
      <c r="E33" s="64">
        <f t="shared" si="0"/>
        <v>0</v>
      </c>
      <c r="F33" s="115" t="s">
        <v>375</v>
      </c>
      <c r="G33" s="158"/>
      <c r="H33" s="158"/>
    </row>
    <row r="34" spans="1:8" ht="31.5">
      <c r="A34" s="115">
        <f t="shared" si="1"/>
        <v>30</v>
      </c>
      <c r="B34" s="115" t="s">
        <v>544</v>
      </c>
      <c r="C34" s="43">
        <v>1</v>
      </c>
      <c r="D34" s="55"/>
      <c r="E34" s="64">
        <f t="shared" si="0"/>
        <v>0</v>
      </c>
      <c r="F34" s="6" t="s">
        <v>390</v>
      </c>
      <c r="G34" s="158"/>
      <c r="H34" s="158"/>
    </row>
    <row r="35" spans="1:8" ht="94.5">
      <c r="A35" s="115">
        <f t="shared" si="1"/>
        <v>31</v>
      </c>
      <c r="B35" s="115" t="s">
        <v>117</v>
      </c>
      <c r="C35" s="43">
        <v>4</v>
      </c>
      <c r="D35" s="55"/>
      <c r="E35" s="64">
        <f t="shared" si="0"/>
        <v>0</v>
      </c>
      <c r="F35" s="115" t="s">
        <v>376</v>
      </c>
      <c r="G35" s="158"/>
      <c r="H35" s="158"/>
    </row>
    <row r="36" spans="1:8" ht="63">
      <c r="A36" s="115">
        <f t="shared" si="1"/>
        <v>32</v>
      </c>
      <c r="B36" s="115" t="s">
        <v>115</v>
      </c>
      <c r="C36" s="43">
        <v>4</v>
      </c>
      <c r="D36" s="55"/>
      <c r="E36" s="64">
        <f t="shared" si="0"/>
        <v>0</v>
      </c>
      <c r="F36" s="115" t="s">
        <v>375</v>
      </c>
      <c r="G36" s="158"/>
      <c r="H36" s="158"/>
    </row>
    <row r="37" spans="1:8" ht="47.25">
      <c r="A37" s="115">
        <f t="shared" si="1"/>
        <v>33</v>
      </c>
      <c r="B37" s="115" t="s">
        <v>545</v>
      </c>
      <c r="C37" s="43">
        <v>20</v>
      </c>
      <c r="D37" s="55"/>
      <c r="E37" s="64">
        <f t="shared" si="0"/>
        <v>0</v>
      </c>
      <c r="F37" s="6" t="s">
        <v>399</v>
      </c>
      <c r="G37" s="158"/>
      <c r="H37" s="158"/>
    </row>
    <row r="38" spans="1:9" ht="117.75" customHeight="1">
      <c r="A38" s="115">
        <f t="shared" si="1"/>
        <v>34</v>
      </c>
      <c r="B38" s="115" t="s">
        <v>136</v>
      </c>
      <c r="C38" s="43">
        <v>3</v>
      </c>
      <c r="D38" s="55"/>
      <c r="E38" s="64">
        <f t="shared" si="0"/>
        <v>0</v>
      </c>
      <c r="F38" s="6" t="s">
        <v>391</v>
      </c>
      <c r="G38" s="159"/>
      <c r="H38" s="159"/>
      <c r="I38" s="159"/>
    </row>
    <row r="39" spans="1:9" ht="53.25" customHeight="1">
      <c r="A39" s="115">
        <f t="shared" si="1"/>
        <v>35</v>
      </c>
      <c r="B39" s="161" t="s">
        <v>132</v>
      </c>
      <c r="C39" s="43">
        <v>2</v>
      </c>
      <c r="D39" s="55"/>
      <c r="E39" s="64">
        <f t="shared" si="0"/>
        <v>0</v>
      </c>
      <c r="F39" s="6" t="s">
        <v>523</v>
      </c>
      <c r="G39" s="159"/>
      <c r="H39" s="159"/>
      <c r="I39" s="159"/>
    </row>
    <row r="40" spans="1:6" ht="65.25" customHeight="1">
      <c r="A40" s="115">
        <f t="shared" si="1"/>
        <v>36</v>
      </c>
      <c r="B40" s="161" t="s">
        <v>540</v>
      </c>
      <c r="C40" s="43">
        <v>1</v>
      </c>
      <c r="D40" s="55"/>
      <c r="E40" s="64">
        <f t="shared" si="0"/>
        <v>0</v>
      </c>
      <c r="F40" s="6" t="s">
        <v>554</v>
      </c>
    </row>
    <row r="41" spans="1:6" ht="94.5">
      <c r="A41" s="115">
        <f t="shared" si="1"/>
        <v>37</v>
      </c>
      <c r="B41" s="115" t="s">
        <v>140</v>
      </c>
      <c r="C41" s="43">
        <v>1</v>
      </c>
      <c r="D41" s="55"/>
      <c r="E41" s="64">
        <f>C41*D41</f>
        <v>0</v>
      </c>
      <c r="F41" s="6" t="s">
        <v>514</v>
      </c>
    </row>
    <row r="42" spans="1:6" ht="31.5">
      <c r="A42" s="115">
        <f t="shared" si="1"/>
        <v>38</v>
      </c>
      <c r="B42" s="115" t="s">
        <v>557</v>
      </c>
      <c r="C42" s="43">
        <v>1</v>
      </c>
      <c r="D42" s="55"/>
      <c r="E42" s="64">
        <f t="shared" si="0"/>
        <v>0</v>
      </c>
      <c r="F42" s="6" t="s">
        <v>392</v>
      </c>
    </row>
    <row r="43" spans="1:6" ht="63">
      <c r="A43" s="115">
        <f t="shared" si="1"/>
        <v>39</v>
      </c>
      <c r="B43" s="115" t="s">
        <v>149</v>
      </c>
      <c r="C43" s="43">
        <v>2</v>
      </c>
      <c r="D43" s="55"/>
      <c r="E43" s="64">
        <f t="shared" si="0"/>
        <v>0</v>
      </c>
      <c r="F43" s="115" t="s">
        <v>393</v>
      </c>
    </row>
    <row r="44" spans="1:6" ht="63">
      <c r="A44" s="115">
        <f t="shared" si="1"/>
        <v>40</v>
      </c>
      <c r="B44" s="115" t="s">
        <v>115</v>
      </c>
      <c r="C44" s="43">
        <v>4</v>
      </c>
      <c r="D44" s="55"/>
      <c r="E44" s="64">
        <f t="shared" si="0"/>
        <v>0</v>
      </c>
      <c r="F44" s="115" t="s">
        <v>375</v>
      </c>
    </row>
    <row r="45" spans="1:6" ht="31.5">
      <c r="A45" s="115">
        <f t="shared" si="1"/>
        <v>41</v>
      </c>
      <c r="B45" s="115" t="s">
        <v>558</v>
      </c>
      <c r="C45" s="43">
        <v>1</v>
      </c>
      <c r="D45" s="55"/>
      <c r="E45" s="64">
        <f t="shared" si="0"/>
        <v>0</v>
      </c>
      <c r="F45" s="6" t="s">
        <v>394</v>
      </c>
    </row>
    <row r="46" spans="1:6" ht="63">
      <c r="A46" s="115">
        <f t="shared" si="1"/>
        <v>42</v>
      </c>
      <c r="B46" s="115" t="s">
        <v>149</v>
      </c>
      <c r="C46" s="43">
        <v>4</v>
      </c>
      <c r="D46" s="55"/>
      <c r="E46" s="64">
        <f t="shared" si="0"/>
        <v>0</v>
      </c>
      <c r="F46" s="115" t="s">
        <v>393</v>
      </c>
    </row>
    <row r="47" spans="1:6" ht="63">
      <c r="A47" s="115">
        <f t="shared" si="1"/>
        <v>43</v>
      </c>
      <c r="B47" s="115" t="s">
        <v>115</v>
      </c>
      <c r="C47" s="43">
        <v>2</v>
      </c>
      <c r="D47" s="55"/>
      <c r="E47" s="64">
        <f t="shared" si="0"/>
        <v>0</v>
      </c>
      <c r="F47" s="115" t="s">
        <v>375</v>
      </c>
    </row>
    <row r="48" spans="1:6" ht="31.5">
      <c r="A48" s="115">
        <f t="shared" si="1"/>
        <v>44</v>
      </c>
      <c r="B48" s="115" t="s">
        <v>543</v>
      </c>
      <c r="C48" s="43">
        <v>1</v>
      </c>
      <c r="D48" s="55"/>
      <c r="E48" s="64">
        <f t="shared" si="0"/>
        <v>0</v>
      </c>
      <c r="F48" s="6" t="s">
        <v>395</v>
      </c>
    </row>
    <row r="49" spans="1:6" ht="47.25">
      <c r="A49" s="115">
        <f t="shared" si="1"/>
        <v>45</v>
      </c>
      <c r="B49" s="115" t="s">
        <v>125</v>
      </c>
      <c r="C49" s="43">
        <v>1</v>
      </c>
      <c r="D49" s="55"/>
      <c r="E49" s="64">
        <f t="shared" si="0"/>
        <v>0</v>
      </c>
      <c r="F49" s="115" t="s">
        <v>396</v>
      </c>
    </row>
    <row r="50" spans="1:6" ht="63">
      <c r="A50" s="115">
        <f t="shared" si="1"/>
        <v>46</v>
      </c>
      <c r="B50" s="115" t="s">
        <v>115</v>
      </c>
      <c r="C50" s="43">
        <v>2</v>
      </c>
      <c r="D50" s="55"/>
      <c r="E50" s="64">
        <f>C50*D50</f>
        <v>0</v>
      </c>
      <c r="F50" s="115" t="s">
        <v>375</v>
      </c>
    </row>
    <row r="51" spans="1:6" ht="31.5">
      <c r="A51" s="115">
        <f t="shared" si="1"/>
        <v>47</v>
      </c>
      <c r="B51" s="115" t="s">
        <v>555</v>
      </c>
      <c r="C51" s="43">
        <v>1</v>
      </c>
      <c r="D51" s="55"/>
      <c r="E51" s="64">
        <f t="shared" si="0"/>
        <v>0</v>
      </c>
      <c r="F51" s="6" t="s">
        <v>397</v>
      </c>
    </row>
    <row r="52" spans="1:6" ht="94.5">
      <c r="A52" s="115">
        <f t="shared" si="1"/>
        <v>48</v>
      </c>
      <c r="B52" s="115" t="s">
        <v>117</v>
      </c>
      <c r="C52" s="43">
        <v>4</v>
      </c>
      <c r="D52" s="55"/>
      <c r="E52" s="64">
        <f t="shared" si="0"/>
        <v>0</v>
      </c>
      <c r="F52" s="115" t="s">
        <v>376</v>
      </c>
    </row>
    <row r="53" spans="1:8" ht="63">
      <c r="A53" s="115">
        <f t="shared" si="1"/>
        <v>49</v>
      </c>
      <c r="B53" s="115" t="s">
        <v>115</v>
      </c>
      <c r="C53" s="43">
        <v>4</v>
      </c>
      <c r="D53" s="55"/>
      <c r="E53" s="64">
        <f t="shared" si="0"/>
        <v>0</v>
      </c>
      <c r="F53" s="115" t="s">
        <v>375</v>
      </c>
      <c r="G53" s="158"/>
      <c r="H53" s="158"/>
    </row>
    <row r="54" spans="1:9" ht="47.25">
      <c r="A54" s="115">
        <f t="shared" si="1"/>
        <v>50</v>
      </c>
      <c r="B54" s="115" t="s">
        <v>556</v>
      </c>
      <c r="C54" s="43">
        <v>18</v>
      </c>
      <c r="D54" s="55"/>
      <c r="E54" s="64">
        <f t="shared" si="0"/>
        <v>0</v>
      </c>
      <c r="F54" s="6" t="s">
        <v>399</v>
      </c>
      <c r="G54" s="159"/>
      <c r="H54" s="159"/>
      <c r="I54" s="159"/>
    </row>
    <row r="55" spans="1:9" ht="94.5">
      <c r="A55" s="115">
        <f t="shared" si="1"/>
        <v>51</v>
      </c>
      <c r="B55" s="115" t="s">
        <v>136</v>
      </c>
      <c r="C55" s="43">
        <v>3</v>
      </c>
      <c r="D55" s="162"/>
      <c r="E55" s="163">
        <f t="shared" si="0"/>
        <v>0</v>
      </c>
      <c r="F55" s="6" t="s">
        <v>398</v>
      </c>
      <c r="G55" s="159"/>
      <c r="H55" s="159"/>
      <c r="I55" s="159"/>
    </row>
    <row r="56" spans="1:9" ht="49.5" customHeight="1">
      <c r="A56" s="115">
        <f t="shared" si="1"/>
        <v>52</v>
      </c>
      <c r="B56" s="8" t="s">
        <v>132</v>
      </c>
      <c r="C56" s="42">
        <v>2</v>
      </c>
      <c r="D56" s="54"/>
      <c r="E56" s="64">
        <f t="shared" si="0"/>
        <v>0</v>
      </c>
      <c r="F56" s="6" t="s">
        <v>523</v>
      </c>
      <c r="G56" s="159"/>
      <c r="H56" s="159"/>
      <c r="I56" s="159"/>
    </row>
    <row r="57" spans="1:6" ht="67.5" customHeight="1">
      <c r="A57" s="115">
        <f t="shared" si="1"/>
        <v>53</v>
      </c>
      <c r="B57" s="8" t="s">
        <v>540</v>
      </c>
      <c r="C57" s="42">
        <v>1</v>
      </c>
      <c r="D57" s="54"/>
      <c r="E57" s="64">
        <f t="shared" si="0"/>
        <v>0</v>
      </c>
      <c r="F57" s="6" t="s">
        <v>546</v>
      </c>
    </row>
    <row r="58" spans="1:6" ht="94.5">
      <c r="A58" s="115">
        <f t="shared" si="1"/>
        <v>54</v>
      </c>
      <c r="B58" s="115" t="s">
        <v>140</v>
      </c>
      <c r="C58" s="43">
        <v>1</v>
      </c>
      <c r="D58" s="55"/>
      <c r="E58" s="64">
        <f>C58*D58</f>
        <v>0</v>
      </c>
      <c r="F58" s="6" t="s">
        <v>514</v>
      </c>
    </row>
    <row r="59" spans="1:6" ht="147.75" customHeight="1">
      <c r="A59" s="115">
        <f t="shared" si="1"/>
        <v>55</v>
      </c>
      <c r="B59" s="164" t="s">
        <v>156</v>
      </c>
      <c r="C59" s="42">
        <v>1</v>
      </c>
      <c r="D59" s="54"/>
      <c r="E59" s="64">
        <f t="shared" si="0"/>
        <v>0</v>
      </c>
      <c r="F59" s="6" t="s">
        <v>533</v>
      </c>
    </row>
    <row r="60" spans="1:9" ht="47.25">
      <c r="A60" s="115">
        <f t="shared" si="1"/>
        <v>56</v>
      </c>
      <c r="B60" s="164" t="s">
        <v>132</v>
      </c>
      <c r="C60" s="42">
        <v>1</v>
      </c>
      <c r="D60" s="54"/>
      <c r="E60" s="64">
        <f t="shared" si="0"/>
        <v>0</v>
      </c>
      <c r="F60" s="6" t="s">
        <v>523</v>
      </c>
      <c r="G60" s="159"/>
      <c r="H60" s="159"/>
      <c r="I60" s="159"/>
    </row>
    <row r="61" spans="1:6" ht="94.5">
      <c r="A61" s="115">
        <f t="shared" si="1"/>
        <v>57</v>
      </c>
      <c r="B61" s="115" t="s">
        <v>140</v>
      </c>
      <c r="C61" s="43">
        <v>1</v>
      </c>
      <c r="D61" s="55"/>
      <c r="E61" s="64">
        <f t="shared" si="0"/>
        <v>0</v>
      </c>
      <c r="F61" s="6" t="s">
        <v>514</v>
      </c>
    </row>
    <row r="62" spans="1:9" ht="78.75" customHeight="1">
      <c r="A62" s="115">
        <f t="shared" si="1"/>
        <v>58</v>
      </c>
      <c r="B62" s="164" t="s">
        <v>175</v>
      </c>
      <c r="C62" s="42">
        <v>4</v>
      </c>
      <c r="D62" s="54"/>
      <c r="E62" s="64">
        <f t="shared" si="0"/>
        <v>0</v>
      </c>
      <c r="F62" s="6" t="s">
        <v>399</v>
      </c>
      <c r="G62" s="159"/>
      <c r="H62" s="159"/>
      <c r="I62" s="159"/>
    </row>
    <row r="63" spans="1:6" ht="81.75" customHeight="1">
      <c r="A63" s="115">
        <f t="shared" si="1"/>
        <v>59</v>
      </c>
      <c r="B63" s="164" t="s">
        <v>167</v>
      </c>
      <c r="C63" s="42">
        <v>1</v>
      </c>
      <c r="D63" s="54"/>
      <c r="E63" s="64">
        <f t="shared" si="0"/>
        <v>0</v>
      </c>
      <c r="F63" s="6" t="s">
        <v>524</v>
      </c>
    </row>
    <row r="64" spans="1:6" ht="31.5">
      <c r="A64" s="115">
        <f t="shared" si="1"/>
        <v>60</v>
      </c>
      <c r="B64" s="164" t="s">
        <v>547</v>
      </c>
      <c r="C64" s="42">
        <v>1</v>
      </c>
      <c r="D64" s="54"/>
      <c r="E64" s="64">
        <f t="shared" si="0"/>
        <v>0</v>
      </c>
      <c r="F64" s="6" t="s">
        <v>400</v>
      </c>
    </row>
    <row r="65" spans="1:6" ht="47.25">
      <c r="A65" s="115">
        <f t="shared" si="1"/>
        <v>61</v>
      </c>
      <c r="B65" s="164" t="s">
        <v>125</v>
      </c>
      <c r="C65" s="42">
        <v>2</v>
      </c>
      <c r="D65" s="54"/>
      <c r="E65" s="64">
        <f t="shared" si="0"/>
        <v>0</v>
      </c>
      <c r="F65" s="115" t="s">
        <v>389</v>
      </c>
    </row>
    <row r="66" spans="1:6" ht="126">
      <c r="A66" s="115">
        <f t="shared" si="1"/>
        <v>62</v>
      </c>
      <c r="B66" s="8" t="s">
        <v>31</v>
      </c>
      <c r="C66" s="42">
        <v>6</v>
      </c>
      <c r="D66" s="54"/>
      <c r="E66" s="64">
        <f aca="true" t="shared" si="2" ref="E66:E100">C66*D66</f>
        <v>0</v>
      </c>
      <c r="F66" s="6" t="s">
        <v>401</v>
      </c>
    </row>
    <row r="67" spans="1:6" ht="31.5">
      <c r="A67" s="115">
        <f t="shared" si="1"/>
        <v>63</v>
      </c>
      <c r="B67" s="8" t="s">
        <v>46</v>
      </c>
      <c r="C67" s="42">
        <v>2</v>
      </c>
      <c r="D67" s="54"/>
      <c r="E67" s="64">
        <f t="shared" si="2"/>
        <v>0</v>
      </c>
      <c r="F67" s="6" t="s">
        <v>402</v>
      </c>
    </row>
    <row r="68" spans="1:6" ht="47.25">
      <c r="A68" s="115">
        <f t="shared" si="1"/>
        <v>64</v>
      </c>
      <c r="B68" s="8" t="s">
        <v>101</v>
      </c>
      <c r="C68" s="42">
        <v>3</v>
      </c>
      <c r="D68" s="54"/>
      <c r="E68" s="64">
        <f t="shared" si="2"/>
        <v>0</v>
      </c>
      <c r="F68" s="6" t="s">
        <v>403</v>
      </c>
    </row>
    <row r="69" spans="1:6" ht="47.25">
      <c r="A69" s="115">
        <f t="shared" si="1"/>
        <v>65</v>
      </c>
      <c r="B69" s="8" t="s">
        <v>372</v>
      </c>
      <c r="C69" s="42">
        <v>3</v>
      </c>
      <c r="D69" s="54"/>
      <c r="E69" s="64">
        <f t="shared" si="2"/>
        <v>0</v>
      </c>
      <c r="F69" s="8" t="s">
        <v>522</v>
      </c>
    </row>
    <row r="70" spans="1:6" ht="47.25">
      <c r="A70" s="115">
        <f t="shared" si="1"/>
        <v>66</v>
      </c>
      <c r="B70" s="8" t="s">
        <v>373</v>
      </c>
      <c r="C70" s="42">
        <v>3</v>
      </c>
      <c r="D70" s="54"/>
      <c r="E70" s="64">
        <f t="shared" si="2"/>
        <v>0</v>
      </c>
      <c r="F70" s="8" t="s">
        <v>522</v>
      </c>
    </row>
    <row r="71" spans="1:6" ht="78.75">
      <c r="A71" s="115">
        <f t="shared" si="1"/>
        <v>67</v>
      </c>
      <c r="B71" s="8" t="s">
        <v>25</v>
      </c>
      <c r="C71" s="42">
        <v>50</v>
      </c>
      <c r="D71" s="54"/>
      <c r="E71" s="64">
        <f t="shared" si="2"/>
        <v>0</v>
      </c>
      <c r="F71" s="6" t="s">
        <v>404</v>
      </c>
    </row>
    <row r="72" spans="1:6" ht="47.25">
      <c r="A72" s="115">
        <f t="shared" si="1"/>
        <v>68</v>
      </c>
      <c r="B72" s="6" t="s">
        <v>548</v>
      </c>
      <c r="C72" s="43">
        <v>2</v>
      </c>
      <c r="D72" s="55"/>
      <c r="E72" s="64">
        <f t="shared" si="2"/>
        <v>0</v>
      </c>
      <c r="F72" s="6" t="s">
        <v>405</v>
      </c>
    </row>
    <row r="73" spans="1:6" ht="31.5">
      <c r="A73" s="115">
        <f t="shared" si="1"/>
        <v>69</v>
      </c>
      <c r="B73" s="8" t="s">
        <v>7</v>
      </c>
      <c r="C73" s="42">
        <v>50</v>
      </c>
      <c r="D73" s="54"/>
      <c r="E73" s="64">
        <f t="shared" si="2"/>
        <v>0</v>
      </c>
      <c r="F73" s="160" t="s">
        <v>406</v>
      </c>
    </row>
    <row r="74" spans="1:6" ht="94.5" customHeight="1">
      <c r="A74" s="115">
        <f t="shared" si="1"/>
        <v>70</v>
      </c>
      <c r="B74" s="8" t="s">
        <v>106</v>
      </c>
      <c r="C74" s="42">
        <v>6</v>
      </c>
      <c r="D74" s="54"/>
      <c r="E74" s="64">
        <f t="shared" si="2"/>
        <v>0</v>
      </c>
      <c r="F74" s="165" t="s">
        <v>407</v>
      </c>
    </row>
    <row r="75" spans="1:6" ht="31.5">
      <c r="A75" s="115">
        <f t="shared" si="1"/>
        <v>71</v>
      </c>
      <c r="B75" s="8" t="s">
        <v>170</v>
      </c>
      <c r="C75" s="42">
        <v>6</v>
      </c>
      <c r="D75" s="54"/>
      <c r="E75" s="64">
        <f t="shared" si="2"/>
        <v>0</v>
      </c>
      <c r="F75" s="166"/>
    </row>
    <row r="76" spans="1:6" ht="110.25" customHeight="1">
      <c r="A76" s="115">
        <f t="shared" si="1"/>
        <v>72</v>
      </c>
      <c r="B76" s="8" t="s">
        <v>109</v>
      </c>
      <c r="C76" s="42">
        <v>1</v>
      </c>
      <c r="D76" s="54"/>
      <c r="E76" s="64">
        <f t="shared" si="2"/>
        <v>0</v>
      </c>
      <c r="F76" s="165" t="s">
        <v>408</v>
      </c>
    </row>
    <row r="77" spans="1:6" ht="32.25" customHeight="1">
      <c r="A77" s="115">
        <f t="shared" si="1"/>
        <v>73</v>
      </c>
      <c r="B77" s="8" t="s">
        <v>171</v>
      </c>
      <c r="C77" s="42">
        <v>1</v>
      </c>
      <c r="D77" s="54"/>
      <c r="E77" s="64">
        <f t="shared" si="2"/>
        <v>0</v>
      </c>
      <c r="F77" s="166"/>
    </row>
    <row r="78" spans="1:6" ht="47.25">
      <c r="A78" s="115">
        <f t="shared" si="1"/>
        <v>74</v>
      </c>
      <c r="B78" s="6" t="s">
        <v>42</v>
      </c>
      <c r="C78" s="43">
        <v>50</v>
      </c>
      <c r="D78" s="55"/>
      <c r="E78" s="64">
        <f t="shared" si="2"/>
        <v>0</v>
      </c>
      <c r="F78" s="6" t="s">
        <v>515</v>
      </c>
    </row>
    <row r="79" spans="1:6" ht="36" customHeight="1">
      <c r="A79" s="115">
        <f t="shared" si="1"/>
        <v>75</v>
      </c>
      <c r="B79" s="6" t="s">
        <v>43</v>
      </c>
      <c r="C79" s="43">
        <v>50</v>
      </c>
      <c r="D79" s="55"/>
      <c r="E79" s="64">
        <f t="shared" si="2"/>
        <v>0</v>
      </c>
      <c r="F79" s="6" t="s">
        <v>516</v>
      </c>
    </row>
    <row r="80" spans="1:6" ht="48" customHeight="1">
      <c r="A80" s="115">
        <f t="shared" si="1"/>
        <v>76</v>
      </c>
      <c r="B80" s="8" t="s">
        <v>157</v>
      </c>
      <c r="C80" s="43">
        <v>3</v>
      </c>
      <c r="D80" s="55"/>
      <c r="E80" s="64">
        <f t="shared" si="2"/>
        <v>0</v>
      </c>
      <c r="F80" s="8" t="s">
        <v>525</v>
      </c>
    </row>
    <row r="81" spans="1:6" ht="15.75">
      <c r="A81" s="115">
        <f t="shared" si="1"/>
        <v>77</v>
      </c>
      <c r="B81" s="6" t="s">
        <v>111</v>
      </c>
      <c r="C81" s="43">
        <v>5</v>
      </c>
      <c r="D81" s="55"/>
      <c r="E81" s="64">
        <f t="shared" si="2"/>
        <v>0</v>
      </c>
      <c r="F81" s="6" t="s">
        <v>409</v>
      </c>
    </row>
    <row r="82" spans="1:6" ht="31.5">
      <c r="A82" s="115">
        <f t="shared" si="1"/>
        <v>78</v>
      </c>
      <c r="B82" s="6" t="s">
        <v>8</v>
      </c>
      <c r="C82" s="43">
        <v>1</v>
      </c>
      <c r="D82" s="55"/>
      <c r="E82" s="64">
        <f t="shared" si="2"/>
        <v>0</v>
      </c>
      <c r="F82" s="6" t="s">
        <v>410</v>
      </c>
    </row>
    <row r="83" spans="1:6" ht="31.5">
      <c r="A83" s="115">
        <f t="shared" si="1"/>
        <v>79</v>
      </c>
      <c r="B83" s="6" t="s">
        <v>26</v>
      </c>
      <c r="C83" s="43">
        <v>1</v>
      </c>
      <c r="D83" s="55"/>
      <c r="E83" s="64">
        <f t="shared" si="2"/>
        <v>0</v>
      </c>
      <c r="F83" s="6" t="s">
        <v>410</v>
      </c>
    </row>
    <row r="84" spans="1:6" ht="63" customHeight="1">
      <c r="A84" s="115">
        <f t="shared" si="1"/>
        <v>80</v>
      </c>
      <c r="B84" s="6" t="s">
        <v>27</v>
      </c>
      <c r="C84" s="43">
        <v>1</v>
      </c>
      <c r="D84" s="55"/>
      <c r="E84" s="64">
        <f t="shared" si="2"/>
        <v>0</v>
      </c>
      <c r="F84" s="6" t="s">
        <v>410</v>
      </c>
    </row>
    <row r="85" spans="1:6" ht="15.75">
      <c r="A85" s="115">
        <f t="shared" si="1"/>
        <v>81</v>
      </c>
      <c r="B85" s="6" t="s">
        <v>28</v>
      </c>
      <c r="C85" s="43">
        <v>20</v>
      </c>
      <c r="D85" s="55"/>
      <c r="E85" s="64">
        <f t="shared" si="2"/>
        <v>0</v>
      </c>
      <c r="F85" s="6" t="s">
        <v>526</v>
      </c>
    </row>
    <row r="86" spans="1:6" ht="32.25" customHeight="1">
      <c r="A86" s="115">
        <f t="shared" si="1"/>
        <v>82</v>
      </c>
      <c r="B86" s="6" t="s">
        <v>270</v>
      </c>
      <c r="C86" s="43">
        <v>2</v>
      </c>
      <c r="D86" s="55"/>
      <c r="E86" s="64">
        <f t="shared" si="2"/>
        <v>0</v>
      </c>
      <c r="F86" s="6" t="s">
        <v>527</v>
      </c>
    </row>
    <row r="87" spans="1:6" ht="15.75">
      <c r="A87" s="115">
        <f t="shared" si="1"/>
        <v>83</v>
      </c>
      <c r="B87" s="6" t="s">
        <v>159</v>
      </c>
      <c r="C87" s="43">
        <v>150</v>
      </c>
      <c r="D87" s="55"/>
      <c r="E87" s="64">
        <f t="shared" si="2"/>
        <v>0</v>
      </c>
      <c r="F87" s="6" t="s">
        <v>517</v>
      </c>
    </row>
    <row r="88" spans="1:6" ht="94.5">
      <c r="A88" s="115">
        <f t="shared" si="1"/>
        <v>84</v>
      </c>
      <c r="B88" s="115" t="s">
        <v>140</v>
      </c>
      <c r="C88" s="43">
        <v>1</v>
      </c>
      <c r="D88" s="55"/>
      <c r="E88" s="64">
        <f t="shared" si="2"/>
        <v>0</v>
      </c>
      <c r="F88" s="6" t="s">
        <v>514</v>
      </c>
    </row>
    <row r="89" spans="1:6" ht="36.75" customHeight="1">
      <c r="A89" s="115">
        <f aca="true" t="shared" si="3" ref="A89:A100">A88+1</f>
        <v>85</v>
      </c>
      <c r="B89" s="6" t="s">
        <v>10</v>
      </c>
      <c r="C89" s="43">
        <v>2</v>
      </c>
      <c r="D89" s="55"/>
      <c r="E89" s="64">
        <f t="shared" si="2"/>
        <v>0</v>
      </c>
      <c r="F89" s="6" t="s">
        <v>530</v>
      </c>
    </row>
    <row r="90" spans="1:6" s="167" customFormat="1" ht="15.75">
      <c r="A90" s="115">
        <f t="shared" si="3"/>
        <v>86</v>
      </c>
      <c r="B90" s="161" t="s">
        <v>370</v>
      </c>
      <c r="C90" s="42">
        <v>8</v>
      </c>
      <c r="D90" s="54"/>
      <c r="E90" s="54">
        <f t="shared" si="2"/>
        <v>0</v>
      </c>
      <c r="F90" s="161" t="s">
        <v>528</v>
      </c>
    </row>
    <row r="91" spans="1:6" ht="31.5">
      <c r="A91" s="115">
        <f t="shared" si="3"/>
        <v>87</v>
      </c>
      <c r="B91" s="168" t="s">
        <v>45</v>
      </c>
      <c r="C91" s="169">
        <v>1</v>
      </c>
      <c r="D91" s="170"/>
      <c r="E91" s="118">
        <f t="shared" si="2"/>
        <v>0</v>
      </c>
      <c r="F91" s="6" t="s">
        <v>411</v>
      </c>
    </row>
    <row r="92" spans="1:6" ht="31.5">
      <c r="A92" s="115">
        <f t="shared" si="3"/>
        <v>88</v>
      </c>
      <c r="B92" s="168" t="s">
        <v>162</v>
      </c>
      <c r="C92" s="171">
        <v>1</v>
      </c>
      <c r="D92" s="172"/>
      <c r="E92" s="64">
        <f t="shared" si="2"/>
        <v>0</v>
      </c>
      <c r="F92" s="6" t="s">
        <v>411</v>
      </c>
    </row>
    <row r="93" spans="1:6" ht="63">
      <c r="A93" s="115">
        <f t="shared" si="3"/>
        <v>89</v>
      </c>
      <c r="B93" s="168" t="s">
        <v>549</v>
      </c>
      <c r="C93" s="171">
        <v>1</v>
      </c>
      <c r="D93" s="172"/>
      <c r="E93" s="64">
        <f t="shared" si="2"/>
        <v>0</v>
      </c>
      <c r="F93" s="6" t="s">
        <v>550</v>
      </c>
    </row>
    <row r="94" spans="1:9" ht="47.25">
      <c r="A94" s="115">
        <f t="shared" si="3"/>
        <v>90</v>
      </c>
      <c r="B94" s="168" t="s">
        <v>175</v>
      </c>
      <c r="C94" s="171">
        <v>4</v>
      </c>
      <c r="D94" s="172"/>
      <c r="E94" s="64">
        <f t="shared" si="2"/>
        <v>0</v>
      </c>
      <c r="F94" s="6" t="s">
        <v>523</v>
      </c>
      <c r="G94" s="159"/>
      <c r="H94" s="159"/>
      <c r="I94" s="159"/>
    </row>
    <row r="95" spans="1:6" ht="47.25">
      <c r="A95" s="115">
        <f t="shared" si="3"/>
        <v>91</v>
      </c>
      <c r="B95" s="168" t="s">
        <v>180</v>
      </c>
      <c r="C95" s="171">
        <v>1</v>
      </c>
      <c r="D95" s="172"/>
      <c r="E95" s="64">
        <f t="shared" si="2"/>
        <v>0</v>
      </c>
      <c r="F95" s="6" t="s">
        <v>529</v>
      </c>
    </row>
    <row r="96" spans="1:6" ht="78.75">
      <c r="A96" s="115">
        <f t="shared" si="3"/>
        <v>92</v>
      </c>
      <c r="B96" s="6" t="s">
        <v>9</v>
      </c>
      <c r="C96" s="43">
        <v>1</v>
      </c>
      <c r="D96" s="55"/>
      <c r="E96" s="64">
        <f t="shared" si="2"/>
        <v>0</v>
      </c>
      <c r="F96" s="6" t="s">
        <v>441</v>
      </c>
    </row>
    <row r="97" spans="1:6" ht="94.5">
      <c r="A97" s="115">
        <f t="shared" si="3"/>
        <v>93</v>
      </c>
      <c r="B97" s="168" t="s">
        <v>176</v>
      </c>
      <c r="C97" s="171">
        <v>1</v>
      </c>
      <c r="D97" s="172"/>
      <c r="E97" s="64">
        <f t="shared" si="2"/>
        <v>0</v>
      </c>
      <c r="F97" s="6" t="s">
        <v>534</v>
      </c>
    </row>
    <row r="98" spans="1:6" ht="15.75">
      <c r="A98" s="115">
        <f t="shared" si="3"/>
        <v>94</v>
      </c>
      <c r="B98" s="157" t="s">
        <v>181</v>
      </c>
      <c r="C98" s="171">
        <v>3</v>
      </c>
      <c r="D98" s="172"/>
      <c r="E98" s="64">
        <f t="shared" si="2"/>
        <v>0</v>
      </c>
      <c r="F98" s="6" t="s">
        <v>182</v>
      </c>
    </row>
    <row r="99" spans="1:6" ht="78.75">
      <c r="A99" s="115">
        <f t="shared" si="3"/>
        <v>95</v>
      </c>
      <c r="B99" s="168" t="s">
        <v>207</v>
      </c>
      <c r="C99" s="171">
        <v>3</v>
      </c>
      <c r="D99" s="172"/>
      <c r="E99" s="64">
        <f t="shared" si="2"/>
        <v>0</v>
      </c>
      <c r="F99" s="115" t="s">
        <v>518</v>
      </c>
    </row>
    <row r="100" spans="1:6" ht="15.75">
      <c r="A100" s="115">
        <f t="shared" si="3"/>
        <v>96</v>
      </c>
      <c r="B100" s="157" t="s">
        <v>265</v>
      </c>
      <c r="C100" s="171">
        <v>1</v>
      </c>
      <c r="D100" s="172"/>
      <c r="E100" s="64">
        <f t="shared" si="2"/>
        <v>0</v>
      </c>
      <c r="F100" s="6" t="s">
        <v>531</v>
      </c>
    </row>
    <row r="101" spans="1:5" ht="15.75">
      <c r="A101" s="26"/>
      <c r="B101" s="26"/>
      <c r="C101" s="29"/>
      <c r="D101" s="58"/>
      <c r="E101" s="173">
        <f>SUM(E5:E100)</f>
        <v>0</v>
      </c>
    </row>
    <row r="102" spans="1:5" ht="25.5" customHeight="1">
      <c r="A102" s="174" t="s">
        <v>44</v>
      </c>
      <c r="B102" s="174"/>
      <c r="C102" s="174"/>
      <c r="D102" s="174"/>
      <c r="E102" s="175"/>
    </row>
    <row r="103" spans="1:6" ht="141.75">
      <c r="A103" s="6">
        <f>A100+1</f>
        <v>97</v>
      </c>
      <c r="B103" s="176" t="s">
        <v>278</v>
      </c>
      <c r="C103" s="116">
        <v>1</v>
      </c>
      <c r="D103" s="117"/>
      <c r="E103" s="117">
        <f aca="true" t="shared" si="4" ref="E103:E139">C103*D103</f>
        <v>0</v>
      </c>
      <c r="F103" s="6" t="s">
        <v>551</v>
      </c>
    </row>
    <row r="104" spans="1:6" ht="141.75">
      <c r="A104" s="6">
        <f>A103+1</f>
        <v>98</v>
      </c>
      <c r="B104" s="176" t="s">
        <v>280</v>
      </c>
      <c r="C104" s="116">
        <v>3</v>
      </c>
      <c r="D104" s="117"/>
      <c r="E104" s="117">
        <f t="shared" si="4"/>
        <v>0</v>
      </c>
      <c r="F104" s="6" t="s">
        <v>552</v>
      </c>
    </row>
    <row r="105" spans="1:6" ht="141.75">
      <c r="A105" s="6">
        <f aca="true" t="shared" si="5" ref="A105:A139">A104+1</f>
        <v>99</v>
      </c>
      <c r="B105" s="176" t="s">
        <v>282</v>
      </c>
      <c r="C105" s="116">
        <v>1</v>
      </c>
      <c r="D105" s="117"/>
      <c r="E105" s="117">
        <f t="shared" si="4"/>
        <v>0</v>
      </c>
      <c r="F105" s="6" t="s">
        <v>553</v>
      </c>
    </row>
    <row r="106" spans="1:6" ht="78.75">
      <c r="A106" s="6">
        <f t="shared" si="5"/>
        <v>100</v>
      </c>
      <c r="B106" s="176" t="s">
        <v>284</v>
      </c>
      <c r="C106" s="116">
        <v>2</v>
      </c>
      <c r="D106" s="117"/>
      <c r="E106" s="117">
        <f t="shared" si="4"/>
        <v>0</v>
      </c>
      <c r="F106" s="6" t="s">
        <v>412</v>
      </c>
    </row>
    <row r="107" spans="1:6" ht="47.25">
      <c r="A107" s="6">
        <f t="shared" si="5"/>
        <v>101</v>
      </c>
      <c r="B107" s="176" t="s">
        <v>286</v>
      </c>
      <c r="C107" s="116">
        <v>1</v>
      </c>
      <c r="D107" s="117"/>
      <c r="E107" s="117">
        <f t="shared" si="4"/>
        <v>0</v>
      </c>
      <c r="F107" s="6" t="s">
        <v>413</v>
      </c>
    </row>
    <row r="108" spans="1:6" ht="63">
      <c r="A108" s="6">
        <f t="shared" si="5"/>
        <v>102</v>
      </c>
      <c r="B108" s="176" t="s">
        <v>288</v>
      </c>
      <c r="C108" s="116">
        <v>1</v>
      </c>
      <c r="D108" s="117"/>
      <c r="E108" s="117">
        <f t="shared" si="4"/>
        <v>0</v>
      </c>
      <c r="F108" s="6" t="s">
        <v>414</v>
      </c>
    </row>
    <row r="109" spans="1:6" ht="63">
      <c r="A109" s="6">
        <f t="shared" si="5"/>
        <v>103</v>
      </c>
      <c r="B109" s="176" t="s">
        <v>290</v>
      </c>
      <c r="C109" s="116">
        <v>1</v>
      </c>
      <c r="D109" s="117"/>
      <c r="E109" s="117">
        <f t="shared" si="4"/>
        <v>0</v>
      </c>
      <c r="F109" s="6" t="s">
        <v>415</v>
      </c>
    </row>
    <row r="110" spans="1:6" ht="63">
      <c r="A110" s="6">
        <f t="shared" si="5"/>
        <v>104</v>
      </c>
      <c r="B110" s="176" t="s">
        <v>292</v>
      </c>
      <c r="C110" s="116">
        <v>1</v>
      </c>
      <c r="D110" s="117"/>
      <c r="E110" s="117">
        <f t="shared" si="4"/>
        <v>0</v>
      </c>
      <c r="F110" s="6" t="s">
        <v>416</v>
      </c>
    </row>
    <row r="111" spans="1:6" ht="63">
      <c r="A111" s="6">
        <f t="shared" si="5"/>
        <v>105</v>
      </c>
      <c r="B111" s="176" t="s">
        <v>294</v>
      </c>
      <c r="C111" s="116">
        <v>1</v>
      </c>
      <c r="D111" s="117"/>
      <c r="E111" s="117">
        <f t="shared" si="4"/>
        <v>0</v>
      </c>
      <c r="F111" s="6" t="s">
        <v>418</v>
      </c>
    </row>
    <row r="112" spans="1:6" ht="63">
      <c r="A112" s="6">
        <f t="shared" si="5"/>
        <v>106</v>
      </c>
      <c r="B112" s="176" t="s">
        <v>296</v>
      </c>
      <c r="C112" s="116">
        <v>1</v>
      </c>
      <c r="D112" s="117"/>
      <c r="E112" s="117">
        <f t="shared" si="4"/>
        <v>0</v>
      </c>
      <c r="F112" s="6" t="s">
        <v>417</v>
      </c>
    </row>
    <row r="113" spans="1:6" ht="63">
      <c r="A113" s="6">
        <f t="shared" si="5"/>
        <v>107</v>
      </c>
      <c r="B113" s="176" t="s">
        <v>298</v>
      </c>
      <c r="C113" s="116">
        <v>2</v>
      </c>
      <c r="D113" s="117"/>
      <c r="E113" s="117">
        <f t="shared" si="4"/>
        <v>0</v>
      </c>
      <c r="F113" s="6" t="s">
        <v>419</v>
      </c>
    </row>
    <row r="114" spans="1:6" ht="31.5">
      <c r="A114" s="6">
        <f t="shared" si="5"/>
        <v>108</v>
      </c>
      <c r="B114" s="176" t="s">
        <v>300</v>
      </c>
      <c r="C114" s="116">
        <v>2</v>
      </c>
      <c r="D114" s="117"/>
      <c r="E114" s="117">
        <f t="shared" si="4"/>
        <v>0</v>
      </c>
      <c r="F114" s="6" t="s">
        <v>420</v>
      </c>
    </row>
    <row r="115" spans="1:6" ht="15.75">
      <c r="A115" s="6">
        <f t="shared" si="5"/>
        <v>109</v>
      </c>
      <c r="B115" s="176" t="s">
        <v>302</v>
      </c>
      <c r="C115" s="116">
        <v>4</v>
      </c>
      <c r="D115" s="117"/>
      <c r="E115" s="117">
        <f t="shared" si="4"/>
        <v>0</v>
      </c>
      <c r="F115" s="6" t="s">
        <v>421</v>
      </c>
    </row>
    <row r="116" spans="1:6" ht="15.75">
      <c r="A116" s="6">
        <f t="shared" si="5"/>
        <v>110</v>
      </c>
      <c r="B116" s="176" t="s">
        <v>304</v>
      </c>
      <c r="C116" s="116">
        <v>4</v>
      </c>
      <c r="D116" s="117"/>
      <c r="E116" s="117">
        <f t="shared" si="4"/>
        <v>0</v>
      </c>
      <c r="F116" s="6" t="s">
        <v>422</v>
      </c>
    </row>
    <row r="117" spans="1:6" ht="47.25">
      <c r="A117" s="6">
        <f t="shared" si="5"/>
        <v>111</v>
      </c>
      <c r="B117" s="176" t="s">
        <v>305</v>
      </c>
      <c r="C117" s="116">
        <v>4</v>
      </c>
      <c r="D117" s="117"/>
      <c r="E117" s="117">
        <f t="shared" si="4"/>
        <v>0</v>
      </c>
      <c r="F117" s="6" t="s">
        <v>423</v>
      </c>
    </row>
    <row r="118" spans="1:6" ht="31.5">
      <c r="A118" s="6">
        <f t="shared" si="5"/>
        <v>112</v>
      </c>
      <c r="B118" s="176" t="s">
        <v>307</v>
      </c>
      <c r="C118" s="116">
        <v>4</v>
      </c>
      <c r="D118" s="117"/>
      <c r="E118" s="117">
        <f t="shared" si="4"/>
        <v>0</v>
      </c>
      <c r="F118" s="6" t="s">
        <v>424</v>
      </c>
    </row>
    <row r="119" spans="1:6" ht="47.25">
      <c r="A119" s="6">
        <f t="shared" si="5"/>
        <v>113</v>
      </c>
      <c r="B119" s="176" t="s">
        <v>309</v>
      </c>
      <c r="C119" s="116">
        <v>4</v>
      </c>
      <c r="D119" s="117"/>
      <c r="E119" s="117">
        <f t="shared" si="4"/>
        <v>0</v>
      </c>
      <c r="F119" s="6" t="s">
        <v>425</v>
      </c>
    </row>
    <row r="120" spans="1:6" ht="47.25">
      <c r="A120" s="6">
        <f t="shared" si="5"/>
        <v>114</v>
      </c>
      <c r="B120" s="176" t="s">
        <v>311</v>
      </c>
      <c r="C120" s="116">
        <v>3</v>
      </c>
      <c r="D120" s="117"/>
      <c r="E120" s="117">
        <f t="shared" si="4"/>
        <v>0</v>
      </c>
      <c r="F120" s="6" t="s">
        <v>426</v>
      </c>
    </row>
    <row r="121" spans="1:6" ht="47.25">
      <c r="A121" s="6">
        <f t="shared" si="5"/>
        <v>115</v>
      </c>
      <c r="B121" s="176" t="s">
        <v>427</v>
      </c>
      <c r="C121" s="116">
        <v>3</v>
      </c>
      <c r="D121" s="117"/>
      <c r="E121" s="117">
        <f t="shared" si="4"/>
        <v>0</v>
      </c>
      <c r="F121" s="6" t="s">
        <v>428</v>
      </c>
    </row>
    <row r="122" spans="1:6" ht="47.25">
      <c r="A122" s="6">
        <f t="shared" si="5"/>
        <v>116</v>
      </c>
      <c r="B122" s="176" t="s">
        <v>314</v>
      </c>
      <c r="C122" s="116">
        <v>2</v>
      </c>
      <c r="D122" s="117"/>
      <c r="E122" s="117">
        <f t="shared" si="4"/>
        <v>0</v>
      </c>
      <c r="F122" s="6" t="s">
        <v>429</v>
      </c>
    </row>
    <row r="123" spans="1:6" ht="15.75">
      <c r="A123" s="6">
        <f t="shared" si="5"/>
        <v>117</v>
      </c>
      <c r="B123" s="176" t="s">
        <v>316</v>
      </c>
      <c r="C123" s="116">
        <v>10</v>
      </c>
      <c r="D123" s="117"/>
      <c r="E123" s="117">
        <f t="shared" si="4"/>
        <v>0</v>
      </c>
      <c r="F123" s="6" t="s">
        <v>430</v>
      </c>
    </row>
    <row r="124" spans="1:6" ht="31.5">
      <c r="A124" s="6">
        <f t="shared" si="5"/>
        <v>118</v>
      </c>
      <c r="B124" s="176" t="s">
        <v>318</v>
      </c>
      <c r="C124" s="116">
        <v>10</v>
      </c>
      <c r="D124" s="117"/>
      <c r="E124" s="117">
        <f t="shared" si="4"/>
        <v>0</v>
      </c>
      <c r="F124" s="6" t="s">
        <v>431</v>
      </c>
    </row>
    <row r="125" spans="1:6" ht="31.5">
      <c r="A125" s="6">
        <f t="shared" si="5"/>
        <v>119</v>
      </c>
      <c r="B125" s="176" t="s">
        <v>320</v>
      </c>
      <c r="C125" s="116">
        <v>50</v>
      </c>
      <c r="D125" s="117"/>
      <c r="E125" s="117">
        <f t="shared" si="4"/>
        <v>0</v>
      </c>
      <c r="F125" s="6" t="s">
        <v>432</v>
      </c>
    </row>
    <row r="126" spans="1:6" ht="31.5">
      <c r="A126" s="6">
        <f t="shared" si="5"/>
        <v>120</v>
      </c>
      <c r="B126" s="176" t="s">
        <v>349</v>
      </c>
      <c r="C126" s="116">
        <v>50</v>
      </c>
      <c r="D126" s="117"/>
      <c r="E126" s="117">
        <f t="shared" si="4"/>
        <v>0</v>
      </c>
      <c r="F126" s="6" t="s">
        <v>433</v>
      </c>
    </row>
    <row r="127" spans="1:6" ht="31.5">
      <c r="A127" s="6">
        <f t="shared" si="5"/>
        <v>121</v>
      </c>
      <c r="B127" s="176" t="s">
        <v>350</v>
      </c>
      <c r="C127" s="116">
        <v>50</v>
      </c>
      <c r="D127" s="117"/>
      <c r="E127" s="117">
        <f t="shared" si="4"/>
        <v>0</v>
      </c>
      <c r="F127" s="6" t="s">
        <v>434</v>
      </c>
    </row>
    <row r="128" spans="1:6" ht="31.5">
      <c r="A128" s="6">
        <f t="shared" si="5"/>
        <v>122</v>
      </c>
      <c r="B128" s="176" t="s">
        <v>324</v>
      </c>
      <c r="C128" s="116">
        <v>50</v>
      </c>
      <c r="D128" s="117"/>
      <c r="E128" s="117">
        <f t="shared" si="4"/>
        <v>0</v>
      </c>
      <c r="F128" s="6" t="s">
        <v>435</v>
      </c>
    </row>
    <row r="129" spans="1:6" ht="31.5">
      <c r="A129" s="6">
        <f t="shared" si="5"/>
        <v>123</v>
      </c>
      <c r="B129" s="176" t="s">
        <v>326</v>
      </c>
      <c r="C129" s="116">
        <v>50</v>
      </c>
      <c r="D129" s="117"/>
      <c r="E129" s="117">
        <f t="shared" si="4"/>
        <v>0</v>
      </c>
      <c r="F129" s="6" t="s">
        <v>436</v>
      </c>
    </row>
    <row r="130" spans="1:6" ht="31.5">
      <c r="A130" s="6">
        <f t="shared" si="5"/>
        <v>124</v>
      </c>
      <c r="B130" s="176" t="s">
        <v>328</v>
      </c>
      <c r="C130" s="116">
        <v>50</v>
      </c>
      <c r="D130" s="117"/>
      <c r="E130" s="117">
        <f t="shared" si="4"/>
        <v>0</v>
      </c>
      <c r="F130" s="6" t="s">
        <v>437</v>
      </c>
    </row>
    <row r="131" spans="1:6" ht="47.25">
      <c r="A131" s="6">
        <f t="shared" si="5"/>
        <v>125</v>
      </c>
      <c r="B131" s="176" t="s">
        <v>330</v>
      </c>
      <c r="C131" s="116">
        <v>50</v>
      </c>
      <c r="D131" s="117"/>
      <c r="E131" s="117">
        <f t="shared" si="4"/>
        <v>0</v>
      </c>
      <c r="F131" s="6" t="s">
        <v>438</v>
      </c>
    </row>
    <row r="132" spans="1:6" ht="31.5">
      <c r="A132" s="6">
        <f t="shared" si="5"/>
        <v>126</v>
      </c>
      <c r="B132" s="176" t="s">
        <v>332</v>
      </c>
      <c r="C132" s="116">
        <v>3</v>
      </c>
      <c r="D132" s="117"/>
      <c r="E132" s="117">
        <f t="shared" si="4"/>
        <v>0</v>
      </c>
      <c r="F132" s="6" t="s">
        <v>439</v>
      </c>
    </row>
    <row r="133" spans="1:6" ht="78.75">
      <c r="A133" s="6">
        <f t="shared" si="5"/>
        <v>127</v>
      </c>
      <c r="B133" s="177" t="s">
        <v>334</v>
      </c>
      <c r="C133" s="178">
        <v>2</v>
      </c>
      <c r="D133" s="179"/>
      <c r="E133" s="179">
        <f t="shared" si="4"/>
        <v>0</v>
      </c>
      <c r="F133" s="6" t="s">
        <v>440</v>
      </c>
    </row>
    <row r="134" spans="1:6" ht="109.5" customHeight="1">
      <c r="A134" s="6">
        <f t="shared" si="5"/>
        <v>128</v>
      </c>
      <c r="B134" s="176" t="s">
        <v>335</v>
      </c>
      <c r="C134" s="116">
        <v>2</v>
      </c>
      <c r="D134" s="117"/>
      <c r="E134" s="117">
        <f t="shared" si="4"/>
        <v>0</v>
      </c>
      <c r="F134" s="6" t="s">
        <v>441</v>
      </c>
    </row>
    <row r="135" spans="1:6" ht="47.25">
      <c r="A135" s="6">
        <f t="shared" si="5"/>
        <v>129</v>
      </c>
      <c r="B135" s="176" t="s">
        <v>337</v>
      </c>
      <c r="C135" s="116">
        <v>2</v>
      </c>
      <c r="D135" s="117"/>
      <c r="E135" s="117">
        <f t="shared" si="4"/>
        <v>0</v>
      </c>
      <c r="F135" s="6" t="s">
        <v>442</v>
      </c>
    </row>
    <row r="136" spans="1:6" ht="63">
      <c r="A136" s="6">
        <f t="shared" si="5"/>
        <v>130</v>
      </c>
      <c r="B136" s="176" t="s">
        <v>339</v>
      </c>
      <c r="C136" s="116">
        <v>3</v>
      </c>
      <c r="D136" s="117"/>
      <c r="E136" s="117">
        <f t="shared" si="4"/>
        <v>0</v>
      </c>
      <c r="F136" s="6" t="s">
        <v>443</v>
      </c>
    </row>
    <row r="137" spans="1:6" ht="110.25">
      <c r="A137" s="6">
        <f t="shared" si="5"/>
        <v>131</v>
      </c>
      <c r="B137" s="176" t="s">
        <v>341</v>
      </c>
      <c r="C137" s="116">
        <v>1</v>
      </c>
      <c r="D137" s="117"/>
      <c r="E137" s="117">
        <f t="shared" si="4"/>
        <v>0</v>
      </c>
      <c r="F137" s="6" t="s">
        <v>444</v>
      </c>
    </row>
    <row r="138" spans="1:6" ht="78.75">
      <c r="A138" s="6">
        <f t="shared" si="5"/>
        <v>132</v>
      </c>
      <c r="B138" s="176" t="s">
        <v>344</v>
      </c>
      <c r="C138" s="116">
        <v>1</v>
      </c>
      <c r="D138" s="117"/>
      <c r="E138" s="117">
        <f t="shared" si="4"/>
        <v>0</v>
      </c>
      <c r="F138" s="6" t="s">
        <v>445</v>
      </c>
    </row>
    <row r="139" spans="1:6" ht="126">
      <c r="A139" s="6">
        <f t="shared" si="5"/>
        <v>133</v>
      </c>
      <c r="B139" s="176" t="s">
        <v>346</v>
      </c>
      <c r="C139" s="116">
        <v>1</v>
      </c>
      <c r="D139" s="117"/>
      <c r="E139" s="117">
        <f t="shared" si="4"/>
        <v>0</v>
      </c>
      <c r="F139" s="6" t="s">
        <v>446</v>
      </c>
    </row>
    <row r="140" spans="1:6" ht="15.75">
      <c r="A140" s="26"/>
      <c r="B140" s="180"/>
      <c r="C140" s="181"/>
      <c r="D140" s="182"/>
      <c r="E140" s="183">
        <f>SUM(E103:E139)</f>
        <v>0</v>
      </c>
      <c r="F140" s="158"/>
    </row>
    <row r="141" spans="1:6" ht="15.75">
      <c r="A141" s="144" t="s">
        <v>264</v>
      </c>
      <c r="B141" s="144"/>
      <c r="C141" s="144"/>
      <c r="D141" s="144"/>
      <c r="E141" s="144"/>
      <c r="F141" s="158"/>
    </row>
    <row r="142" spans="1:6" ht="141.75">
      <c r="A142" s="6">
        <f>A139+1</f>
        <v>134</v>
      </c>
      <c r="B142" s="184" t="s">
        <v>510</v>
      </c>
      <c r="C142" s="185">
        <v>2</v>
      </c>
      <c r="D142" s="186"/>
      <c r="E142" s="186">
        <f aca="true" t="shared" si="6" ref="E142:E147">C142*D142</f>
        <v>0</v>
      </c>
      <c r="F142" s="6" t="s">
        <v>511</v>
      </c>
    </row>
    <row r="143" spans="1:6" ht="141.75">
      <c r="A143" s="6">
        <f>A142+1</f>
        <v>135</v>
      </c>
      <c r="B143" s="176" t="s">
        <v>33</v>
      </c>
      <c r="C143" s="116">
        <v>2</v>
      </c>
      <c r="D143" s="117"/>
      <c r="E143" s="117">
        <f t="shared" si="6"/>
        <v>0</v>
      </c>
      <c r="F143" s="6" t="s">
        <v>512</v>
      </c>
    </row>
    <row r="144" spans="1:6" ht="15.75">
      <c r="A144" s="6">
        <f aca="true" t="shared" si="7" ref="A144:A151">A143+1</f>
        <v>136</v>
      </c>
      <c r="B144" s="187" t="s">
        <v>34</v>
      </c>
      <c r="C144" s="116">
        <v>1</v>
      </c>
      <c r="D144" s="117"/>
      <c r="E144" s="117">
        <f t="shared" si="6"/>
        <v>0</v>
      </c>
      <c r="F144" s="6" t="s">
        <v>532</v>
      </c>
    </row>
    <row r="145" spans="1:6" ht="15.75">
      <c r="A145" s="6">
        <f t="shared" si="7"/>
        <v>137</v>
      </c>
      <c r="B145" s="187" t="s">
        <v>35</v>
      </c>
      <c r="C145" s="116">
        <v>1</v>
      </c>
      <c r="D145" s="117"/>
      <c r="E145" s="117">
        <f t="shared" si="6"/>
        <v>0</v>
      </c>
      <c r="F145" s="6" t="s">
        <v>532</v>
      </c>
    </row>
    <row r="146" spans="1:6" ht="78.75">
      <c r="A146" s="6">
        <f t="shared" si="7"/>
        <v>138</v>
      </c>
      <c r="B146" s="116" t="s">
        <v>36</v>
      </c>
      <c r="C146" s="116">
        <v>1</v>
      </c>
      <c r="D146" s="117"/>
      <c r="E146" s="117">
        <f t="shared" si="6"/>
        <v>0</v>
      </c>
      <c r="F146" s="6" t="s">
        <v>447</v>
      </c>
    </row>
    <row r="147" spans="1:6" ht="31.5">
      <c r="A147" s="6">
        <f t="shared" si="7"/>
        <v>139</v>
      </c>
      <c r="B147" s="115" t="s">
        <v>60</v>
      </c>
      <c r="C147" s="116">
        <v>3</v>
      </c>
      <c r="D147" s="117"/>
      <c r="E147" s="117">
        <f t="shared" si="6"/>
        <v>0</v>
      </c>
      <c r="F147" s="6" t="s">
        <v>448</v>
      </c>
    </row>
    <row r="148" spans="1:6" ht="63">
      <c r="A148" s="6">
        <f t="shared" si="7"/>
        <v>140</v>
      </c>
      <c r="B148" s="168" t="s">
        <v>266</v>
      </c>
      <c r="C148" s="188">
        <v>1</v>
      </c>
      <c r="D148" s="170"/>
      <c r="E148" s="118">
        <f>C148*D148</f>
        <v>0</v>
      </c>
      <c r="F148" s="6" t="s">
        <v>449</v>
      </c>
    </row>
    <row r="149" spans="1:6" ht="15.75">
      <c r="A149" s="6">
        <f t="shared" si="7"/>
        <v>141</v>
      </c>
      <c r="B149" s="168" t="s">
        <v>267</v>
      </c>
      <c r="C149" s="188">
        <v>2</v>
      </c>
      <c r="D149" s="170"/>
      <c r="E149" s="118">
        <f>C149*D149</f>
        <v>0</v>
      </c>
      <c r="F149" s="6" t="s">
        <v>450</v>
      </c>
    </row>
    <row r="150" spans="1:6" ht="15.75">
      <c r="A150" s="6">
        <f t="shared" si="7"/>
        <v>142</v>
      </c>
      <c r="B150" s="168" t="s">
        <v>268</v>
      </c>
      <c r="C150" s="188">
        <v>1</v>
      </c>
      <c r="D150" s="170"/>
      <c r="E150" s="118">
        <f>C150*D150</f>
        <v>0</v>
      </c>
      <c r="F150" s="6" t="s">
        <v>451</v>
      </c>
    </row>
    <row r="151" spans="1:6" ht="110.25">
      <c r="A151" s="6">
        <f t="shared" si="7"/>
        <v>143</v>
      </c>
      <c r="B151" s="168" t="s">
        <v>269</v>
      </c>
      <c r="C151" s="188">
        <v>2</v>
      </c>
      <c r="D151" s="170"/>
      <c r="E151" s="118">
        <f>C151*D151</f>
        <v>0</v>
      </c>
      <c r="F151" s="6" t="s">
        <v>452</v>
      </c>
    </row>
    <row r="152" spans="1:6" ht="15.75">
      <c r="A152" s="26"/>
      <c r="B152" s="26"/>
      <c r="C152" s="26"/>
      <c r="D152" s="119"/>
      <c r="E152" s="189">
        <f>SUM(E142:E151)</f>
        <v>0</v>
      </c>
      <c r="F152" s="158"/>
    </row>
    <row r="153" spans="1:6" ht="24" customHeight="1">
      <c r="A153" s="126" t="s">
        <v>37</v>
      </c>
      <c r="B153" s="126"/>
      <c r="C153" s="126"/>
      <c r="D153" s="126"/>
      <c r="E153" s="127"/>
      <c r="F153" s="158"/>
    </row>
    <row r="154" spans="1:6" ht="47.25">
      <c r="A154" s="8">
        <f>A151+1</f>
        <v>144</v>
      </c>
      <c r="B154" s="8" t="s">
        <v>41</v>
      </c>
      <c r="C154" s="8">
        <v>3</v>
      </c>
      <c r="D154" s="120"/>
      <c r="E154" s="120">
        <f aca="true" t="shared" si="8" ref="E154:E217">C154*D154</f>
        <v>0</v>
      </c>
      <c r="F154" s="6" t="s">
        <v>453</v>
      </c>
    </row>
    <row r="155" spans="1:7" ht="15.75">
      <c r="A155" s="8">
        <f>A154+1</f>
        <v>145</v>
      </c>
      <c r="B155" s="8" t="s">
        <v>51</v>
      </c>
      <c r="C155" s="8">
        <v>5</v>
      </c>
      <c r="D155" s="120"/>
      <c r="E155" s="120">
        <f t="shared" si="8"/>
        <v>0</v>
      </c>
      <c r="F155" s="190" t="s">
        <v>454</v>
      </c>
      <c r="G155" s="191"/>
    </row>
    <row r="156" spans="1:6" ht="63">
      <c r="A156" s="8">
        <f>A155+1</f>
        <v>146</v>
      </c>
      <c r="B156" s="8" t="s">
        <v>15</v>
      </c>
      <c r="C156" s="8">
        <v>3</v>
      </c>
      <c r="D156" s="120"/>
      <c r="E156" s="120">
        <f t="shared" si="8"/>
        <v>0</v>
      </c>
      <c r="F156" s="6" t="s">
        <v>461</v>
      </c>
    </row>
    <row r="157" spans="1:8" ht="63">
      <c r="A157" s="8">
        <f aca="true" t="shared" si="9" ref="A157:A217">A156+1</f>
        <v>147</v>
      </c>
      <c r="B157" s="8" t="s">
        <v>52</v>
      </c>
      <c r="C157" s="8">
        <v>4</v>
      </c>
      <c r="D157" s="120"/>
      <c r="E157" s="120">
        <f t="shared" si="8"/>
        <v>0</v>
      </c>
      <c r="F157" s="190" t="s">
        <v>455</v>
      </c>
      <c r="G157" s="192"/>
      <c r="H157" s="192"/>
    </row>
    <row r="158" spans="1:6" ht="15.75">
      <c r="A158" s="8">
        <f t="shared" si="9"/>
        <v>148</v>
      </c>
      <c r="B158" s="8" t="s">
        <v>183</v>
      </c>
      <c r="C158" s="8">
        <v>2</v>
      </c>
      <c r="D158" s="120"/>
      <c r="E158" s="120">
        <f t="shared" si="8"/>
        <v>0</v>
      </c>
      <c r="F158" s="6" t="s">
        <v>456</v>
      </c>
    </row>
    <row r="159" spans="1:6" ht="31.5">
      <c r="A159" s="8">
        <f t="shared" si="9"/>
        <v>149</v>
      </c>
      <c r="B159" s="8" t="s">
        <v>13</v>
      </c>
      <c r="C159" s="8">
        <v>20</v>
      </c>
      <c r="D159" s="120"/>
      <c r="E159" s="120">
        <f t="shared" si="8"/>
        <v>0</v>
      </c>
      <c r="F159" s="6" t="s">
        <v>457</v>
      </c>
    </row>
    <row r="160" spans="1:6" ht="31.5">
      <c r="A160" s="8">
        <f t="shared" si="9"/>
        <v>150</v>
      </c>
      <c r="B160" s="8" t="s">
        <v>16</v>
      </c>
      <c r="C160" s="8">
        <v>1</v>
      </c>
      <c r="D160" s="120"/>
      <c r="E160" s="120">
        <f t="shared" si="8"/>
        <v>0</v>
      </c>
      <c r="F160" s="6" t="s">
        <v>458</v>
      </c>
    </row>
    <row r="161" spans="1:6" ht="94.5">
      <c r="A161" s="8">
        <f t="shared" si="9"/>
        <v>151</v>
      </c>
      <c r="B161" s="8" t="s">
        <v>17</v>
      </c>
      <c r="C161" s="8">
        <v>3</v>
      </c>
      <c r="D161" s="120"/>
      <c r="E161" s="120">
        <f t="shared" si="8"/>
        <v>0</v>
      </c>
      <c r="F161" s="6" t="s">
        <v>459</v>
      </c>
    </row>
    <row r="162" spans="1:6" ht="94.5">
      <c r="A162" s="8">
        <f t="shared" si="9"/>
        <v>152</v>
      </c>
      <c r="B162" s="8" t="s">
        <v>49</v>
      </c>
      <c r="C162" s="8">
        <v>3</v>
      </c>
      <c r="D162" s="120"/>
      <c r="E162" s="120">
        <f t="shared" si="8"/>
        <v>0</v>
      </c>
      <c r="F162" s="6" t="s">
        <v>459</v>
      </c>
    </row>
    <row r="163" spans="1:6" ht="47.25">
      <c r="A163" s="8">
        <f t="shared" si="9"/>
        <v>153</v>
      </c>
      <c r="B163" s="8" t="s">
        <v>18</v>
      </c>
      <c r="C163" s="8">
        <v>2</v>
      </c>
      <c r="D163" s="120"/>
      <c r="E163" s="120">
        <f t="shared" si="8"/>
        <v>0</v>
      </c>
      <c r="F163" s="6" t="s">
        <v>460</v>
      </c>
    </row>
    <row r="164" spans="1:6" ht="31.5">
      <c r="A164" s="8">
        <f t="shared" si="9"/>
        <v>154</v>
      </c>
      <c r="B164" s="8" t="s">
        <v>189</v>
      </c>
      <c r="C164" s="8">
        <v>6</v>
      </c>
      <c r="D164" s="120"/>
      <c r="E164" s="120">
        <f t="shared" si="8"/>
        <v>0</v>
      </c>
      <c r="F164" s="6" t="s">
        <v>519</v>
      </c>
    </row>
    <row r="165" spans="1:6" ht="63">
      <c r="A165" s="8">
        <f t="shared" si="9"/>
        <v>155</v>
      </c>
      <c r="B165" s="8" t="s">
        <v>19</v>
      </c>
      <c r="C165" s="8">
        <v>1</v>
      </c>
      <c r="D165" s="120"/>
      <c r="E165" s="120">
        <f t="shared" si="8"/>
        <v>0</v>
      </c>
      <c r="F165" s="115" t="s">
        <v>76</v>
      </c>
    </row>
    <row r="166" spans="1:6" ht="63">
      <c r="A166" s="8">
        <f t="shared" si="9"/>
        <v>156</v>
      </c>
      <c r="B166" s="8" t="s">
        <v>20</v>
      </c>
      <c r="C166" s="8">
        <v>1</v>
      </c>
      <c r="D166" s="120"/>
      <c r="E166" s="120">
        <f t="shared" si="8"/>
        <v>0</v>
      </c>
      <c r="F166" s="6" t="s">
        <v>77</v>
      </c>
    </row>
    <row r="167" spans="1:6" ht="31.5">
      <c r="A167" s="8">
        <f t="shared" si="9"/>
        <v>157</v>
      </c>
      <c r="B167" s="8" t="s">
        <v>204</v>
      </c>
      <c r="C167" s="8">
        <v>2</v>
      </c>
      <c r="D167" s="120"/>
      <c r="E167" s="120">
        <f t="shared" si="8"/>
        <v>0</v>
      </c>
      <c r="F167" s="6" t="s">
        <v>80</v>
      </c>
    </row>
    <row r="168" spans="1:6" ht="63">
      <c r="A168" s="8">
        <f t="shared" si="9"/>
        <v>158</v>
      </c>
      <c r="B168" s="8" t="s">
        <v>195</v>
      </c>
      <c r="C168" s="8">
        <v>1</v>
      </c>
      <c r="D168" s="120"/>
      <c r="E168" s="120">
        <f t="shared" si="8"/>
        <v>0</v>
      </c>
      <c r="F168" s="6" t="s">
        <v>520</v>
      </c>
    </row>
    <row r="169" spans="1:6" ht="47.25">
      <c r="A169" s="8">
        <f t="shared" si="9"/>
        <v>159</v>
      </c>
      <c r="B169" s="8" t="s">
        <v>21</v>
      </c>
      <c r="C169" s="8">
        <v>2</v>
      </c>
      <c r="D169" s="120"/>
      <c r="E169" s="120">
        <f t="shared" si="8"/>
        <v>0</v>
      </c>
      <c r="F169" s="6" t="s">
        <v>462</v>
      </c>
    </row>
    <row r="170" spans="1:6" ht="31.5">
      <c r="A170" s="8">
        <f t="shared" si="9"/>
        <v>160</v>
      </c>
      <c r="B170" s="8" t="s">
        <v>84</v>
      </c>
      <c r="C170" s="8">
        <v>2</v>
      </c>
      <c r="D170" s="120"/>
      <c r="E170" s="120">
        <f t="shared" si="8"/>
        <v>0</v>
      </c>
      <c r="F170" s="6" t="s">
        <v>463</v>
      </c>
    </row>
    <row r="171" spans="1:6" ht="47.25">
      <c r="A171" s="8">
        <f t="shared" si="9"/>
        <v>161</v>
      </c>
      <c r="B171" s="8" t="s">
        <v>12</v>
      </c>
      <c r="C171" s="8">
        <v>2</v>
      </c>
      <c r="D171" s="120"/>
      <c r="E171" s="120">
        <f t="shared" si="8"/>
        <v>0</v>
      </c>
      <c r="F171" s="6" t="s">
        <v>464</v>
      </c>
    </row>
    <row r="172" spans="1:6" ht="47.25">
      <c r="A172" s="8">
        <f t="shared" si="9"/>
        <v>162</v>
      </c>
      <c r="B172" s="8" t="s">
        <v>55</v>
      </c>
      <c r="C172" s="8">
        <v>2</v>
      </c>
      <c r="D172" s="120"/>
      <c r="E172" s="120">
        <f t="shared" si="8"/>
        <v>0</v>
      </c>
      <c r="F172" s="6" t="s">
        <v>466</v>
      </c>
    </row>
    <row r="173" spans="1:6" ht="47.25">
      <c r="A173" s="8">
        <f t="shared" si="9"/>
        <v>163</v>
      </c>
      <c r="B173" s="8" t="s">
        <v>22</v>
      </c>
      <c r="C173" s="8">
        <v>2</v>
      </c>
      <c r="D173" s="120"/>
      <c r="E173" s="120">
        <f t="shared" si="8"/>
        <v>0</v>
      </c>
      <c r="F173" s="6" t="s">
        <v>465</v>
      </c>
    </row>
    <row r="174" spans="1:6" ht="31.5">
      <c r="A174" s="8">
        <f t="shared" si="9"/>
        <v>164</v>
      </c>
      <c r="B174" s="8" t="s">
        <v>38</v>
      </c>
      <c r="C174" s="8">
        <v>2</v>
      </c>
      <c r="D174" s="120"/>
      <c r="E174" s="120">
        <f t="shared" si="8"/>
        <v>0</v>
      </c>
      <c r="F174" s="6" t="s">
        <v>467</v>
      </c>
    </row>
    <row r="175" spans="1:6" ht="78.75">
      <c r="A175" s="8">
        <f t="shared" si="9"/>
        <v>165</v>
      </c>
      <c r="B175" s="8" t="s">
        <v>202</v>
      </c>
      <c r="C175" s="8">
        <v>2</v>
      </c>
      <c r="D175" s="120"/>
      <c r="E175" s="120">
        <f t="shared" si="8"/>
        <v>0</v>
      </c>
      <c r="F175" s="6" t="s">
        <v>468</v>
      </c>
    </row>
    <row r="176" spans="1:6" ht="78.75">
      <c r="A176" s="8">
        <f t="shared" si="9"/>
        <v>166</v>
      </c>
      <c r="B176" s="8" t="s">
        <v>39</v>
      </c>
      <c r="C176" s="8">
        <v>4</v>
      </c>
      <c r="D176" s="120"/>
      <c r="E176" s="120">
        <f t="shared" si="8"/>
        <v>0</v>
      </c>
      <c r="F176" s="6" t="s">
        <v>469</v>
      </c>
    </row>
    <row r="177" spans="1:6" ht="78.75">
      <c r="A177" s="8">
        <f t="shared" si="9"/>
        <v>167</v>
      </c>
      <c r="B177" s="8" t="s">
        <v>203</v>
      </c>
      <c r="C177" s="8">
        <v>2</v>
      </c>
      <c r="D177" s="120"/>
      <c r="E177" s="120">
        <f t="shared" si="8"/>
        <v>0</v>
      </c>
      <c r="F177" s="6" t="s">
        <v>470</v>
      </c>
    </row>
    <row r="178" spans="1:6" ht="110.25">
      <c r="A178" s="8">
        <f t="shared" si="9"/>
        <v>168</v>
      </c>
      <c r="B178" s="8" t="s">
        <v>40</v>
      </c>
      <c r="C178" s="8">
        <v>1</v>
      </c>
      <c r="D178" s="120"/>
      <c r="E178" s="120">
        <f t="shared" si="8"/>
        <v>0</v>
      </c>
      <c r="F178" s="6" t="s">
        <v>471</v>
      </c>
    </row>
    <row r="179" spans="1:6" ht="78.75">
      <c r="A179" s="8">
        <f t="shared" si="9"/>
        <v>169</v>
      </c>
      <c r="B179" s="8" t="s">
        <v>212</v>
      </c>
      <c r="C179" s="8">
        <v>1</v>
      </c>
      <c r="D179" s="120"/>
      <c r="E179" s="120">
        <f t="shared" si="8"/>
        <v>0</v>
      </c>
      <c r="F179" s="6" t="s">
        <v>472</v>
      </c>
    </row>
    <row r="180" spans="1:6" ht="63">
      <c r="A180" s="8">
        <f t="shared" si="9"/>
        <v>170</v>
      </c>
      <c r="B180" s="8" t="s">
        <v>213</v>
      </c>
      <c r="C180" s="8">
        <v>1</v>
      </c>
      <c r="D180" s="120"/>
      <c r="E180" s="120">
        <f t="shared" si="8"/>
        <v>0</v>
      </c>
      <c r="F180" s="6" t="s">
        <v>473</v>
      </c>
    </row>
    <row r="181" spans="1:6" ht="47.25">
      <c r="A181" s="8">
        <f t="shared" si="9"/>
        <v>171</v>
      </c>
      <c r="B181" s="8" t="s">
        <v>215</v>
      </c>
      <c r="C181" s="8">
        <v>1</v>
      </c>
      <c r="D181" s="120"/>
      <c r="E181" s="120">
        <f t="shared" si="8"/>
        <v>0</v>
      </c>
      <c r="F181" s="6" t="s">
        <v>474</v>
      </c>
    </row>
    <row r="182" spans="1:6" ht="63">
      <c r="A182" s="8">
        <f t="shared" si="9"/>
        <v>172</v>
      </c>
      <c r="B182" s="8" t="s">
        <v>239</v>
      </c>
      <c r="C182" s="8">
        <v>1</v>
      </c>
      <c r="D182" s="120"/>
      <c r="E182" s="120">
        <f t="shared" si="8"/>
        <v>0</v>
      </c>
      <c r="F182" s="6" t="s">
        <v>475</v>
      </c>
    </row>
    <row r="183" spans="1:6" ht="63">
      <c r="A183" s="8">
        <f t="shared" si="9"/>
        <v>173</v>
      </c>
      <c r="B183" s="8" t="s">
        <v>238</v>
      </c>
      <c r="C183" s="8">
        <v>1</v>
      </c>
      <c r="D183" s="120"/>
      <c r="E183" s="120">
        <f t="shared" si="8"/>
        <v>0</v>
      </c>
      <c r="F183" s="6" t="s">
        <v>476</v>
      </c>
    </row>
    <row r="184" spans="1:6" ht="110.25">
      <c r="A184" s="8">
        <f t="shared" si="9"/>
        <v>174</v>
      </c>
      <c r="B184" s="8" t="s">
        <v>237</v>
      </c>
      <c r="C184" s="8">
        <v>1</v>
      </c>
      <c r="D184" s="120"/>
      <c r="E184" s="120">
        <f t="shared" si="8"/>
        <v>0</v>
      </c>
      <c r="F184" s="6" t="s">
        <v>477</v>
      </c>
    </row>
    <row r="185" spans="1:6" ht="110.25">
      <c r="A185" s="8">
        <f t="shared" si="9"/>
        <v>175</v>
      </c>
      <c r="B185" s="8" t="s">
        <v>236</v>
      </c>
      <c r="C185" s="8">
        <v>1</v>
      </c>
      <c r="D185" s="120"/>
      <c r="E185" s="120">
        <f t="shared" si="8"/>
        <v>0</v>
      </c>
      <c r="F185" s="6" t="s">
        <v>478</v>
      </c>
    </row>
    <row r="186" spans="1:6" ht="110.25">
      <c r="A186" s="8">
        <f t="shared" si="9"/>
        <v>176</v>
      </c>
      <c r="B186" s="8" t="s">
        <v>235</v>
      </c>
      <c r="C186" s="8">
        <v>1</v>
      </c>
      <c r="D186" s="120"/>
      <c r="E186" s="120">
        <f t="shared" si="8"/>
        <v>0</v>
      </c>
      <c r="F186" s="6" t="s">
        <v>479</v>
      </c>
    </row>
    <row r="187" spans="1:6" ht="110.25">
      <c r="A187" s="8">
        <f t="shared" si="9"/>
        <v>177</v>
      </c>
      <c r="B187" s="8" t="s">
        <v>234</v>
      </c>
      <c r="C187" s="8">
        <v>1</v>
      </c>
      <c r="D187" s="120"/>
      <c r="E187" s="120">
        <f t="shared" si="8"/>
        <v>0</v>
      </c>
      <c r="F187" s="6" t="s">
        <v>480</v>
      </c>
    </row>
    <row r="188" spans="1:6" ht="157.5">
      <c r="A188" s="8">
        <f t="shared" si="9"/>
        <v>178</v>
      </c>
      <c r="B188" s="8" t="s">
        <v>233</v>
      </c>
      <c r="C188" s="8">
        <v>1</v>
      </c>
      <c r="D188" s="120"/>
      <c r="E188" s="120">
        <f t="shared" si="8"/>
        <v>0</v>
      </c>
      <c r="F188" s="6" t="s">
        <v>481</v>
      </c>
    </row>
    <row r="189" spans="1:6" ht="189">
      <c r="A189" s="8">
        <f t="shared" si="9"/>
        <v>179</v>
      </c>
      <c r="B189" s="8" t="s">
        <v>232</v>
      </c>
      <c r="C189" s="8">
        <v>1</v>
      </c>
      <c r="D189" s="120"/>
      <c r="E189" s="120">
        <f t="shared" si="8"/>
        <v>0</v>
      </c>
      <c r="F189" s="6" t="s">
        <v>482</v>
      </c>
    </row>
    <row r="190" spans="1:6" ht="189" customHeight="1">
      <c r="A190" s="8">
        <f t="shared" si="9"/>
        <v>180</v>
      </c>
      <c r="B190" s="8" t="s">
        <v>231</v>
      </c>
      <c r="C190" s="8">
        <v>1</v>
      </c>
      <c r="D190" s="120"/>
      <c r="E190" s="120">
        <f t="shared" si="8"/>
        <v>0</v>
      </c>
      <c r="F190" s="6" t="s">
        <v>483</v>
      </c>
    </row>
    <row r="191" spans="1:6" ht="78.75">
      <c r="A191" s="8">
        <f t="shared" si="9"/>
        <v>181</v>
      </c>
      <c r="B191" s="8" t="s">
        <v>230</v>
      </c>
      <c r="C191" s="8">
        <v>1</v>
      </c>
      <c r="D191" s="120"/>
      <c r="E191" s="120">
        <f t="shared" si="8"/>
        <v>0</v>
      </c>
      <c r="F191" s="6" t="s">
        <v>484</v>
      </c>
    </row>
    <row r="192" spans="1:6" ht="15.75">
      <c r="A192" s="8">
        <f t="shared" si="9"/>
        <v>182</v>
      </c>
      <c r="B192" s="8" t="s">
        <v>229</v>
      </c>
      <c r="C192" s="8">
        <v>1</v>
      </c>
      <c r="D192" s="120"/>
      <c r="E192" s="120">
        <f t="shared" si="8"/>
        <v>0</v>
      </c>
      <c r="F192" s="6"/>
    </row>
    <row r="193" spans="1:6" ht="47.25">
      <c r="A193" s="8">
        <f t="shared" si="9"/>
        <v>183</v>
      </c>
      <c r="B193" s="8" t="s">
        <v>228</v>
      </c>
      <c r="C193" s="8">
        <v>1</v>
      </c>
      <c r="D193" s="120"/>
      <c r="E193" s="120">
        <f t="shared" si="8"/>
        <v>0</v>
      </c>
      <c r="F193" s="6" t="s">
        <v>485</v>
      </c>
    </row>
    <row r="194" spans="1:6" ht="47.25">
      <c r="A194" s="8">
        <f t="shared" si="9"/>
        <v>184</v>
      </c>
      <c r="B194" s="8" t="s">
        <v>242</v>
      </c>
      <c r="C194" s="8">
        <v>1</v>
      </c>
      <c r="D194" s="120"/>
      <c r="E194" s="120">
        <f t="shared" si="8"/>
        <v>0</v>
      </c>
      <c r="F194" s="6" t="s">
        <v>486</v>
      </c>
    </row>
    <row r="195" spans="1:6" ht="94.5">
      <c r="A195" s="8">
        <f t="shared" si="9"/>
        <v>185</v>
      </c>
      <c r="B195" s="8" t="s">
        <v>244</v>
      </c>
      <c r="C195" s="8">
        <v>1</v>
      </c>
      <c r="D195" s="120"/>
      <c r="E195" s="120">
        <f t="shared" si="8"/>
        <v>0</v>
      </c>
      <c r="F195" s="6" t="s">
        <v>487</v>
      </c>
    </row>
    <row r="196" spans="1:6" ht="94.5">
      <c r="A196" s="8">
        <f t="shared" si="9"/>
        <v>186</v>
      </c>
      <c r="B196" s="8" t="s">
        <v>246</v>
      </c>
      <c r="C196" s="8">
        <v>1</v>
      </c>
      <c r="D196" s="120"/>
      <c r="E196" s="120">
        <f t="shared" si="8"/>
        <v>0</v>
      </c>
      <c r="F196" s="6" t="s">
        <v>488</v>
      </c>
    </row>
    <row r="197" spans="1:6" ht="63">
      <c r="A197" s="8">
        <f t="shared" si="9"/>
        <v>187</v>
      </c>
      <c r="B197" s="8" t="s">
        <v>248</v>
      </c>
      <c r="C197" s="8">
        <v>1</v>
      </c>
      <c r="D197" s="120"/>
      <c r="E197" s="120">
        <f t="shared" si="8"/>
        <v>0</v>
      </c>
      <c r="F197" s="6" t="s">
        <v>489</v>
      </c>
    </row>
    <row r="198" spans="1:6" ht="47.25">
      <c r="A198" s="8">
        <f t="shared" si="9"/>
        <v>188</v>
      </c>
      <c r="B198" s="8" t="s">
        <v>249</v>
      </c>
      <c r="C198" s="8">
        <v>1</v>
      </c>
      <c r="D198" s="120"/>
      <c r="E198" s="120">
        <f t="shared" si="8"/>
        <v>0</v>
      </c>
      <c r="F198" s="6" t="s">
        <v>521</v>
      </c>
    </row>
    <row r="199" spans="1:6" ht="47.25">
      <c r="A199" s="8">
        <f t="shared" si="9"/>
        <v>189</v>
      </c>
      <c r="B199" s="8" t="s">
        <v>252</v>
      </c>
      <c r="C199" s="8">
        <v>1</v>
      </c>
      <c r="D199" s="120"/>
      <c r="E199" s="120">
        <f t="shared" si="8"/>
        <v>0</v>
      </c>
      <c r="F199" s="6" t="s">
        <v>490</v>
      </c>
    </row>
    <row r="200" spans="1:6" ht="94.5">
      <c r="A200" s="8">
        <f t="shared" si="9"/>
        <v>190</v>
      </c>
      <c r="B200" s="8" t="s">
        <v>50</v>
      </c>
      <c r="C200" s="161">
        <v>1</v>
      </c>
      <c r="D200" s="193"/>
      <c r="E200" s="120">
        <f t="shared" si="8"/>
        <v>0</v>
      </c>
      <c r="F200" s="6" t="s">
        <v>491</v>
      </c>
    </row>
    <row r="201" spans="1:6" ht="31.5">
      <c r="A201" s="8">
        <f t="shared" si="9"/>
        <v>191</v>
      </c>
      <c r="B201" s="8" t="s">
        <v>82</v>
      </c>
      <c r="C201" s="8">
        <v>1</v>
      </c>
      <c r="D201" s="120"/>
      <c r="E201" s="120">
        <f t="shared" si="8"/>
        <v>0</v>
      </c>
      <c r="F201" s="6" t="s">
        <v>492</v>
      </c>
    </row>
    <row r="202" spans="1:6" ht="47.25">
      <c r="A202" s="8">
        <f t="shared" si="9"/>
        <v>192</v>
      </c>
      <c r="B202" s="8" t="s">
        <v>255</v>
      </c>
      <c r="C202" s="8">
        <v>1</v>
      </c>
      <c r="D202" s="120"/>
      <c r="E202" s="120">
        <f t="shared" si="8"/>
        <v>0</v>
      </c>
      <c r="F202" s="6" t="s">
        <v>493</v>
      </c>
    </row>
    <row r="203" spans="1:6" ht="47.25">
      <c r="A203" s="8">
        <f t="shared" si="9"/>
        <v>193</v>
      </c>
      <c r="B203" s="8" t="s">
        <v>256</v>
      </c>
      <c r="C203" s="8">
        <v>1</v>
      </c>
      <c r="D203" s="120"/>
      <c r="E203" s="120">
        <f t="shared" si="8"/>
        <v>0</v>
      </c>
      <c r="F203" s="6" t="s">
        <v>494</v>
      </c>
    </row>
    <row r="204" spans="1:6" ht="31.5">
      <c r="A204" s="8">
        <f t="shared" si="9"/>
        <v>194</v>
      </c>
      <c r="B204" s="8" t="s">
        <v>257</v>
      </c>
      <c r="C204" s="8">
        <v>1</v>
      </c>
      <c r="D204" s="120"/>
      <c r="E204" s="120">
        <f t="shared" si="8"/>
        <v>0</v>
      </c>
      <c r="F204" s="6" t="s">
        <v>495</v>
      </c>
    </row>
    <row r="205" spans="1:6" ht="15.75">
      <c r="A205" s="8">
        <f t="shared" si="9"/>
        <v>195</v>
      </c>
      <c r="B205" s="8" t="s">
        <v>258</v>
      </c>
      <c r="C205" s="8">
        <v>1</v>
      </c>
      <c r="D205" s="120"/>
      <c r="E205" s="120">
        <f t="shared" si="8"/>
        <v>0</v>
      </c>
      <c r="F205" s="6" t="s">
        <v>496</v>
      </c>
    </row>
    <row r="206" spans="1:6" ht="15.75">
      <c r="A206" s="8">
        <f t="shared" si="9"/>
        <v>196</v>
      </c>
      <c r="B206" s="8" t="s">
        <v>260</v>
      </c>
      <c r="C206" s="8">
        <v>4</v>
      </c>
      <c r="D206" s="120"/>
      <c r="E206" s="120">
        <f t="shared" si="8"/>
        <v>0</v>
      </c>
      <c r="F206" s="6" t="s">
        <v>497</v>
      </c>
    </row>
    <row r="207" spans="1:6" ht="94.5">
      <c r="A207" s="8">
        <f t="shared" si="9"/>
        <v>197</v>
      </c>
      <c r="B207" s="8" t="s">
        <v>272</v>
      </c>
      <c r="C207" s="8">
        <v>2</v>
      </c>
      <c r="D207" s="120"/>
      <c r="E207" s="120">
        <f t="shared" si="8"/>
        <v>0</v>
      </c>
      <c r="F207" s="6" t="s">
        <v>498</v>
      </c>
    </row>
    <row r="208" spans="1:6" ht="47.25">
      <c r="A208" s="8">
        <f t="shared" si="9"/>
        <v>198</v>
      </c>
      <c r="B208" s="8" t="s">
        <v>11</v>
      </c>
      <c r="C208" s="8">
        <v>1</v>
      </c>
      <c r="D208" s="120"/>
      <c r="E208" s="120">
        <f t="shared" si="8"/>
        <v>0</v>
      </c>
      <c r="F208" s="6" t="s">
        <v>499</v>
      </c>
    </row>
    <row r="209" spans="1:6" ht="78.75">
      <c r="A209" s="8">
        <f t="shared" si="9"/>
        <v>199</v>
      </c>
      <c r="B209" s="8" t="s">
        <v>263</v>
      </c>
      <c r="C209" s="8">
        <v>1</v>
      </c>
      <c r="D209" s="120"/>
      <c r="E209" s="120">
        <f t="shared" si="8"/>
        <v>0</v>
      </c>
      <c r="F209" s="6" t="s">
        <v>500</v>
      </c>
    </row>
    <row r="210" spans="1:6" ht="78.75">
      <c r="A210" s="8">
        <f t="shared" si="9"/>
        <v>200</v>
      </c>
      <c r="B210" s="8" t="s">
        <v>20</v>
      </c>
      <c r="C210" s="8">
        <v>1</v>
      </c>
      <c r="D210" s="120"/>
      <c r="E210" s="120">
        <f t="shared" si="8"/>
        <v>0</v>
      </c>
      <c r="F210" s="8" t="s">
        <v>501</v>
      </c>
    </row>
    <row r="211" spans="1:6" ht="63">
      <c r="A211" s="8">
        <f t="shared" si="9"/>
        <v>201</v>
      </c>
      <c r="B211" s="8" t="s">
        <v>78</v>
      </c>
      <c r="C211" s="8">
        <v>1</v>
      </c>
      <c r="D211" s="120"/>
      <c r="E211" s="120">
        <f t="shared" si="8"/>
        <v>0</v>
      </c>
      <c r="F211" s="8" t="s">
        <v>502</v>
      </c>
    </row>
    <row r="212" spans="1:6" ht="63">
      <c r="A212" s="8">
        <f t="shared" si="9"/>
        <v>202</v>
      </c>
      <c r="B212" s="8" t="s">
        <v>54</v>
      </c>
      <c r="C212" s="8">
        <v>1</v>
      </c>
      <c r="D212" s="120"/>
      <c r="E212" s="120">
        <f t="shared" si="8"/>
        <v>0</v>
      </c>
      <c r="F212" s="8" t="s">
        <v>503</v>
      </c>
    </row>
    <row r="213" spans="1:6" ht="63">
      <c r="A213" s="8">
        <f t="shared" si="9"/>
        <v>203</v>
      </c>
      <c r="B213" s="8" t="s">
        <v>209</v>
      </c>
      <c r="C213" s="8">
        <v>1</v>
      </c>
      <c r="D213" s="120"/>
      <c r="E213" s="120">
        <f t="shared" si="8"/>
        <v>0</v>
      </c>
      <c r="F213" s="8" t="s">
        <v>504</v>
      </c>
    </row>
    <row r="214" spans="1:6" ht="47.25">
      <c r="A214" s="8">
        <f t="shared" si="9"/>
        <v>204</v>
      </c>
      <c r="B214" s="8" t="s">
        <v>210</v>
      </c>
      <c r="C214" s="8">
        <v>1</v>
      </c>
      <c r="D214" s="120"/>
      <c r="E214" s="120">
        <f t="shared" si="8"/>
        <v>0</v>
      </c>
      <c r="F214" s="8" t="s">
        <v>505</v>
      </c>
    </row>
    <row r="215" spans="1:6" ht="63">
      <c r="A215" s="8">
        <f t="shared" si="9"/>
        <v>205</v>
      </c>
      <c r="B215" s="8" t="s">
        <v>211</v>
      </c>
      <c r="C215" s="8">
        <v>1</v>
      </c>
      <c r="D215" s="120"/>
      <c r="E215" s="120">
        <f t="shared" si="8"/>
        <v>0</v>
      </c>
      <c r="F215" s="8" t="s">
        <v>509</v>
      </c>
    </row>
    <row r="216" spans="1:6" ht="94.5">
      <c r="A216" s="8">
        <f t="shared" si="9"/>
        <v>206</v>
      </c>
      <c r="B216" s="8" t="s">
        <v>275</v>
      </c>
      <c r="C216" s="8">
        <v>1</v>
      </c>
      <c r="D216" s="120"/>
      <c r="E216" s="120">
        <f t="shared" si="8"/>
        <v>0</v>
      </c>
      <c r="F216" s="8" t="s">
        <v>506</v>
      </c>
    </row>
    <row r="217" spans="1:6" ht="61.5" customHeight="1">
      <c r="A217" s="8">
        <f t="shared" si="9"/>
        <v>207</v>
      </c>
      <c r="B217" s="8" t="s">
        <v>367</v>
      </c>
      <c r="C217" s="8">
        <v>2</v>
      </c>
      <c r="D217" s="120"/>
      <c r="E217" s="120">
        <f t="shared" si="8"/>
        <v>0</v>
      </c>
      <c r="F217" s="8" t="s">
        <v>507</v>
      </c>
    </row>
    <row r="218" spans="1:6" ht="15.75">
      <c r="A218" s="26"/>
      <c r="B218" s="27"/>
      <c r="C218" s="27"/>
      <c r="D218" s="121"/>
      <c r="E218" s="194">
        <f>SUM(E154:E217)</f>
        <v>0</v>
      </c>
      <c r="F218" s="158"/>
    </row>
    <row r="219" spans="1:6" ht="15.75" customHeight="1">
      <c r="A219" s="145" t="s">
        <v>29</v>
      </c>
      <c r="B219" s="146"/>
      <c r="C219" s="146"/>
      <c r="D219" s="146"/>
      <c r="E219" s="147"/>
      <c r="F219" s="158"/>
    </row>
    <row r="220" spans="1:6" s="195" customFormat="1" ht="267.75">
      <c r="A220" s="8">
        <v>208</v>
      </c>
      <c r="B220" s="8" t="s">
        <v>23</v>
      </c>
      <c r="C220" s="8">
        <v>2</v>
      </c>
      <c r="D220" s="120"/>
      <c r="E220" s="120">
        <f>C220*D220</f>
        <v>0</v>
      </c>
      <c r="F220" s="8" t="s">
        <v>513</v>
      </c>
    </row>
    <row r="221" spans="1:6" ht="15.75">
      <c r="A221" s="6">
        <v>209</v>
      </c>
      <c r="B221" s="6" t="s">
        <v>24</v>
      </c>
      <c r="C221" s="6">
        <v>2</v>
      </c>
      <c r="D221" s="118"/>
      <c r="E221" s="122">
        <f>C221*D221</f>
        <v>0</v>
      </c>
      <c r="F221" s="6" t="s">
        <v>206</v>
      </c>
    </row>
    <row r="222" spans="1:6" ht="15.75">
      <c r="A222" s="26"/>
      <c r="B222" s="26"/>
      <c r="C222" s="26"/>
      <c r="D222" s="119"/>
      <c r="E222" s="196">
        <f>SUM(E220:E221)</f>
        <v>0</v>
      </c>
      <c r="F222" s="158"/>
    </row>
    <row r="223" spans="1:6" ht="15.75">
      <c r="A223" s="141" t="s">
        <v>30</v>
      </c>
      <c r="B223" s="142"/>
      <c r="C223" s="142"/>
      <c r="D223" s="142"/>
      <c r="E223" s="143"/>
      <c r="F223" s="158"/>
    </row>
    <row r="224" spans="1:6" ht="63">
      <c r="A224" s="6">
        <v>210</v>
      </c>
      <c r="B224" s="6" t="s">
        <v>48</v>
      </c>
      <c r="C224" s="6">
        <v>3</v>
      </c>
      <c r="D224" s="118"/>
      <c r="E224" s="122">
        <f>C224*D224</f>
        <v>0</v>
      </c>
      <c r="F224" s="6" t="s">
        <v>508</v>
      </c>
    </row>
    <row r="225" spans="1:5" ht="15.75">
      <c r="A225" s="26"/>
      <c r="B225" s="26"/>
      <c r="C225" s="29"/>
      <c r="D225" s="60"/>
      <c r="E225" s="197">
        <f>E224</f>
        <v>0</v>
      </c>
    </row>
    <row r="226" spans="1:5" ht="20.25" customHeight="1">
      <c r="A226" s="132"/>
      <c r="B226" s="133"/>
      <c r="C226" s="133"/>
      <c r="D226" s="133"/>
      <c r="E226" s="133"/>
    </row>
    <row r="227" spans="1:8" ht="19.5" customHeight="1">
      <c r="A227" s="7"/>
      <c r="B227" s="7" t="str">
        <f>A4</f>
        <v>Wyposażenie podstawowe pomieszczeń</v>
      </c>
      <c r="C227" s="11"/>
      <c r="D227" s="65"/>
      <c r="E227" s="65">
        <f>E101</f>
        <v>0</v>
      </c>
      <c r="G227" s="198"/>
      <c r="H227" s="198"/>
    </row>
    <row r="228" spans="1:8" ht="15.75">
      <c r="A228" s="7"/>
      <c r="B228" s="7" t="str">
        <f>A102</f>
        <v>Uzupełnienie wyposażenia kuchni</v>
      </c>
      <c r="C228" s="11"/>
      <c r="D228" s="65"/>
      <c r="E228" s="65">
        <f>E140</f>
        <v>0</v>
      </c>
      <c r="G228" s="198"/>
      <c r="H228" s="198"/>
    </row>
    <row r="229" spans="1:8" ht="19.5" customHeight="1">
      <c r="A229" s="7"/>
      <c r="B229" s="7" t="str">
        <f>A141</f>
        <v>Dodatkowe wyposażenie </v>
      </c>
      <c r="C229" s="11"/>
      <c r="D229" s="65"/>
      <c r="E229" s="65">
        <f>E152</f>
        <v>0</v>
      </c>
      <c r="G229" s="198"/>
      <c r="H229" s="198"/>
    </row>
    <row r="230" spans="1:8" ht="15.75">
      <c r="A230" s="7"/>
      <c r="B230" s="7" t="str">
        <f>A153</f>
        <v>Zabawki, pomoce dydaktyczne</v>
      </c>
      <c r="C230" s="11"/>
      <c r="D230" s="65"/>
      <c r="E230" s="65">
        <f>E218</f>
        <v>0</v>
      </c>
      <c r="G230" s="198"/>
      <c r="H230" s="198"/>
    </row>
    <row r="231" spans="1:8" ht="15.75">
      <c r="A231" s="7"/>
      <c r="B231" s="7" t="str">
        <f>A219</f>
        <v>Sprzęt komputerowy</v>
      </c>
      <c r="C231" s="11"/>
      <c r="D231" s="65"/>
      <c r="E231" s="65">
        <f>E222</f>
        <v>0</v>
      </c>
      <c r="G231" s="198"/>
      <c r="H231" s="198"/>
    </row>
    <row r="232" spans="1:9" ht="15.75">
      <c r="A232" s="7"/>
      <c r="B232" s="7" t="str">
        <f>A223</f>
        <v>Sprzęt HiFi</v>
      </c>
      <c r="C232" s="11"/>
      <c r="D232" s="65"/>
      <c r="E232" s="65">
        <f>E225</f>
        <v>0</v>
      </c>
      <c r="G232" s="198"/>
      <c r="H232" s="198"/>
      <c r="I232" s="198"/>
    </row>
    <row r="233" spans="1:9" ht="15.75">
      <c r="A233" s="7"/>
      <c r="B233" s="7" t="s">
        <v>14</v>
      </c>
      <c r="C233" s="11"/>
      <c r="D233" s="65"/>
      <c r="E233" s="65">
        <f>SUM(E227:E232)</f>
        <v>0</v>
      </c>
      <c r="F233" s="198"/>
      <c r="G233" s="199"/>
      <c r="H233" s="199"/>
      <c r="I233" s="198"/>
    </row>
    <row r="234" spans="1:5" ht="15.75">
      <c r="A234" s="26"/>
      <c r="E234" s="202"/>
    </row>
    <row r="235" ht="15.75">
      <c r="A235" s="26"/>
    </row>
  </sheetData>
  <sheetProtection selectLockedCells="1" selectUnlockedCells="1"/>
  <mergeCells count="22">
    <mergeCell ref="G60:I60"/>
    <mergeCell ref="G21:I21"/>
    <mergeCell ref="G39:I39"/>
    <mergeCell ref="G38:I38"/>
    <mergeCell ref="G54:I54"/>
    <mergeCell ref="G55:I55"/>
    <mergeCell ref="G56:I56"/>
    <mergeCell ref="A1:C1"/>
    <mergeCell ref="D1:E1"/>
    <mergeCell ref="A2:F2"/>
    <mergeCell ref="A4:C4"/>
    <mergeCell ref="A102:E102"/>
    <mergeCell ref="F74:F75"/>
    <mergeCell ref="F76:F77"/>
    <mergeCell ref="A223:E223"/>
    <mergeCell ref="A226:E226"/>
    <mergeCell ref="G94:I94"/>
    <mergeCell ref="G62:I62"/>
    <mergeCell ref="A141:E141"/>
    <mergeCell ref="A153:E153"/>
    <mergeCell ref="G157:H157"/>
    <mergeCell ref="A219:E219"/>
  </mergeCells>
  <printOptions/>
  <pageMargins left="0.31496062992125984" right="0.31496062992125984" top="0.35433070866141736" bottom="0.35433070866141736" header="0.5118110236220472" footer="0.5118110236220472"/>
  <pageSetup fitToHeight="0" fitToWidth="1" horizontalDpi="600" verticalDpi="600" orientation="portrait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zzm5</dc:creator>
  <cp:keywords/>
  <dc:description/>
  <cp:lastModifiedBy>adm</cp:lastModifiedBy>
  <cp:lastPrinted>2021-10-04T11:03:57Z</cp:lastPrinted>
  <dcterms:created xsi:type="dcterms:W3CDTF">2014-03-12T07:32:26Z</dcterms:created>
  <dcterms:modified xsi:type="dcterms:W3CDTF">2021-10-06T06:32:26Z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