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V:\obsługiwane\Jelenia Góra UM\2024\ZapytaniaOfertyAnalizy\II przetarg\SWZ\"/>
    </mc:Choice>
  </mc:AlternateContent>
  <xr:revisionPtr revIDLastSave="0" documentId="13_ncr:1_{3B7BE27C-83B1-47A0-B110-F3BC69E3B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enie i OC" sheetId="2" r:id="rId1"/>
    <sheet name="lokalizacje szkód powodziowych" sheetId="5" r:id="rId2"/>
  </sheets>
  <definedNames>
    <definedName name="_xlnm._FilterDatabase" localSheetId="1" hidden="1">'lokalizacje szkód powodziowych'!$A$5:$E$17</definedName>
    <definedName name="ExternalData_12" localSheetId="0">'Mienie i OC'!#REF!</definedName>
    <definedName name="_xlnm.Print_Titles" localSheetId="1">'lokalizacje szkód powodziowych'!$5:$5</definedName>
  </definedNames>
  <calcPr calcId="191029" iterateDelta="1E-4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B55" i="5"/>
  <c r="E55" i="5"/>
  <c r="F800" i="2"/>
  <c r="G800" i="2"/>
  <c r="H800" i="2"/>
</calcChain>
</file>

<file path=xl/sharedStrings.xml><?xml version="1.0" encoding="utf-8"?>
<sst xmlns="http://schemas.openxmlformats.org/spreadsheetml/2006/main" count="4117" uniqueCount="432">
  <si>
    <t>Powódź</t>
  </si>
  <si>
    <t>ZESPÓŁ SZKÓŁ RZEMIOSŁ ARTYSTYCZNYCH IM. STANISŁAWA WYSPIANSKIEGO</t>
  </si>
  <si>
    <t>Kradzież z włamaniem</t>
  </si>
  <si>
    <t>NIEWŁAŚCIWE DZIAŁANIE</t>
  </si>
  <si>
    <t>Inne</t>
  </si>
  <si>
    <t>ZESPÓŁ SZKÓŁ ELEKTRONICZNYCH IM. OBRONCÓW POCZTY POLSKIEJ W JELENIEJ GÓRZE</t>
  </si>
  <si>
    <t>Deszcz nawalny</t>
  </si>
  <si>
    <t>Stłuczenie</t>
  </si>
  <si>
    <t xml:space="preserve">Kradzież z włamaniem - sprzet elektroniczny </t>
  </si>
  <si>
    <t>ZESPÓŁ SZKÓŁ TECHNICZNYCH "MECHANIK"</t>
  </si>
  <si>
    <t>ZESPÓŁ SZKÓŁ OGÓLNOKSZTAŁCACYCH NR 2</t>
  </si>
  <si>
    <t>Majątek</t>
  </si>
  <si>
    <t>Pożar/ogień</t>
  </si>
  <si>
    <t>Rabunek</t>
  </si>
  <si>
    <t>Rok polisy</t>
  </si>
  <si>
    <t>Data szkody</t>
  </si>
  <si>
    <t>Uderzenie pioruna</t>
  </si>
  <si>
    <t>URZAD MIASTA W JELENIEJ GÓRZE</t>
  </si>
  <si>
    <t>JELENIOGÓRSKIE CENTRUM INFORMACJI I EDUKACJI REGIONALNEJ "KSIAZNICA KARKONOSKA"</t>
  </si>
  <si>
    <t>Huragan</t>
  </si>
  <si>
    <t>Mienie Klienta Korporacyjnego – ryzyka z grupy ministerialnej 8</t>
  </si>
  <si>
    <t>SZKOŁA PODSTAWOWA NR 15 IM. BRONKA CZECHA W JELENIEJ GÓRZEJ</t>
  </si>
  <si>
    <t>SZKOŁA PODSTAWOWA NR 2 IM. BOLESŁAWA CHROBREGO</t>
  </si>
  <si>
    <t>Mienie Klienta Korporacyjnego – ryzyka z grupy ministerialnej 9</t>
  </si>
  <si>
    <t>SZKOŁA PODSTAWOWA NR 3 IM. MIKOŁAJA KOPERNIKA</t>
  </si>
  <si>
    <t>SZKOŁA PODSTAWOWA NR 6 IM. WŁODZIMIERZA PUCHALSKIEGO</t>
  </si>
  <si>
    <t>SZKOŁA PODSTAWOWA NR 10 IM. MARII SKLODOWSKIEJ-CURIE</t>
  </si>
  <si>
    <t>SZKOŁA PODSTAWOWA NR 13 IM. KOMISJI EDUKACJI NARODOWEJ</t>
  </si>
  <si>
    <t>SPECJALNY OSRODEK SZKOLNO-WYCHOWAWCZY</t>
  </si>
  <si>
    <t>Przepięcie
/przetężenie</t>
  </si>
  <si>
    <t>SZKOŁA PODSTAWOWA NR 11 IM. FRYDERYKA CHOPINA</t>
  </si>
  <si>
    <t>ZESPÓŁ SZKÓŁ EKONOMICZNO-TURYSTYCZNYCH</t>
  </si>
  <si>
    <t>ZESPÓŁ SZKÓŁ OGÓLNOKSZTAŁCACYCH I TECHNICZNYCH</t>
  </si>
  <si>
    <t>Niewłasciwe uzytkowanie</t>
  </si>
  <si>
    <t>MŁODZIEZOWY OSRODEK SOCJOTERAPII</t>
  </si>
  <si>
    <t>TEATR IM. CYPRIANA KAMILA NORWIDA W JELENIEJ GÓRZE</t>
  </si>
  <si>
    <t>MIEJSKIE PRZEDSZKOLE NR 19 KUBUSIA PUCHATKA</t>
  </si>
  <si>
    <t>BURSA SZKOLNA NR 1</t>
  </si>
  <si>
    <t>MIEJSKIE PRZEDSZKOLE NR 13</t>
  </si>
  <si>
    <t>OGIEŃ I Z NIM ZWIAZANE</t>
  </si>
  <si>
    <t>MIEJSKIE PRZEDSZKOLE NR 2</t>
  </si>
  <si>
    <t>MIEJSKIE PRZEDSZKOLE NR 11 KRASNALA HAŁABAŁY W JELENIEJ GÓRZE</t>
  </si>
  <si>
    <t>MIEJSKIE PRZEDSZKOLE NR 10</t>
  </si>
  <si>
    <t>MIEJSKIE PRZEDSZKOLE INTEGRACYJNE NR 14</t>
  </si>
  <si>
    <t>Kradzież zwykła</t>
  </si>
  <si>
    <t>ZGKIM JELENIA GÓRA</t>
  </si>
  <si>
    <t>ZESPÓŁ SZKÓŁ PRZYRODNICZO-USŁUGOWYCH I BURSY SZKOLNEJ</t>
  </si>
  <si>
    <t>CENTRUM OPIEKI NAD DZIECKIEM DABRÓWKA</t>
  </si>
  <si>
    <t>STRAZ MIEJSKA JELENIA GÓRA</t>
  </si>
  <si>
    <t>OC</t>
  </si>
  <si>
    <t>Zalanie</t>
  </si>
  <si>
    <t>DELIKT</t>
  </si>
  <si>
    <t>OSIEDLOWY DOM KULTURY JELENIA GÓRA</t>
  </si>
  <si>
    <t>Wandalizm</t>
  </si>
  <si>
    <t>MUZEUM PRZYRODNICZE W JELENIEJ GÓRZE</t>
  </si>
  <si>
    <t>ZESPÓŁ SZKÓŁ TECHNICZNYCH I BRANŻOWYCH IM. STANISŁAWA STASZICA "HANDLÓWKA" W JELENIEJ GÓRZE</t>
  </si>
  <si>
    <t>ZDROJOWY TEATR ANIMACJI W JELENIEJ GÓRZE IM. B. NAUKI</t>
  </si>
  <si>
    <t>I LICEUM OGÓLNOKSZTAŁCACE IM. S. ZEROMSKIEGO W JELENIEJ GÓRZE</t>
  </si>
  <si>
    <t>Kradzież</t>
  </si>
  <si>
    <t>ZESPÓŁ PLACÓWEK POZASZKOLNYCH - CENTRUM WSPIERANIA UZDOLNIEN W JELENIEJ GÓRZE</t>
  </si>
  <si>
    <t>Awaria
urządzeń</t>
  </si>
  <si>
    <t>JELENIOGÓRSKIE CENTRUM KULTURY</t>
  </si>
  <si>
    <t>MIASTO JELENIA GÓRA</t>
  </si>
  <si>
    <t>Nawierzchnia drogi</t>
  </si>
  <si>
    <t>Działanie podwykonawców</t>
  </si>
  <si>
    <t>Zalanie - awaria urządzeń wod-kan</t>
  </si>
  <si>
    <t>Lp.</t>
  </si>
  <si>
    <t>Wypłata</t>
  </si>
  <si>
    <t>Rezerwa</t>
  </si>
  <si>
    <t>Podmiot</t>
  </si>
  <si>
    <t>Rodzaj</t>
  </si>
  <si>
    <t>Ubezpieczenie odpowiedzialności cywilnej z tytułu prowadzenia działalności lub posiadania mienia</t>
  </si>
  <si>
    <t>Najechanie na wyrwę na drodze</t>
  </si>
  <si>
    <t>Czyn niedozwolony - OC delikt</t>
  </si>
  <si>
    <t>Wypadek przy pracy</t>
  </si>
  <si>
    <t>Nawierzchnia chodnika</t>
  </si>
  <si>
    <t>Szkoda wynikająca ze stanu nawierzchni (OC dróg)</t>
  </si>
  <si>
    <t>Niewykonanie/nienalezyte wykonanie zobowiazania - OC kontrakt</t>
  </si>
  <si>
    <t>Odpowiedzialnosc z tytułu posiadania mienia</t>
  </si>
  <si>
    <t>Rażące niedbalstwo</t>
  </si>
  <si>
    <t>TU</t>
  </si>
  <si>
    <t>Sprzet elektroniczny Klienta Korporacyjnego – ryzyka z grupy ministerialnej 8</t>
  </si>
  <si>
    <t>Sprzet elektroniczny Klienta Korporacyjnego – ryzyka z grupy ministerialnej 9</t>
  </si>
  <si>
    <t>Ubezpieczenie sprzetu elektronicznego - ryzyka kradziezowe</t>
  </si>
  <si>
    <t>Ubezpieczenie sprzetu elektronicznego - ryzyka ogniowe</t>
  </si>
  <si>
    <t>UNIQA</t>
  </si>
  <si>
    <t>Suma</t>
  </si>
  <si>
    <t>Przepięcia atmosferyczne</t>
  </si>
  <si>
    <t>Zalanie -awaria urządzeń wod-kan</t>
  </si>
  <si>
    <t>Ryzyko / przedmiot ubezpieczenia</t>
  </si>
  <si>
    <t>JELENIOGÓRSKIE CENTRUM INFORMACJI I EDUKACJI REGIONALNEJ KSIĄŻNICA KARKONOSKA</t>
  </si>
  <si>
    <t>Warta</t>
  </si>
  <si>
    <t>mienie all risks</t>
  </si>
  <si>
    <t>ZAKŁAD GOSPODARKI KOMUNALNEJ I MIESZKANIOWEJ</t>
  </si>
  <si>
    <t>URZAD MIASTA JELENIA GÓRA</t>
  </si>
  <si>
    <t>OC zakres podstawowy</t>
  </si>
  <si>
    <t>Podczas jazdy pojazdem poszkodowany wpadł w dziurę w jezdni uszkadzając spód pojazdu.</t>
  </si>
  <si>
    <t>Zalanie lokalu.</t>
  </si>
  <si>
    <t>SZKOŁA PODSTAWOWA NR 13</t>
  </si>
  <si>
    <t>SZKOŁA PODSTAWOWA NR 10</t>
  </si>
  <si>
    <t>Ub.sprzętu elektron. od wszystkich ryzyk</t>
  </si>
  <si>
    <t>SZKOŁA PODSTAWOWA NR 6</t>
  </si>
  <si>
    <t>SZKOŁA PODSTAWOWA NR 2</t>
  </si>
  <si>
    <t>Poszkodowana zgłasza że śnieg, spadający z dachu szkoły uszkodził maskę samochodu, który był zaparkowany pod szkołą.</t>
  </si>
  <si>
    <t>MIEJSKIE INTEGRACYJNE PRZEDSZKOLE NR 14</t>
  </si>
  <si>
    <t>Znak przewrócił się na zaparkowany pojazd.</t>
  </si>
  <si>
    <t>Uszkodzenie szyby przedniej pojazdu przez spadającą gałąź drzewa.</t>
  </si>
  <si>
    <t>Akt wandalizmu.</t>
  </si>
  <si>
    <t>Akt wandalizmu, uszkodzenie mienia. Szyba hartowana gabloty reklamowej. Szyba ściany tylnej pod gablotą rozkładów jazdy</t>
  </si>
  <si>
    <t>Uszkodzony miejski słup ogłoszeniowy betonowy.</t>
  </si>
  <si>
    <t>SPECJALNY OŚRODEK SZKOLNO-WYCHOWAWCZY</t>
  </si>
  <si>
    <t>Uszkodzenie kabla zasilającego</t>
  </si>
  <si>
    <t>Akt wandalizmu, uszkodzenie mienia- przystanek komunikacji miejskiej.</t>
  </si>
  <si>
    <t>Zalanie.</t>
  </si>
  <si>
    <t>Uszkodzenie wiaty przystankowej ul. M. Drzymały 01.</t>
  </si>
  <si>
    <t>Na wiadukcie była dziura wypełniona wodą. Klient wpadł oponą w dziurę.</t>
  </si>
  <si>
    <t>LICEUM OGÓLNOKSZTAŁCĄCE IM.STEFANA ŻEROMSKIEGO</t>
  </si>
  <si>
    <t>Awaria wodociągowa. Zalanie pomieszczenia- piwnica budynku szkoły.</t>
  </si>
  <si>
    <t>SZKOŁA PODSTAWOWA NR 7</t>
  </si>
  <si>
    <t>Awaria sieci c.o. w stropodachu. Zalanie ścian i sufitów oraz podłogi w sali 304.</t>
  </si>
  <si>
    <t>Akt wandalizmu- uszkodzona szyba hartowania ściany bocznej.</t>
  </si>
  <si>
    <t>Akt wandalizmu- przystanek komunikacji miejskiej</t>
  </si>
  <si>
    <t>Akt wandalizmu- przystanek komunikacji miejskiej.</t>
  </si>
  <si>
    <t>Skradziony, a następnie zniszczony telefon z szatni, która nie została  we właściwy sposób zabezpieczona na czas trwania lekcji zajęć wychowania fizycznego.</t>
  </si>
  <si>
    <t>Zalanie sterowania i uszkodzenie elementów windy kuchennej. Podczas transportowania wiadra z płynem ( kakao) , doszło do uszkodzenia wiadra, wylany płyn zalał kasetę sterującą . Prawdopodobnie źle ustawione wiadro zahaczyło o coś , uległo zniszczeniu i wylał się płyn .</t>
  </si>
  <si>
    <t>Poszkodowany przejeżdżając przez mostek na strumieniu uszkodził miskę olejową w swoim pojeździe.</t>
  </si>
  <si>
    <t>Klauzula uniwersalna</t>
  </si>
  <si>
    <t>w dniu 25.10.2022r. doszło do włamiania do lokalu mieszklanego przy ul. Lwóweckiej 7/1 i kradzieży rur miedzianych oraz zaworów od c.o. zasilanego kotłem gazowym. Koszt poniesionych strat 4 349,13 zł. Lokal po remoncie.</t>
  </si>
  <si>
    <t>Pożar. Budynek magazynowy.</t>
  </si>
  <si>
    <t>Uszkodzenie pojazdu przez dachówkę, która spadała z dachu.</t>
  </si>
  <si>
    <t>Uszkodzenie wiaty przystankowej ul. Wrocławska - Kościół 07 - wandalizm.</t>
  </si>
  <si>
    <t>Akt wandalizmu - zbita szyba gabloty reklamowej.</t>
  </si>
  <si>
    <t>W godzinach popołudniowych w dniu 06 października 2022 r. nastąpił wyciek wody z rury cyrkulacyjnej w pomieszczeniu piwnicznym na skutek uszkodzonej mufy.</t>
  </si>
  <si>
    <t>ZDROJOWY TEATR ANIMACJI</t>
  </si>
  <si>
    <t>Prawdopodobnie awaria sieci wodnej zasilającej ogrzewanie i klimatyzację umieszczona pod dachem teatru</t>
  </si>
  <si>
    <t>ZESPÓŁ SZKÓŁ TECHNICZNYCH I BRANŻOWYCH HANDLÓWKA</t>
  </si>
  <si>
    <t>Awaria sieci wodnej</t>
  </si>
  <si>
    <t>Dnia 2.10.2022 r. jadąc drogą DK366 z Sobieszowa w kierunku miejscowości Podgórzyn na zakręcie drogi przed znakiem_x000D_
informującym o granicy miasta najechałem prawymi kołami samochodu na dziurę na krawędzi jezdni_x000D_
Z tylnego koła raptownie zeszło powietrze. Na miejsce wezwałem pomoc drogową.</t>
  </si>
  <si>
    <t>Uszkodzenie pojazdu marki Audi w wyniku najechania na ubytek nawierzchni jezdni.</t>
  </si>
  <si>
    <t>Poszkodowany potknął się o uszkodzony fragment nawierzchni chodnika i upadł.</t>
  </si>
  <si>
    <t>Awaria rury wodociągowej. Zalana podłoga i ściany korytarza i pomieszczeń przyziemia.</t>
  </si>
  <si>
    <t>akt wandalizmu - uszkodzenie szyby ściany tylnej wiaty przystankowej</t>
  </si>
  <si>
    <t>Uszkodzenie pojazdu  na drodze w wyniku wjechania w ubytek w nawierzchni jezdni.</t>
  </si>
  <si>
    <t>Akt wandalizmu, uszkodzenie mienia. Przystanek komunikacji miejskiej: Al. Jana Pawła II - Grunwaldzka 04 kierunek: Zabobrze.</t>
  </si>
  <si>
    <t>Uszkodzenie mienia - wiata ul. Sobieszowska 03.</t>
  </si>
  <si>
    <t>W wyniku najechania na ubytek nawierzchni uszkodzeniu uległa opona pojazdu.</t>
  </si>
  <si>
    <t>Poszkodowana jechała drogą miejską, która jest rozjeżdżona przez tiry, zahaczyła miską olejową o drogę z której wypłynął olej.</t>
  </si>
  <si>
    <t>Uszkodzenie mienia, akt wandalizmu.</t>
  </si>
  <si>
    <t>Włamanie przez okno.</t>
  </si>
  <si>
    <t>Dnia 14.08.2022 po godzinie 23 na moj samochód spadło drzewo</t>
  </si>
  <si>
    <t>Akta wandalizmu- uszkodzenie mienia.</t>
  </si>
  <si>
    <t>W wyniku najechania na ubytek w jezdni uszkodzeniu uległa opona oraz felga.</t>
  </si>
  <si>
    <t>Akt wandalizmu. Uszkodzona szyba ściany tylnej wiaty przystankowej. Przystanek Wyczółkowskiego 01. Szyba hartowana 8x1245x1920 mm.</t>
  </si>
  <si>
    <t>Akt wandalizmu, uszkodzenie mienia.</t>
  </si>
  <si>
    <t>Podczas jazdy z powodu złej nawierzchni kierowca wjechał w dziurę wskutek tego doszło do uszkodzenia lewego przodu pojazdu.</t>
  </si>
  <si>
    <t>Uszkodzenie pojazdu marki Audi w wyniku zahaczenia o wystający z drogi kamień.</t>
  </si>
  <si>
    <t>W wyniku najechania innego pojazdu na piasek/żwir znajdujący się na ulicy doszło do uszkodzenia pojazdu poszkodowanego.</t>
  </si>
  <si>
    <t>Akt wandalizmu. Uszkodzona szyba gabloy reklamowej, szyba hartowana o wym. 5x1180x1815 mm. Przystanek Grunwaldzka 04.</t>
  </si>
  <si>
    <t>Akt wandalizmu, uszkodzenie mienia. Przystanek Wolności- Poczta 04.</t>
  </si>
  <si>
    <t>W  piątek (01.07.2022r.) w dach głównego budynku Szkoły Podstawowej nr 6 w Jeleniej Górze uderzył piorun. Uszkodzony został komin, piorunochron._x000D_
Najbardziej ucierpiał monitoring - uszkodzonych jest 11 kamer wraz z okablowaniem, dwa rejestratory, 5 zasilaczy. Cześć telefonów w szkole nie działa. Nie ma prądu w niektórych częściach budynku, uszkodzona została administracyjna sieć internetowa.</t>
  </si>
  <si>
    <t>Uszkodzeniu uległ fragment rury i zawór wodociągowy.</t>
  </si>
  <si>
    <t>W wyniku ulewnego deszczu doszło do rozszczelnienia dachu i zalania pomieszczeń poniżej.</t>
  </si>
  <si>
    <t>Uszkodzenie wiaty przystankowej - ul. Spółdzielcza 03 w kierunku Centrum</t>
  </si>
  <si>
    <t>Jadąc ul.Skowronków, poszkodowana wpadła przednim prawym kołem w dużą dziurę a asfalcie.</t>
  </si>
  <si>
    <t>SZKOŁA PODSTAWOWA NR 3</t>
  </si>
  <si>
    <t>W dniu 06.06.2022r zauważyliśmy na korytarzu III piętra mokry sufit i zalaną podłogę. Po obejrzeniu dachu stwierdziliśmy oderwanie poszycia dachu/ papy/ przy ogniomurze na długości około 10 mb, co spowodowało zalanie sufitu. Prawdopodobnie w/w uszkodzenie poszycia dachu było spowodowane porywistym wiatrem.</t>
  </si>
  <si>
    <t>Poszkodowany wpadł do niezabezpieczonej studzienki kanalizacyjnej.</t>
  </si>
  <si>
    <t>Wybicie szyby w pomieszczeniu 29 kierownika praktyk ZSE-T - od ulicy Sudeckiej. Na podstawie monitoringu wizyjnego nie udało się ustalić sprawcy i momentu uszkodzenia.</t>
  </si>
  <si>
    <t>Nieznany sprawca podważył i wygiął 3 parapety okienne- blaszane, zewnętrzne.</t>
  </si>
  <si>
    <t>Najechanie na zwierzę.</t>
  </si>
  <si>
    <t>Awaria sieci wodociągowej - bateria umywalkowa w toalecie na parterze</t>
  </si>
  <si>
    <t>Wjechanie w ubytek w nawierzchni jezdni. Uszkodzenie pojazdu.</t>
  </si>
  <si>
    <t>SZKOŁA PODSTAWOWA NR 15</t>
  </si>
  <si>
    <t>Zalanie przez rozszczelniony dach.</t>
  </si>
  <si>
    <t>12 maja około godziny 12 miało miejsce nagłe wyłączenie prądu w szkole, okolicznych sklepach i na poczcie. Prawdopodobnie w wyniku przepięcia uszkodzone zostały dwa UPS-y i drukarka laserowa.</t>
  </si>
  <si>
    <t>Zalanie wskutek pęknięcia rury wodociągowej - pion.</t>
  </si>
  <si>
    <t>Podczas parkowania poszkodowana wjechała lewym przednim kołem w dziurę głębokości 23 cm przy krawężniku.</t>
  </si>
  <si>
    <t>Wandalizm - uszkodzona kamera monitoringu miejskiego.</t>
  </si>
  <si>
    <t>Uszkodzenie pojazdu marki BMW w wyniku najechania na ubytek w jezdni.</t>
  </si>
  <si>
    <t>Akt wandalizmu. Uszkodzenie szyb w wiacie przystankowej. Przystanek Sobieszowska 03.</t>
  </si>
  <si>
    <t>Wandal rozbił szybę wiaty przystankowej przy ul. Sobieszowskiej.</t>
  </si>
  <si>
    <t>pęknięcie szyby (przyczyna nieznana) w pokoju nr 003</t>
  </si>
  <si>
    <t>Najechanie na dziurę w jezdni.</t>
  </si>
  <si>
    <t>Najechanie na ubytek w nawierzchni jezdni.</t>
  </si>
  <si>
    <t>Najechanie na dziurę, wybój, garb.</t>
  </si>
  <si>
    <t>Jadąc ulicą Łomnicką juz poza terenem zabudowanym, mijając się z autem jadącym z naprzeciwka wpadłem kołem w głęboką dziurę. jest to zakręt tuż przed granicą administracyjną miasta Jelenia góra. Na skraju jezdni z jednej i drugiej strony znajduje sie tam około metrowej szerokości pas głębokich dziur. Mijając się w autem zacząłem hamować, zjechałem do krawędzi ale nie byłem w stanie ominąć wszystkich dziur, było ich zbyt wiele. Uszkodzeniu uległa opona i prawdopodobnie felga (prawy przód).</t>
  </si>
  <si>
    <t>Wandal rozbił szybę wiaty przystankowej.</t>
  </si>
  <si>
    <t>Zbicie szyby w drzwiach wejściowych.</t>
  </si>
  <si>
    <t>Kradzież nasadzeń drzew 5 szt.</t>
  </si>
  <si>
    <t>Zniszczeniu uległy szyby w wiacie MZK przy ul. Grunwaldzka/Lwówecka - wandalizm.</t>
  </si>
  <si>
    <t>TEATR IM.CYPRIANA KAMILA NORWIDA</t>
  </si>
  <si>
    <t>W dniu 10/03/2022 około godz 12.20 w stwierdziłem uszkodzenie szyb w oknach szczytowych korytarza znajdującego się na 2 drugiej kondygnacji budynku Teatru Im Cypriana Kamila Norwida w Jeleniej Górze. W pierwszej kolejności stwierdziłem uszkodzenie szyby w oknie od strony ul Sudeckiej. / liczne pęknięcia/. Weryfikując możliwość uszkodzeń innych okien dokonałem obchodu pietra i stwierdziłem uszkodzenie okna wraz z ramą okienną znajdujące się na po przeciwległej stronie/ wyrwanie ramy okiennej i liczne pęknięcia / okno wystawione na zachodnią stronę budynku i pasmo gór /od strony ul Teatralnej.</t>
  </si>
  <si>
    <t>Uszkodzenie pojazdu marki Kia w wyniku najechania na ubytek w jezdni.</t>
  </si>
  <si>
    <t>ZESPÓŁ SZKÓŁ OGÓLNOKSZTAŁCĄCYCH I TECHNICZNYCH</t>
  </si>
  <si>
    <t>Upadek komputera ze stolika na podłogę.</t>
  </si>
  <si>
    <t>ZESPÓŁ SZKÓŁ TECHNICZNYCH MECHANIK</t>
  </si>
  <si>
    <t>Huraganowe wiatry uszkodziły obróbki blacharskie na budynku C szkoły oraz na murze oporowym na terenie szkoły.</t>
  </si>
  <si>
    <t>Huraganowe wiatry uszkodziły ogrodzenie boiska Orlik na terenie szkoły.</t>
  </si>
  <si>
    <t>Silny wiatr - oderwana obróbka blacharska z ogniomurka.</t>
  </si>
  <si>
    <t>Najechanie pojazdem na dziurę, wybój, garb.</t>
  </si>
  <si>
    <t>Uszkodzenie pojazdu wskutek najechania na ubytek w jezdni.</t>
  </si>
  <si>
    <t>Poszkodowany najechał na głęboki ubytek w nawierzchni jezdni.</t>
  </si>
  <si>
    <t>Uszkodzone w wyniku silnego wiatru drzwi do szkoły od strony ul. Bogusławskiego.</t>
  </si>
  <si>
    <t>W wyniku awarii sieci wodociągowej doszło do zalania pomieszczeń przyziemia.</t>
  </si>
  <si>
    <t>Huraganowy wiatr - oderwał część drzewa , które uszkodziło wyposażenie placu zabaw</t>
  </si>
  <si>
    <t>W  nocy z soboty na niedzielę tj. z 29 na 30 .01.2022 w wyniku silnego wiatru huraganowego uszkodzona została jedna z szyb systemu elewacyjnego. Podaję wymiar uszkodzonego elementu :1980 x1205 cm, jest to element trzy szybowy o stosownej specyfikacji dedykowanej do ww obiektów.</t>
  </si>
  <si>
    <t>szyby all risks</t>
  </si>
  <si>
    <t>MIEJSKIE PRZEDSZKOLE NR 4</t>
  </si>
  <si>
    <t>Huraganowy wiatr przewrócił drzewo rosnące w ogrodzie przedszkola, które zniszczyło fragment ogrodzenia.</t>
  </si>
  <si>
    <t>Drzewo rosnące na posesji sprawcy przewróciło się o pojazd poszkodowanego, który był na ulicy zaparkowany. Drzewo upadło i uszkodziło pojazd. Okazało się, że było ono spruchniałe, czego na zewnątrz nie było widać. Drzewo przeleciało przez murek przedszkola i upadło na pojazd.</t>
  </si>
  <si>
    <t>SZKOŁA PODSTAWOWA NR 11</t>
  </si>
  <si>
    <t>Budynek szkoły - obróbki blacharskie na dachu. Huraganowe wiatry</t>
  </si>
  <si>
    <t>ZESPÓŁ SZKÓŁ ELEKTRONICZNYCH IM. OBROŃCÓW POCZTY POLSKIEJ</t>
  </si>
  <si>
    <t>Zalanie przez rozszczelniony dach</t>
  </si>
  <si>
    <t>Jadąc autem wjechałem w dziurę znajdującą się na środku jezdni.</t>
  </si>
  <si>
    <t>Na poruszający się pojazd Mercedes-Benz V250, spadło drzewo. Pojazdem poruszało się 5 osób. Jeden z pasażerów odniósł obrażenia. Pojazd został uszkodzony w wyniku złamania się drzewa i upadku 16 metrowego pnia, przygniatając jadące osoby</t>
  </si>
  <si>
    <t>Wandalizm - nieznany sprawca ostrzelał szyby z nieznanego rodzaju broni.</t>
  </si>
  <si>
    <t>Zdarzenie miało miejsce w dniu 12.01.2022 o godzinie 7,55. Informujemy , że wymieniono uszkodzony odcinek rury C.O ok 4 merów w stropodachu nad klasą 305 w dniu 7.01.2022 jednak ponownie w dniu dzisiejszym tj 12.01.2022 po dokonaniu oględzin w stropodachu zauważono pęknięcia w dwóch miejscach w innej części odcinka starej rury.</t>
  </si>
  <si>
    <t>5 stycznia 2022r. odkryto zalanie pomieszczeń na 3p. szkoły . Doszło do awarii rury c.o. biegnącej w stropodachu.</t>
  </si>
  <si>
    <t>Uszkodzenie pojazdu.</t>
  </si>
  <si>
    <t>Doszło do awarii rury c.o. biegnącej w stropodachu . Doszło do zalania pomieszczeń w.c. i korytarza.</t>
  </si>
  <si>
    <t>Sprawca włamał się do szaletu w Parku Norweskim i zdewastował go oraz ukradł wyposażenie</t>
  </si>
  <si>
    <t>Dewastacja instalacji elektrycznej. Uszkodzony domofon.</t>
  </si>
  <si>
    <t>Uszkodzenie pojazdu w wyniku najechania na dziurę w nawierzchni.</t>
  </si>
  <si>
    <t>Zniszczone drzwi wejściowe do lokalu wraz z ościeżnicą. Włamanie do lokalu.</t>
  </si>
  <si>
    <t>Kradzież metalowej barierki z podjazdu dla niepełnosprawnych.</t>
  </si>
  <si>
    <t>Idąc poślizgnąłem się na śliskiej powierzchni i upadłem doznając urazu prawego ramienia i barku.</t>
  </si>
  <si>
    <t>W wyniku awarii sieci wodnej doszło do zalania pomieszczenia gospodarczego.</t>
  </si>
  <si>
    <t>Kradzież sadzonek drzew 44szt.</t>
  </si>
  <si>
    <t>kradzież 8 szt. metalowych krat zabezpieczających studzienki piwniczne</t>
  </si>
  <si>
    <t>Uszkodzenie karoserii pojazdu w wyniku upadku gałęzi z drzew rosnących w pasie drogowym,</t>
  </si>
  <si>
    <t>Tablica (kosz) na boisku koszykówki złamana przez przewrócone drzewo.</t>
  </si>
  <si>
    <t>Przy silnym wietrze, źle umocowany pojemnik na śmieci spod budynku administrowanego przez nasz Zakład wyjechał na drogę i uszkodził pojazd marki Mercedes Benz.</t>
  </si>
  <si>
    <t>Podczas wichury przewróciło się drzewo, które zniszczyło ogrodzenie i mienie firmy.</t>
  </si>
  <si>
    <t>ZESPÓŁ SZKÓŁ OGÓLNOKSZTAŁCĄCYCH NR 2</t>
  </si>
  <si>
    <t>Huraganowy wiatr uszkodził dach szkoły.</t>
  </si>
  <si>
    <t>Zalanie pomieszczeń piwnicznych - awaria rury wodociągowej_x000D_
cyrkulacyjnej.</t>
  </si>
  <si>
    <t>Zalanie pomieszczeń piwnicznych - awaria rury wodociągowej.</t>
  </si>
  <si>
    <t>Poszkodowany zaparkował przed budynkiem z którego odpadł kawałek elewacji i uszkodził przód samochód.</t>
  </si>
  <si>
    <t>Awarii na instalacji centralnego ogrzewania w bursie szkolnej. Awaria dotyczy wycieku wody z instalacji c.o. z rury o średnicy 3/8 cala, na odcinku około 40 cm, które wymagają pilnej wymiany wraz z elementami towarzyszącymi /odcinek rury, nowe zawory i gwint). Przyczyną awarii jest uszkodzony gwint przy zaworze odcinającym dopływ ciepła do kaloryferów.</t>
  </si>
  <si>
    <t>Kradzież drzwi wejściowych do budynku przy ul. Wrońskiego 7.</t>
  </si>
  <si>
    <t>W dniu 31.08.2021r. odspojony tynk z elewacji budynku przy ul. Piłsudskiego 30 w Jeleniej Górze odpadł uszkadzając maskę samochodu</t>
  </si>
  <si>
    <t>W dniu  24 sierpnia po przyjsciu do szkoły udałam się do hali sportowej i zauważyłam że z w jednym  miejscu na ścianie kapie woda i sypie sie tynk z farbą.</t>
  </si>
  <si>
    <t>Nawalny deszcz.</t>
  </si>
  <si>
    <t>Kierująca pojazdem podczas manewru wymijania z innym pojazdem wjechała w nieoznakowaną, niezabezpieczoną wyrwę w jedni i uszkodziła koło o wystającą studzienkę.</t>
  </si>
  <si>
    <t>Zwarcie kondensatora mocy spowodowało pożar stacji kondensatorów</t>
  </si>
  <si>
    <t>Uszkodzenie pojazdu marki Toyota w wyniku najechania na ubytek w jezdni.</t>
  </si>
  <si>
    <t>Awaria rury wodociągowej. Zalane pomieszczenia bursy.</t>
  </si>
  <si>
    <t>Do wypadku doszlo w wyniku potknięcia się o uszkodzoną nawierzchnię jezdni.</t>
  </si>
  <si>
    <t>BIURO WYSTAW ARTYSTYCZNYCH</t>
  </si>
  <si>
    <t>Wybita szyba w holu galerii o wymiarach 100x130cm.</t>
  </si>
  <si>
    <t>W wyniku awarii zalane zostało pomieszczenie wystawowe. Zalanie ścian i sufitu sali wystawowej .</t>
  </si>
  <si>
    <t>Zalanie przez ulewne deszcze- uszkodzona fotokomórka w bramie automatycznej.</t>
  </si>
  <si>
    <t>W trakcie ulewnego deszczu woda wlewająca się do komina zalała lokal mieszkalny.</t>
  </si>
  <si>
    <t>Odkryto uszkodzenia mienia w wyniku zalania - prawdopodobnie awaria rury.</t>
  </si>
  <si>
    <t>Odkryto 14.07.2021 podczas przeglądu budynków. Awaria rury zasilającej w wymiennikowni ciepła. Budynek nr 2</t>
  </si>
  <si>
    <t>Zalanie w wyniku ulewy.</t>
  </si>
  <si>
    <t>Uszkodzenie mienia w wyniku huraganowego wiatru.</t>
  </si>
  <si>
    <t>W wyniku deszczu nawalnego doszło do zalania pomieszczeń biblioteki.</t>
  </si>
  <si>
    <t>W dniu 09 lipca 2021 r. nastąpiło pęknięcie rury hydrantowej w wyniku czego została zalana ściana w pomieszczeniu jadalni.</t>
  </si>
  <si>
    <t>Zalanie: budynek</t>
  </si>
  <si>
    <t>Wybita szyba w wiacie przystankowej</t>
  </si>
  <si>
    <t>W dniu 21.06.2021 w wyniku gradobicia uszkodzone zostały naświetla (szklana ściana) klatki schodowej - wykonane z poliwęglanu.</t>
  </si>
  <si>
    <t>Podczas gwałtownej ulewy i gradobicia   w dniu 21.06.2021r. ok. 1330 nastąpiło zalanie przyziemia naszej placówki przez cofające się fekalia z kolektora miejskiego znajdującego się pod ul. Grunwaldzką.</t>
  </si>
  <si>
    <t>W wyniku aktu wandalizmu uszkodzona została szyba w wiacie przystankowej- szyba hartowana z nadrukiem 8x1245x1920 mm. Przystanek Pod Wałami 05.</t>
  </si>
  <si>
    <t>Uszkodzenie pojazdu w wyniku najechania na nieoznakowaną wyrwę w powierzchni drogi.</t>
  </si>
  <si>
    <t>Obrażenia ciała powstałe w wyniku potknięcia o nierówność chodnika.</t>
  </si>
  <si>
    <t>W dniu 01.06.2021r. nieustalony sprawca wyrwał kraty okienne na parterze budynku ( szt.3).</t>
  </si>
  <si>
    <t>Po raz trzeci zalanie sufitu w dużym pokoju . Mieszkanie świeżo po remoncie zakończonym na koniec marca 2021 roku po dwukrotnym zalaniu z tytułu obfitych deszczy oraz dwukrotnej wadliwej naprawy dachu - wykonanej przez ZGKiM w 2020 roku.</t>
  </si>
  <si>
    <t>Uszkodzona szyba z nadrukiem w wiacie przystankowej.</t>
  </si>
  <si>
    <t>Podczas dostarczania posiłków doszło do uderzenia skrzydłem bramy pojazdu Opel. Do zdarzenia doszło wskutek silnego wiatru, podczas którego brama wypięła się z zaczepu.</t>
  </si>
  <si>
    <t>Wandalizm - uszkodzona szyba w wiacie przystankowej.</t>
  </si>
  <si>
    <t>W dniu 25.05. 2021r. podczas ulewnego deszczu przez nieszczelne pokrycie dachu powstał zaciek na suficie w pokoju na około 4 m2.</t>
  </si>
  <si>
    <t>Dewastacja drzwi wejściowych na ostatnią platformę widokową - wybita szyba.</t>
  </si>
  <si>
    <t>Włamanie. Zniszczona krata oraz okno w budynku przy próbie włamania.</t>
  </si>
  <si>
    <t>Awaria sieci centralnego ogrzewania.</t>
  </si>
  <si>
    <t>Zalanie przez ścianę- zatkane lub zamarznięte rynny spustowe.</t>
  </si>
  <si>
    <t>Z nieznanych przyczyn doszło do powstania zacieku na ścianie i suficie w przedpokoju i łazience mieszkania na wysokim parterze.</t>
  </si>
  <si>
    <t>Uszkodzenie szyby w wiacie przystankowej.</t>
  </si>
  <si>
    <t>Kradzież notebook EccoPc 15 3865W10PZT/Office 2016 STD.</t>
  </si>
  <si>
    <t>W niedzielę dwie osoby z dziećmi i psem weszły na teren nieczynnego i zamkniętego Placu Zabaw znajdującego się na terenie szkoły. Usiłując dostać się na plac zabaw zdewastowały kilka przęseł ogrodzenia urywając dolne zaczepy przęseł . Jedno z nich było mocno odgięte.</t>
  </si>
  <si>
    <t>Kradzież, dewastacja._x000D_
Nieustalony sprawca włamał się do pomieszczenia wymiennika ciepła w budynku, ukradł metalowe drzwi wejściowe oraz elementy węzła w związku z czym pomieszczenie zostało zalane.</t>
  </si>
  <si>
    <t>W wyniku aktu wandalizmu doszło do uszkodzenia szyby w wiacie przystankowej.</t>
  </si>
  <si>
    <t>Przewrócone przez wiatr drzewo zniszczyło ogrodzenie i trampolinę.</t>
  </si>
  <si>
    <t>Dziś rano odkryto zalanie pomieszczeń ( 2 pokojów mieszkalnych ) w bursie przy ul. Leśnej 5a w Jeleniej Górze.</t>
  </si>
  <si>
    <t>W wyniku przepięcia uszkodzony został system wentylacji w pracowniach szkoły.</t>
  </si>
  <si>
    <t>W wyniku aktu wandalizmu doszło do wybicia szyby hartowanej 5x1245x1815 mm.</t>
  </si>
  <si>
    <t>Kradzież siedziska huśtawki.</t>
  </si>
  <si>
    <t>Najechanie na głęboką dziurę oraz fragment oderwanego asfaltu leżącego na dziurze.</t>
  </si>
  <si>
    <t>Uszkodzenie pojazdu w wyniku najechania na ubytek jezdni.</t>
  </si>
  <si>
    <t>27 marca doszło do pożaru w budynku socjalnym przy ul. Wyczółkowskiego 61 . Zniszczeniu uległo mieszkanie na 1 piętrze i mieszkania z nim sąsiadujące oraz część korytarza i elewacja budynku .</t>
  </si>
  <si>
    <t>Zalanie lokalu w związku z nieszczelnością pokrycia dachowego.</t>
  </si>
  <si>
    <t>Zalanie lokalu spowodowanie nieszczelnością pokrycia dachowego.</t>
  </si>
  <si>
    <t>W wyniku aktu wandalizmu doszło do uszkodzenia szyby hartowanej z nadrukiem 8x1245x1065 mm w wiacie przystankowej.</t>
  </si>
  <si>
    <t>Najechanie na ubytek w jezdni.</t>
  </si>
  <si>
    <t>Wandalizm - wybite szyby w przystanku komunikacji miejskiej.</t>
  </si>
  <si>
    <t>W wyniku aktu wandalizmu uszkodzona została szyba w wiacie przystankowej 8x855x1920 mm. Przystanek Stacja Kolejowa Cieplice 04.</t>
  </si>
  <si>
    <t>Wandalizm- 2 szyby w wiacie przystankowej.</t>
  </si>
  <si>
    <t>Uszkodzenie wiaty przystankowej ul. Wrocławska - Trzcińska w Jeleniej Górze.</t>
  </si>
  <si>
    <t>Graffiti na ścianie budynku.</t>
  </si>
  <si>
    <t>jedna z uczennic obsługujących pehametr niedokładnie zaczepiła elektrodę w statywie. Elektroda jest szklana i spadając ze statywu na blat stołu uległa uszkodzeniu. Zbiła się szklana banieczka elektrody umieszczona na końcu. elektroda nie nadaje się do użycia, cena zakupu nowej elektrody to około 300 zł.</t>
  </si>
  <si>
    <t>Uszkodzona szyba w wiacie przystankowej - wandalizm.</t>
  </si>
  <si>
    <t>Uszkodzenie nawierzchni parkingu w wyniku pożaru samochodu. Dane Policji: Komisariat II Policji Jelenia Góra</t>
  </si>
  <si>
    <t>Poszkodowanemu z budynku spadł tynk na samochód poszkodowanego. W wyniku czego uszkodzony jest błotnik. Przyczyną jest starość budynku.</t>
  </si>
  <si>
    <t>Dnia 20.02.2021 jadąc ul. Spółdzielcza wpadłem przednim prawym kołem w dziurę w jezdni.</t>
  </si>
  <si>
    <t>W wyniku awarii sieci wodociągowej doszło do zalania pomieszczenia kuchni - szczegóły w zał. Proszę o wszczęcie procedury likwidacji szkody.</t>
  </si>
  <si>
    <t>W dniu 18.02.2021r. poprzez nieszczelne pokrycie dachu zalany został sufit w kuchni i łazience.</t>
  </si>
  <si>
    <t>Uszkodzenie pojazdu marki Mercedes w wyniku najechania na ubytek w jezdni.</t>
  </si>
  <si>
    <t>Wandalizm -  wybite 2 szyby w wiacie przystankowej.</t>
  </si>
  <si>
    <t>STRAŻ MIEJSKA</t>
  </si>
  <si>
    <t>Działanie lodu i śniegu - rozszczelnienie pokrycia dachu.</t>
  </si>
  <si>
    <t>W wyniku awarii sieci wodociągowej zalaniu uległa podłoga w sali 214</t>
  </si>
  <si>
    <t>Awaria sieci c.o.</t>
  </si>
  <si>
    <t>Zespół Szkół Przyrodniczo-Usługowych i Bursy Szkolnej w Jeleniej Górze zawiadamia o akcie wandalizmu w postaci wybicia szyb w trzech oknach od kotłowni i piwnicy w budynku szkoły przy ulicy Leśnej 5 w Jeleniej Górze. Z nagrania monitoringu wynika, że szkody dokonano w dniu 30 stycznia 2021r. (sobota) w godzinach pomiędzy 18:25 a 18:40 przez czwórkę dzieci(dwoje starszych i dwoje młodszych wiek około 10-14 lat).</t>
  </si>
  <si>
    <t>Uszkodzenie samochodu na ul. J. Sobieskiego w Jeleniej Górze na skutek najechania na ubytek w jezdni.</t>
  </si>
  <si>
    <t>Kierujący wjechał w dużą dziurę w drodze.</t>
  </si>
  <si>
    <t>Uszkodzenie pojazdu na wskutek wjechania w ubytek w jezdni</t>
  </si>
  <si>
    <t>W dniu 22.01.2021r. poprzez nieszczelne pokrycie dachu budynku, zalany został sufit i ściany oraz panele ułożone na podłodze w pokoju.</t>
  </si>
  <si>
    <t>zmrożony śnieg spadł z dachu budynku naszej siedziby przy ul. Podgórnej 9 i uszkodził  samochód Hyundai</t>
  </si>
  <si>
    <t>W wyniku awarii sieci wodnej doszło do zalania pomieszczenia łazienki - awaria rury wodociągowej z ciepłą wodą.</t>
  </si>
  <si>
    <t>Uszkodzenie pojazdu marki TOYOTA, wskutek najechania na wystający pień drzewa</t>
  </si>
  <si>
    <t>Zalanie sufitu przez dach- działanie mrozu i śniegu. Zalanie sufitu klatki schodowej III p. w budynku szkoły. Przeciek z sufitu jest prawdopodobnie skutkiem nieszczelności podłoża z papy termozgrzewalnej na tarasie IV p. budynku szkoły, który jest usytuowany nad klatką schodową.</t>
  </si>
  <si>
    <t>W wyniku awarii sieci wodnej doszło do zalania pomieszczenia korytarza w przyziemiu budynku.</t>
  </si>
  <si>
    <t>Awarii uległa sieć telefoniczna.</t>
  </si>
  <si>
    <t>Awaria sieci grzewczej centralnego ogrzewania.</t>
  </si>
  <si>
    <t>Zalanie łazienek i korytarza w wyniku awarii rury wodociągowej w_x000D_
łazience powyżej.</t>
  </si>
  <si>
    <t>Przyczyna szkody / opis szkody</t>
  </si>
  <si>
    <t>Etykiety wierszy</t>
  </si>
  <si>
    <t>Suma końcowa</t>
  </si>
  <si>
    <t>Etykiety kolumn</t>
  </si>
  <si>
    <t>2019</t>
  </si>
  <si>
    <t>2020</t>
  </si>
  <si>
    <t>2021</t>
  </si>
  <si>
    <t>2022</t>
  </si>
  <si>
    <t>2023</t>
  </si>
  <si>
    <t>2024</t>
  </si>
  <si>
    <t>Suma z Wypłata</t>
  </si>
  <si>
    <t>Razem: Suma z Wypłata</t>
  </si>
  <si>
    <t>Razem: Suma z Rezerwa</t>
  </si>
  <si>
    <t>Suma z Rezerwa</t>
  </si>
  <si>
    <t>(Wszystko)</t>
  </si>
  <si>
    <t>WARTA - szczegółowa informacja dotycząca wysokości wypłaconych odszkodowań i rezerw szkodowych z tytułu umów zawartych w okresie sprawozdawczym od 01.01.2021 do dnia: 03.09.2024.</t>
  </si>
  <si>
    <t>Szkodowość - mienie i OC</t>
  </si>
  <si>
    <t>Liczba z Wypłata</t>
  </si>
  <si>
    <t>Liczba szkód</t>
  </si>
  <si>
    <t>Wysokosci wypłat</t>
  </si>
  <si>
    <t/>
  </si>
  <si>
    <t>Stłuczenie szyba</t>
  </si>
  <si>
    <t>Zalanie - awaria urządzeń wodno-kanalizacyjnych</t>
  </si>
  <si>
    <t>Miasto Jelenia Góra</t>
  </si>
  <si>
    <t xml:space="preserve">Szkody majątkowe w jednostkach organizacyjnych Miasta poza ZGKiM - liczba: 37 </t>
  </si>
  <si>
    <t xml:space="preserve">Szkody majątkowe w ZGKiM - liczba: 15 </t>
  </si>
  <si>
    <t>Szkody majątkowe powodziowe w jednostkach organizacyjnych Miasta poza ZGKiM - liczba: 6</t>
  </si>
  <si>
    <t>Szkody majątkowe powodziowe w ZGKiM - liczba: 22</t>
  </si>
  <si>
    <t>Wrocławska 16</t>
  </si>
  <si>
    <t>powódź</t>
  </si>
  <si>
    <t>ZGKiM</t>
  </si>
  <si>
    <t>P. Skargi 17</t>
  </si>
  <si>
    <t>zalanie</t>
  </si>
  <si>
    <t>P. Skargi 1</t>
  </si>
  <si>
    <t>Wolności 222</t>
  </si>
  <si>
    <t>Nadbrzeżna 22</t>
  </si>
  <si>
    <t>Kasprowicza 11</t>
  </si>
  <si>
    <t>Kasprowicza 24</t>
  </si>
  <si>
    <t>Warszawska 82</t>
  </si>
  <si>
    <t>Warszawska 80</t>
  </si>
  <si>
    <t>Warszawska 43</t>
  </si>
  <si>
    <t>Grunwaldzka 51H2</t>
  </si>
  <si>
    <t>Grunwaldzka 51H1</t>
  </si>
  <si>
    <t>Wolności 212</t>
  </si>
  <si>
    <t>Wolności 198</t>
  </si>
  <si>
    <t>Os. Robotnicze 47 a</t>
  </si>
  <si>
    <t>Osiedle Robotnicze 76</t>
  </si>
  <si>
    <t>Wazów 9</t>
  </si>
  <si>
    <t>Warszawska 71 b</t>
  </si>
  <si>
    <t>Warszawska 71 a</t>
  </si>
  <si>
    <t>Kasprowicza 12</t>
  </si>
  <si>
    <t>Ludowa 14</t>
  </si>
  <si>
    <t>Ludowa 4</t>
  </si>
  <si>
    <t>Zjednoczenia Narodowego 46</t>
  </si>
  <si>
    <t>Zjednoczenia Narodowego 62</t>
  </si>
  <si>
    <t>Wiejska 41 b</t>
  </si>
  <si>
    <t>Wiejska 9</t>
  </si>
  <si>
    <t>Wolności 70</t>
  </si>
  <si>
    <t>Wolności 17of</t>
  </si>
  <si>
    <t>Poznańska  4b</t>
  </si>
  <si>
    <t>Poznańska 3a</t>
  </si>
  <si>
    <t>Podwale 14</t>
  </si>
  <si>
    <t>Lwówecka 21</t>
  </si>
  <si>
    <t>Lwówecka 19</t>
  </si>
  <si>
    <t>Lwówecka 9</t>
  </si>
  <si>
    <t>Lwówecka 7</t>
  </si>
  <si>
    <t>Lwówecka 5</t>
  </si>
  <si>
    <t>Lwówecka 3</t>
  </si>
  <si>
    <t>Wolności 259</t>
  </si>
  <si>
    <t xml:space="preserve">powódź zalanie przyziemia </t>
  </si>
  <si>
    <t>PPPP</t>
  </si>
  <si>
    <t xml:space="preserve">Lubańska </t>
  </si>
  <si>
    <t xml:space="preserve">zalanie strzelnica </t>
  </si>
  <si>
    <t xml:space="preserve">Miasto JG </t>
  </si>
  <si>
    <t>Lotnictwa 1</t>
  </si>
  <si>
    <t>zalanie deszcz nawalny + powódź</t>
  </si>
  <si>
    <t xml:space="preserve">SP 5 </t>
  </si>
  <si>
    <t xml:space="preserve">Park Norweski </t>
  </si>
  <si>
    <t>zalanie szalet</t>
  </si>
  <si>
    <t>Miasto JG</t>
  </si>
  <si>
    <t>Wyspa Dębowa</t>
  </si>
  <si>
    <t xml:space="preserve">zalanie </t>
  </si>
  <si>
    <t>bulwar nad rzeką Kamienną - ul. Ks. Ściegiennego 9A</t>
  </si>
  <si>
    <t>Zjednoczenia Narodowego 15</t>
  </si>
  <si>
    <t>MP 10</t>
  </si>
  <si>
    <t>Grunwaldzka 64A</t>
  </si>
  <si>
    <t>zalanie deszcz nawalny</t>
  </si>
  <si>
    <t>Elektronik</t>
  </si>
  <si>
    <t>Piotra Skargi 19</t>
  </si>
  <si>
    <t>powódź zalanie parteru i piwnic</t>
  </si>
  <si>
    <t xml:space="preserve">SP 13 </t>
  </si>
  <si>
    <t>Gimnazjalna 2</t>
  </si>
  <si>
    <t xml:space="preserve">zalanie - powódź i deszcz nawalny </t>
  </si>
  <si>
    <t xml:space="preserve">2 LO </t>
  </si>
  <si>
    <t>Kilińskiego 5/7</t>
  </si>
  <si>
    <t xml:space="preserve">zalanie przyziemia </t>
  </si>
  <si>
    <t xml:space="preserve">Bursa 1 </t>
  </si>
  <si>
    <t>Wysokość wypłaconego odszkodowania</t>
  </si>
  <si>
    <t>Lokalizacja</t>
  </si>
  <si>
    <t>Klasyfikacja</t>
  </si>
  <si>
    <t>Jednostka poszkodowana</t>
  </si>
  <si>
    <t xml:space="preserve">LP </t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</si>
  <si>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scheme val="minor"/>
      </rPr>
      <t>dla szkód likwidowanych jako powodziowe ubezpieczyciel zakładał rezerwy na poziomie 11870 zł</t>
    </r>
  </si>
  <si>
    <t>Dodatkowe informacje dot. szkodowości związanej z powodzią z 2024 - lokalizacje szkód zaklasyfikowanych przez ubezpieczyciela jako powodziowe</t>
  </si>
  <si>
    <t>Jednostki organizacyjne Miasta Jelenia Góra</t>
  </si>
  <si>
    <t>Uniqa - zaświadczenie przedstawia wypłacone odszkodowania oraz rezerwy według stanu na dzień wystawienia: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</si>
</sst>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\ &quot;zł&quot;"/>
    <numFmt numFmtId="165" formatCode="#"/>
    <numFmt numFmtId="166" formatCode="dd\.mm\.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pivotButton="1" applyFont="1"/>
    <xf numFmtId="0" fontId="7" fillId="0" borderId="0" xfId="0" applyFont="1" applyAlignment="1">
      <alignment horizontal="left"/>
    </xf>
    <xf numFmtId="8" fontId="7" fillId="0" borderId="0" xfId="0" applyNumberFormat="1" applyFont="1"/>
    <xf numFmtId="49" fontId="6" fillId="0" borderId="0" xfId="3" applyNumberFormat="1" applyFont="1" applyAlignment="1">
      <alignment horizontal="left" vertical="center" wrapText="1"/>
    </xf>
    <xf numFmtId="49" fontId="6" fillId="0" borderId="0" xfId="2" applyNumberFormat="1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2" applyFont="1" applyAlignment="1">
      <alignment vertical="center" wrapText="1"/>
    </xf>
    <xf numFmtId="14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14" fontId="6" fillId="0" borderId="0" xfId="3" applyNumberFormat="1" applyFont="1" applyAlignment="1">
      <alignment vertical="center" wrapText="1"/>
    </xf>
    <xf numFmtId="164" fontId="6" fillId="0" borderId="0" xfId="3" applyNumberFormat="1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1" applyFont="1"/>
    <xf numFmtId="165" fontId="7" fillId="0" borderId="0" xfId="1" applyNumberFormat="1" applyFont="1"/>
    <xf numFmtId="166" fontId="7" fillId="0" borderId="0" xfId="1" applyNumberFormat="1" applyFont="1"/>
    <xf numFmtId="8" fontId="7" fillId="0" borderId="0" xfId="1" applyNumberFormat="1" applyFont="1"/>
    <xf numFmtId="164" fontId="7" fillId="0" borderId="0" xfId="0" applyNumberFormat="1" applyFont="1"/>
    <xf numFmtId="0" fontId="8" fillId="0" borderId="0" xfId="0" applyFont="1" applyAlignment="1">
      <alignment horizontal="left"/>
    </xf>
    <xf numFmtId="8" fontId="7" fillId="0" borderId="0" xfId="0" applyNumberFormat="1" applyFont="1" applyAlignment="1">
      <alignment wrapText="1"/>
    </xf>
    <xf numFmtId="0" fontId="7" fillId="0" borderId="0" xfId="1" applyFont="1" applyAlignment="1">
      <alignment wrapText="1"/>
    </xf>
    <xf numFmtId="0" fontId="1" fillId="0" borderId="0" xfId="4"/>
    <xf numFmtId="164" fontId="1" fillId="0" borderId="0" xfId="4" applyNumberFormat="1" applyAlignment="1">
      <alignment vertical="center"/>
    </xf>
    <xf numFmtId="0" fontId="1" fillId="0" borderId="0" xfId="4" applyAlignment="1">
      <alignment vertical="center" wrapText="1"/>
    </xf>
    <xf numFmtId="0" fontId="1" fillId="0" borderId="0" xfId="4" applyAlignment="1">
      <alignment horizontal="center" vertical="center" wrapText="1"/>
    </xf>
    <xf numFmtId="0" fontId="1" fillId="0" borderId="0" xfId="4" applyAlignment="1">
      <alignment horizontal="center" vertical="center"/>
    </xf>
    <xf numFmtId="164" fontId="1" fillId="0" borderId="3" xfId="4" applyNumberFormat="1" applyBorder="1" applyAlignment="1">
      <alignment vertical="center"/>
    </xf>
    <xf numFmtId="0" fontId="1" fillId="0" borderId="4" xfId="4" applyBorder="1" applyAlignment="1">
      <alignment vertical="center" wrapText="1"/>
    </xf>
    <xf numFmtId="0" fontId="1" fillId="0" borderId="4" xfId="4" applyBorder="1" applyAlignment="1">
      <alignment horizontal="center" vertical="center" wrapText="1"/>
    </xf>
    <xf numFmtId="0" fontId="1" fillId="0" borderId="5" xfId="4" applyBorder="1" applyAlignment="1">
      <alignment horizontal="center" vertical="center" wrapText="1"/>
    </xf>
    <xf numFmtId="164" fontId="1" fillId="0" borderId="6" xfId="4" applyNumberFormat="1" applyBorder="1" applyAlignment="1">
      <alignment vertical="center"/>
    </xf>
    <xf numFmtId="0" fontId="1" fillId="0" borderId="2" xfId="4" applyBorder="1" applyAlignment="1">
      <alignment vertical="center" wrapText="1"/>
    </xf>
    <xf numFmtId="0" fontId="1" fillId="0" borderId="2" xfId="4" applyBorder="1" applyAlignment="1">
      <alignment horizontal="center" vertical="center" wrapText="1"/>
    </xf>
    <xf numFmtId="0" fontId="1" fillId="0" borderId="1" xfId="4" applyBorder="1" applyAlignment="1">
      <alignment horizontal="center" vertical="center"/>
    </xf>
    <xf numFmtId="0" fontId="1" fillId="0" borderId="1" xfId="4" applyBorder="1" applyAlignment="1">
      <alignment horizontal="center" vertical="center" wrapText="1"/>
    </xf>
    <xf numFmtId="49" fontId="11" fillId="0" borderId="2" xfId="4" applyNumberFormat="1" applyFont="1" applyBorder="1" applyAlignment="1">
      <alignment vertical="center"/>
    </xf>
    <xf numFmtId="164" fontId="1" fillId="0" borderId="7" xfId="4" applyNumberFormat="1" applyBorder="1" applyAlignment="1">
      <alignment vertical="center"/>
    </xf>
    <xf numFmtId="0" fontId="1" fillId="0" borderId="8" xfId="4" applyBorder="1" applyAlignment="1">
      <alignment vertical="center" wrapText="1"/>
    </xf>
    <xf numFmtId="0" fontId="1" fillId="0" borderId="8" xfId="4" applyBorder="1" applyAlignment="1">
      <alignment horizontal="center" vertical="center" wrapText="1"/>
    </xf>
    <xf numFmtId="0" fontId="1" fillId="0" borderId="9" xfId="4" applyBorder="1" applyAlignment="1">
      <alignment horizontal="center" vertical="center" wrapText="1"/>
    </xf>
    <xf numFmtId="164" fontId="9" fillId="0" borderId="10" xfId="4" applyNumberFormat="1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10" fillId="0" borderId="0" xfId="4" applyFont="1" applyAlignment="1">
      <alignment vertical="center"/>
    </xf>
    <xf numFmtId="0" fontId="1" fillId="0" borderId="0" xfId="4" applyAlignment="1">
      <alignment vertical="center"/>
    </xf>
  </cellXfs>
  <cellStyles count="5">
    <cellStyle name="Normalny" xfId="0" builtinId="0"/>
    <cellStyle name="Normalny 2" xfId="1" xr:uid="{1C35F335-D7DA-4461-B3A0-01A15714B73A}"/>
    <cellStyle name="Normalny 2 2" xfId="3" xr:uid="{992F9244-A7C0-48C5-A11B-722F503B8139}"/>
    <cellStyle name="Normalny 3" xfId="2" xr:uid="{6DBB1960-E3B5-4488-B38E-B626A8612B7A}"/>
    <cellStyle name="Normalny 4" xfId="4" xr:uid="{AEED6F2A-40D2-4470-A9D2-93B767B23817}"/>
  </cellStyles>
  <dxfs count="72"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&quot;zł&quot;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&quot;zł&quot;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2" formatCode="#,##0.00\ &quot;zł&quot;;[Red]\-#,##0.00\ &quot;zł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zemysław Burdach" refreshedDate="45622.379573148151" createdVersion="8" refreshedVersion="8" minRefreshableVersion="3" recordCount="796" xr:uid="{00B59150-252F-45B2-B314-6F8AD562C551}">
  <cacheSource type="worksheet">
    <worksheetSource name="Tabela4"/>
  </cacheSource>
  <cacheFields count="13">
    <cacheField name="Lp." numFmtId="0">
      <sharedItems containsSemiMixedTypes="0" containsString="0" containsNumber="1" containsInteger="1" minValue="1" maxValue="796"/>
    </cacheField>
    <cacheField name="TU" numFmtId="0">
      <sharedItems/>
    </cacheField>
    <cacheField name="Rodzaj" numFmtId="0">
      <sharedItems count="2">
        <s v="Majątek"/>
        <s v="OC"/>
      </sharedItems>
    </cacheField>
    <cacheField name="Ryzyko / przedmiot ubezpieczenia" numFmtId="0">
      <sharedItems count="16">
        <s v="Mienie Klienta Korporacyjnego – ryzyka z grupy ministerialnej 9"/>
        <s v="Mienie Klienta Korporacyjnego – ryzyka z grupy ministerialnej 8"/>
        <s v="Ubezpieczenie odpowiedzialności cywilnej z tytułu prowadzenia działalności lub posiadania mienia"/>
        <s v="Ubezpieczenie sprzetu elektronicznego - ryzyka ogniowe"/>
        <s v="Ubezpieczenie sprzetu elektronicznego - ryzyka kradziezowe"/>
        <s v="mienie all risks"/>
        <s v="OC zakres podstawowy"/>
        <s v="szyby all risks"/>
        <s v="Ub.sprzętu elektron. od wszystkich ryzyk"/>
        <s v="Klauzula uniwersalna"/>
        <s v="Sprzet elektroniczny Klienta Korporacyjnego – ryzyka z grupy ministerialnej 8"/>
        <s v="Sprzet elektroniczny Klienta Korporacyjnego – ryzyka z grupy ministerialnej 9"/>
        <s v="Szkody majątkowe w jednostkach organizacyjnych Miasta poza ZGKiM - liczba: 37 "/>
        <s v="Szkody majątkowe w ZGKiM - liczba: 15 "/>
        <s v="Szkody majątkowe powodziowe w jednostkach organizacyjnych Miasta poza ZGKiM - liczba: 6"/>
        <s v="Szkody majątkowe powodziowe w ZGKiM - liczba: 22"/>
      </sharedItems>
    </cacheField>
    <cacheField name="Rok polisy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Data szkody" numFmtId="0">
      <sharedItems containsSemiMixedTypes="0" containsNonDate="0" containsDate="1" containsString="0" minDate="2019-01-09T00:00:00" maxDate="2024-10-14T00:00:00" count="561">
        <d v="2019-01-09T00:00:00"/>
        <d v="2019-01-14T00:00:00"/>
        <d v="2019-01-16T00:00:00"/>
        <d v="2019-01-22T00:00:00"/>
        <d v="2019-01-23T00:00:00"/>
        <d v="2019-01-27T00:00:00"/>
        <d v="2019-01-28T00:00:00"/>
        <d v="2019-02-02T00:00:00"/>
        <d v="2019-02-09T00:00:00"/>
        <d v="2019-02-13T00:00:00"/>
        <d v="2019-02-21T00:00:00"/>
        <d v="2019-02-22T00:00:00"/>
        <d v="2019-02-25T00:00:00"/>
        <d v="2019-02-26T00:00:00"/>
        <d v="2019-02-27T00:00:00"/>
        <d v="2019-03-02T00:00:00"/>
        <d v="2019-03-09T00:00:00"/>
        <d v="2019-03-10T00:00:00"/>
        <d v="2019-03-11T00:00:00"/>
        <d v="2019-03-13T00:00:00"/>
        <d v="2019-03-15T00:00:00"/>
        <d v="2019-03-19T00:00:00"/>
        <d v="2019-03-25T00:00:00"/>
        <d v="2019-03-30T00:00:00"/>
        <d v="2019-04-19T00:00:00"/>
        <d v="2019-05-06T00:00:00"/>
        <d v="2019-05-08T00:00:00"/>
        <d v="2019-05-12T00:00:00"/>
        <d v="2019-05-15T00:00:00"/>
        <d v="2019-05-16T00:00:00"/>
        <d v="2019-05-19T00:00:00"/>
        <d v="2019-05-20T00:00:00"/>
        <d v="2019-05-22T00:00:00"/>
        <d v="2019-05-23T00:00:00"/>
        <d v="2019-05-27T00:00:00"/>
        <d v="2019-05-28T00:00:00"/>
        <d v="2019-05-31T00:00:00"/>
        <d v="2019-06-03T00:00:00"/>
        <d v="2019-06-10T00:00:00"/>
        <d v="2019-06-11T00:00:00"/>
        <d v="2019-06-12T00:00:00"/>
        <d v="2019-06-13T00:00:00"/>
        <d v="2019-06-18T00:00:00"/>
        <d v="2019-06-19T00:00:00"/>
        <d v="2019-07-12T00:00:00"/>
        <d v="2019-07-16T00:00:00"/>
        <d v="2019-07-18T00:00:00"/>
        <d v="2019-07-25T00:00:00"/>
        <d v="2019-07-31T00:00:00"/>
        <d v="2019-08-07T00:00:00"/>
        <d v="2019-08-22T00:00:00"/>
        <d v="2019-09-04T00:00:00"/>
        <d v="2019-09-05T00:00:00"/>
        <d v="2019-09-06T00:00:00"/>
        <d v="2019-09-11T00:00:00"/>
        <d v="2019-09-14T00:00:00"/>
        <d v="2019-09-24T00:00:00"/>
        <d v="2019-09-25T00:00:00"/>
        <d v="2019-10-03T00:00:00"/>
        <d v="2019-10-08T00:00:00"/>
        <d v="2019-10-09T00:00:00"/>
        <d v="2019-10-10T00:00:00"/>
        <d v="2019-10-15T00:00:00"/>
        <d v="2019-10-23T00:00:00"/>
        <d v="2019-10-28T00:00:00"/>
        <d v="2019-11-05T00:00:00"/>
        <d v="2019-11-13T00:00:00"/>
        <d v="2019-11-14T00:00:00"/>
        <d v="2019-11-15T00:00:00"/>
        <d v="2019-11-27T00:00:00"/>
        <d v="2019-12-01T00:00:00"/>
        <d v="2019-12-02T00:00:00"/>
        <d v="2019-12-15T00:00:00"/>
        <d v="2019-12-16T00:00:00"/>
        <d v="2019-12-21T00:00:00"/>
        <d v="2019-12-29T00:00:00"/>
        <d v="2020-01-14T00:00:00"/>
        <d v="2020-01-17T00:00:00"/>
        <d v="2020-01-20T00:00:00"/>
        <d v="2020-01-24T00:00:00"/>
        <d v="2020-01-31T00:00:00"/>
        <d v="2020-02-01T00:00:00"/>
        <d v="2020-02-05T00:00:00"/>
        <d v="2020-02-07T00:00:00"/>
        <d v="2020-02-10T00:00:00"/>
        <d v="2020-02-11T00:00:00"/>
        <d v="2020-02-14T00:00:00"/>
        <d v="2020-02-16T00:00:00"/>
        <d v="2020-02-23T00:00:00"/>
        <d v="2020-02-24T00:00:00"/>
        <d v="2020-02-25T00:00:00"/>
        <d v="2020-03-18T00:00:00"/>
        <d v="2020-03-25T00:00:00"/>
        <d v="2020-04-12T00:00:00"/>
        <d v="2020-05-06T00:00:00"/>
        <d v="2020-05-17T00:00:00"/>
        <d v="2020-06-01T00:00:00"/>
        <d v="2020-06-02T00:00:00"/>
        <d v="2020-06-03T00:00:00"/>
        <d v="2020-06-04T00:00:00"/>
        <d v="2020-06-08T00:00:00"/>
        <d v="2020-06-10T00:00:00"/>
        <d v="2020-06-12T00:00:00"/>
        <d v="2020-06-15T00:00:00"/>
        <d v="2020-06-22T00:00:00"/>
        <d v="2020-06-23T00:00:00"/>
        <d v="2020-06-24T00:00:00"/>
        <d v="2020-06-29T00:00:00"/>
        <d v="2020-06-30T00:00:00"/>
        <d v="2020-07-01T00:00:00"/>
        <d v="2020-07-06T00:00:00"/>
        <d v="2020-07-20T00:00:00"/>
        <d v="2020-07-23T00:00:00"/>
        <d v="2020-07-24T00:00:00"/>
        <d v="2020-07-28T00:00:00"/>
        <d v="2020-07-29T00:00:00"/>
        <d v="2020-08-03T00:00:00"/>
        <d v="2020-08-05T00:00:00"/>
        <d v="2020-08-10T00:00:00"/>
        <d v="2020-08-11T00:00:00"/>
        <d v="2020-08-18T00:00:00"/>
        <d v="2020-08-31T00:00:00"/>
        <d v="2020-09-01T00:00:00"/>
        <d v="2020-09-04T00:00:00"/>
        <d v="2020-09-07T00:00:00"/>
        <d v="2020-09-11T00:00:00"/>
        <d v="2020-09-18T00:00:00"/>
        <d v="2020-09-21T00:00:00"/>
        <d v="2020-09-26T00:00:00"/>
        <d v="2020-09-29T00:00:00"/>
        <d v="2020-09-30T00:00:00"/>
        <d v="2020-10-01T00:00:00"/>
        <d v="2020-10-03T00:00:00"/>
        <d v="2020-10-05T00:00:00"/>
        <d v="2020-10-13T00:00:00"/>
        <d v="2020-10-14T00:00:00"/>
        <d v="2020-10-20T00:00:00"/>
        <d v="2020-10-22T00:00:00"/>
        <d v="2020-10-29T00:00:00"/>
        <d v="2020-11-03T00:00:00"/>
        <d v="2020-11-09T00:00:00"/>
        <d v="2020-11-17T00:00:00"/>
        <d v="2020-11-23T00:00:00"/>
        <d v="2020-12-05T00:00:00"/>
        <d v="2020-12-06T00:00:00"/>
        <d v="2020-12-07T00:00:00"/>
        <d v="2020-12-08T00:00:00"/>
        <d v="2020-12-18T00:00:00"/>
        <d v="2020-12-28T00:00:00"/>
        <d v="2020-12-29T00:00:00"/>
        <d v="2021-01-17T00:00:00"/>
        <d v="2021-01-18T00:00:00"/>
        <d v="2021-01-19T00:00:00"/>
        <d v="2021-01-20T00:00:00"/>
        <d v="2021-01-22T00:00:00"/>
        <d v="2021-01-23T00:00:00"/>
        <d v="2021-01-24T00:00:00"/>
        <d v="2021-01-25T00:00:00"/>
        <d v="2021-01-30T00:00:00"/>
        <d v="2021-02-03T00:00:00"/>
        <d v="2021-02-10T00:00:00"/>
        <d v="2021-02-15T00:00:00"/>
        <d v="2021-02-18T00:00:00"/>
        <d v="2021-02-19T00:00:00"/>
        <d v="2021-02-20T00:00:00"/>
        <d v="2021-02-22T00:00:00"/>
        <d v="2021-02-24T00:00:00"/>
        <d v="2021-02-25T00:00:00"/>
        <d v="2021-03-01T00:00:00"/>
        <d v="2021-03-02T00:00:00"/>
        <d v="2021-03-15T00:00:00"/>
        <d v="2021-03-17T00:00:00"/>
        <d v="2021-03-23T00:00:00"/>
        <d v="2021-03-26T00:00:00"/>
        <d v="2021-04-07T00:00:00"/>
        <d v="2021-04-16T00:00:00"/>
        <d v="2021-04-24T00:00:00"/>
        <d v="2021-04-27T00:00:00"/>
        <d v="2021-04-28T00:00:00"/>
        <d v="2021-04-30T00:00:00"/>
        <d v="2021-05-04T00:00:00"/>
        <d v="2021-05-05T00:00:00"/>
        <d v="2021-05-06T00:00:00"/>
        <d v="2021-05-08T00:00:00"/>
        <d v="2021-05-09T00:00:00"/>
        <d v="2021-05-12T00:00:00"/>
        <d v="2021-05-14T00:00:00"/>
        <d v="2021-05-17T00:00:00"/>
        <d v="2021-05-18T00:00:00"/>
        <d v="2021-05-23T00:00:00"/>
        <d v="2021-05-25T00:00:00"/>
        <d v="2021-05-26T00:00:00"/>
        <d v="2021-05-27T00:00:00"/>
        <d v="2021-05-30T00:00:00"/>
        <d v="2021-06-01T00:00:00"/>
        <d v="2021-06-11T00:00:00"/>
        <d v="2021-06-14T00:00:00"/>
        <d v="2021-06-21T00:00:00"/>
        <d v="2021-07-01T00:00:00"/>
        <d v="2021-07-09T00:00:00"/>
        <d v="2021-07-12T00:00:00"/>
        <d v="2021-07-14T00:00:00"/>
        <d v="2021-07-17T00:00:00"/>
        <d v="2021-07-19T00:00:00"/>
        <d v="2021-07-23T00:00:00"/>
        <d v="2021-08-02T00:00:00"/>
        <d v="2021-08-04T00:00:00"/>
        <d v="2021-08-09T00:00:00"/>
        <d v="2021-08-16T00:00:00"/>
        <d v="2021-08-17T00:00:00"/>
        <d v="2021-08-24T00:00:00"/>
        <d v="2021-08-31T00:00:00"/>
        <d v="2021-09-08T00:00:00"/>
        <d v="2021-09-13T00:00:00"/>
        <d v="2021-09-15T00:00:00"/>
        <d v="2021-10-06T00:00:00"/>
        <d v="2021-10-13T00:00:00"/>
        <d v="2021-10-21T00:00:00"/>
        <d v="2021-11-01T00:00:00"/>
        <d v="2021-11-17T00:00:00"/>
        <d v="2021-11-23T00:00:00"/>
        <d v="2021-11-30T00:00:00"/>
        <d v="2021-12-01T00:00:00"/>
        <d v="2021-12-15T00:00:00"/>
        <d v="2021-12-17T00:00:00"/>
        <d v="2021-12-28T00:00:00"/>
        <d v="2021-12-29T00:00:00"/>
        <d v="2021-12-30T00:00:00"/>
        <d v="2021-12-31T00:00:00"/>
        <d v="2022-01-02T00:00:00"/>
        <d v="2022-01-05T00:00:00"/>
        <d v="2022-01-12T00:00:00"/>
        <d v="2022-01-14T00:00:00"/>
        <d v="2022-01-15T00:00:00"/>
        <d v="2022-01-17T00:00:00"/>
        <d v="2022-01-26T00:00:00"/>
        <d v="2022-01-27T00:00:00"/>
        <d v="2022-01-30T00:00:00"/>
        <d v="2022-01-31T00:00:00"/>
        <d v="2022-02-02T00:00:00"/>
        <d v="2022-02-03T00:00:00"/>
        <d v="2022-02-07T00:00:00"/>
        <d v="2022-02-10T00:00:00"/>
        <d v="2022-02-11T00:00:00"/>
        <d v="2022-02-16T00:00:00"/>
        <d v="2022-02-17T00:00:00"/>
        <d v="2022-02-21T00:00:00"/>
        <d v="2022-02-22T00:00:00"/>
        <d v="2022-02-27T00:00:00"/>
        <d v="2022-03-05T00:00:00"/>
        <d v="2022-03-10T00:00:00"/>
        <d v="2022-03-11T00:00:00"/>
        <d v="2022-03-14T00:00:00"/>
        <d v="2022-03-15T00:00:00"/>
        <d v="2022-03-30T00:00:00"/>
        <d v="2022-04-01T00:00:00"/>
        <d v="2022-04-10T00:00:00"/>
        <d v="2022-04-11T00:00:00"/>
        <d v="2022-04-12T00:00:00"/>
        <d v="2022-04-20T00:00:00"/>
        <d v="2022-04-21T00:00:00"/>
        <d v="2022-04-23T00:00:00"/>
        <d v="2022-04-24T00:00:00"/>
        <d v="2022-04-29T00:00:00"/>
        <d v="2022-05-11T00:00:00"/>
        <d v="2022-05-12T00:00:00"/>
        <d v="2022-05-17T00:00:00"/>
        <d v="2022-05-19T00:00:00"/>
        <d v="2022-05-22T00:00:00"/>
        <d v="2022-05-23T00:00:00"/>
        <d v="2022-05-27T00:00:00"/>
        <d v="2022-05-28T00:00:00"/>
        <d v="2022-06-06T00:00:00"/>
        <d v="2022-06-10T00:00:00"/>
        <d v="2022-06-11T00:00:00"/>
        <d v="2022-06-15T00:00:00"/>
        <d v="2022-06-20T00:00:00"/>
        <d v="2022-06-29T00:00:00"/>
        <d v="2022-06-30T00:00:00"/>
        <d v="2022-07-01T00:00:00"/>
        <d v="2022-07-04T00:00:00"/>
        <d v="2022-07-11T00:00:00"/>
        <d v="2022-07-13T00:00:00"/>
        <d v="2022-07-16T00:00:00"/>
        <d v="2022-07-25T00:00:00"/>
        <d v="2022-07-29T00:00:00"/>
        <d v="2022-08-08T00:00:00"/>
        <d v="2022-08-14T00:00:00"/>
        <d v="2022-08-15T00:00:00"/>
        <d v="2022-08-19T00:00:00"/>
        <d v="2022-08-23T00:00:00"/>
        <d v="2022-08-26T00:00:00"/>
        <d v="2022-08-27T00:00:00"/>
        <d v="2022-09-02T00:00:00"/>
        <d v="2022-09-14T00:00:00"/>
        <d v="2022-09-19T00:00:00"/>
        <d v="2022-09-20T00:00:00"/>
        <d v="2022-09-24T00:00:00"/>
        <d v="2022-09-25T00:00:00"/>
        <d v="2022-09-27T00:00:00"/>
        <d v="2022-09-28T00:00:00"/>
        <d v="2022-09-30T00:00:00"/>
        <d v="2022-10-02T00:00:00"/>
        <d v="2022-10-04T00:00:00"/>
        <d v="2022-10-05T00:00:00"/>
        <d v="2022-10-06T00:00:00"/>
        <d v="2022-10-10T00:00:00"/>
        <d v="2022-10-17T00:00:00"/>
        <d v="2022-10-18T00:00:00"/>
        <d v="2022-10-24T00:00:00"/>
        <d v="2022-10-25T00:00:00"/>
        <d v="2022-10-27T00:00:00"/>
        <d v="2022-10-28T00:00:00"/>
        <d v="2022-11-07T00:00:00"/>
        <d v="2022-11-09T00:00:00"/>
        <d v="2022-11-10T00:00:00"/>
        <d v="2022-11-21T00:00:00"/>
        <d v="2022-12-07T00:00:00"/>
        <d v="2022-12-12T00:00:00"/>
        <d v="2022-12-14T00:00:00"/>
        <d v="2022-12-19T00:00:00"/>
        <d v="2022-12-20T00:00:00"/>
        <d v="2022-12-21T00:00:00"/>
        <d v="2022-12-27T00:00:00"/>
        <d v="2022-12-30T00:00:00"/>
        <d v="2022-12-31T00:00:00"/>
        <d v="2023-01-03T00:00:00"/>
        <d v="2023-01-04T00:00:00"/>
        <d v="2023-01-05T00:00:00"/>
        <d v="2023-01-11T00:00:00"/>
        <d v="2023-01-13T00:00:00"/>
        <d v="2023-01-15T00:00:00"/>
        <d v="2023-01-16T00:00:00"/>
        <d v="2023-01-21T00:00:00"/>
        <d v="2023-01-30T00:00:00"/>
        <d v="2023-02-01T00:00:00"/>
        <d v="2023-02-02T00:00:00"/>
        <d v="2023-02-03T00:00:00"/>
        <d v="2023-02-05T00:00:00"/>
        <d v="2023-02-09T00:00:00"/>
        <d v="2023-02-10T00:00:00"/>
        <d v="2023-02-22T00:00:00"/>
        <d v="2023-02-28T00:00:00"/>
        <d v="2023-03-04T00:00:00"/>
        <d v="2023-03-06T00:00:00"/>
        <d v="2023-03-07T00:00:00"/>
        <d v="2023-03-08T00:00:00"/>
        <d v="2023-03-09T00:00:00"/>
        <d v="2023-03-10T00:00:00"/>
        <d v="2023-03-14T00:00:00"/>
        <d v="2023-03-16T00:00:00"/>
        <d v="2023-03-22T00:00:00"/>
        <d v="2023-03-23T00:00:00"/>
        <d v="2023-03-25T00:00:00"/>
        <d v="2023-03-27T00:00:00"/>
        <d v="2023-03-29T00:00:00"/>
        <d v="2023-03-30T00:00:00"/>
        <d v="2023-04-03T00:00:00"/>
        <d v="2023-04-20T00:00:00"/>
        <d v="2023-04-24T00:00:00"/>
        <d v="2023-05-01T00:00:00"/>
        <d v="2023-05-04T00:00:00"/>
        <d v="2023-05-10T00:00:00"/>
        <d v="2023-05-23T00:00:00"/>
        <d v="2023-05-31T00:00:00"/>
        <d v="2023-06-01T00:00:00"/>
        <d v="2023-06-05T00:00:00"/>
        <d v="2023-06-12T00:00:00"/>
        <d v="2023-06-15T00:00:00"/>
        <d v="2023-06-23T00:00:00"/>
        <d v="2023-06-25T00:00:00"/>
        <d v="2023-06-27T00:00:00"/>
        <d v="2023-06-28T00:00:00"/>
        <d v="2023-06-29T00:00:00"/>
        <d v="2023-06-30T00:00:00"/>
        <d v="2023-07-05T00:00:00"/>
        <d v="2023-07-12T00:00:00"/>
        <d v="2023-07-15T00:00:00"/>
        <d v="2023-07-16T00:00:00"/>
        <d v="2023-07-17T00:00:00"/>
        <d v="2023-07-18T00:00:00"/>
        <d v="2023-07-19T00:00:00"/>
        <d v="2023-07-20T00:00:00"/>
        <d v="2023-07-24T00:00:00"/>
        <d v="2023-07-27T00:00:00"/>
        <d v="2023-07-28T00:00:00"/>
        <d v="2023-08-01T00:00:00"/>
        <d v="2023-08-02T00:00:00"/>
        <d v="2023-08-04T00:00:00"/>
        <d v="2023-08-05T00:00:00"/>
        <d v="2023-08-06T00:00:00"/>
        <d v="2023-08-07T00:00:00"/>
        <d v="2023-08-09T00:00:00"/>
        <d v="2023-08-17T00:00:00"/>
        <d v="2023-08-20T00:00:00"/>
        <d v="2023-08-22T00:00:00"/>
        <d v="2023-08-23T00:00:00"/>
        <d v="2023-08-24T00:00:00"/>
        <d v="2023-08-28T00:00:00"/>
        <d v="2023-09-01T00:00:00"/>
        <d v="2023-09-09T00:00:00"/>
        <d v="2023-09-10T00:00:00"/>
        <d v="2023-09-12T00:00:00"/>
        <d v="2023-09-21T00:00:00"/>
        <d v="2023-09-26T00:00:00"/>
        <d v="2023-10-03T00:00:00"/>
        <d v="2023-10-09T00:00:00"/>
        <d v="2023-10-11T00:00:00"/>
        <d v="2023-10-13T00:00:00"/>
        <d v="2023-10-16T00:00:00"/>
        <d v="2023-10-18T00:00:00"/>
        <d v="2023-10-27T00:00:00"/>
        <d v="2023-10-29T00:00:00"/>
        <d v="2023-10-30T00:00:00"/>
        <d v="2023-11-07T00:00:00"/>
        <d v="2023-11-08T00:00:00"/>
        <d v="2023-11-10T00:00:00"/>
        <d v="2023-11-13T00:00:00"/>
        <d v="2023-11-14T00:00:00"/>
        <d v="2023-11-15T00:00:00"/>
        <d v="2023-11-16T00:00:00"/>
        <d v="2023-11-17T00:00:00"/>
        <d v="2023-11-22T00:00:00"/>
        <d v="2023-11-24T00:00:00"/>
        <d v="2023-11-25T00:00:00"/>
        <d v="2023-11-29T00:00:00"/>
        <d v="2023-12-07T00:00:00"/>
        <d v="2023-12-11T00:00:00"/>
        <d v="2023-12-12T00:00:00"/>
        <d v="2023-12-13T00:00:00"/>
        <d v="2023-12-15T00:00:00"/>
        <d v="2023-12-16T00:00:00"/>
        <d v="2023-12-17T00:00:00"/>
        <d v="2023-12-18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9T00:00:00"/>
        <d v="2023-12-31T00:00:00"/>
        <d v="2024-01-01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4T00:00:00"/>
        <d v="2024-01-25T00:00:00"/>
        <d v="2024-01-26T00:00:00"/>
        <d v="2024-01-27T00:00:00"/>
        <d v="2024-01-29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6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9T00:00:00"/>
        <d v="2024-03-01T00:00:00"/>
        <d v="2024-03-05T00:00:00"/>
        <d v="2024-03-06T00:00:00"/>
        <d v="2024-03-10T00:00:00"/>
        <d v="2024-03-11T00:00:00"/>
        <d v="2024-03-12T00:00:00"/>
        <d v="2024-03-15T00:00:00"/>
        <d v="2024-03-26T00:00:00"/>
        <d v="2024-03-28T00:00:00"/>
        <d v="2024-03-30T00:00:00"/>
        <d v="2024-03-31T00:00:00"/>
        <d v="2024-04-02T00:00:00"/>
        <d v="2024-04-04T00:00:00"/>
        <d v="2024-04-06T00:00:00"/>
        <d v="2024-04-09T00:00:00"/>
        <d v="2024-04-10T00:00:00"/>
        <d v="2024-04-16T00:00:00"/>
        <d v="2024-04-18T00:00:00"/>
        <d v="2024-04-20T00:00:00"/>
        <d v="2024-04-23T00:00:00"/>
        <d v="2024-04-24T00:00:00"/>
        <d v="2024-04-25T00:00:00"/>
        <d v="2024-04-30T00:00:00"/>
        <d v="2024-05-01T00:00:00"/>
        <d v="2024-05-03T00:00:00"/>
        <d v="2024-05-05T00:00:00"/>
        <d v="2024-05-06T00:00:00"/>
        <d v="2024-05-09T00:00:00"/>
        <d v="2024-05-18T00:00:00"/>
        <d v="2024-05-21T00:00:00"/>
        <d v="2024-05-22T00:00:00"/>
        <d v="2024-05-24T00:00:00"/>
        <d v="2024-06-13T00:00:00"/>
        <d v="2024-06-20T00:00:00"/>
        <d v="2024-06-21T00:00:00"/>
        <d v="2024-06-22T00:00:00"/>
        <d v="2024-06-24T00:00:00"/>
        <d v="2024-06-27T00:00:00"/>
        <d v="2024-07-03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28T00:00:00"/>
        <d v="2024-07-29T00:00:00"/>
        <d v="2024-08-10T00:00:00"/>
        <d v="2024-08-13T00:00:00"/>
        <d v="2024-08-17T00:00:00"/>
        <d v="2024-08-19T00:00:00"/>
        <d v="2024-08-20T00:00:00"/>
        <d v="2024-08-26T00:00:00"/>
        <d v="2024-08-30T00:00:00"/>
        <d v="2024-09-01T00:00:00"/>
        <d v="2024-09-03T00:00:00"/>
        <d v="2024-09-04T00:00:00"/>
        <d v="2024-09-05T00:00:00"/>
        <d v="2024-09-13T00:00:00"/>
        <d v="2024-09-14T00:00:00"/>
        <d v="2024-09-16T00:00:00"/>
        <d v="2024-09-17T00:00:00"/>
        <d v="2024-09-19T00:00:00"/>
        <d v="2024-09-23T00:00:00"/>
        <d v="2024-10-01T00:00:00"/>
        <d v="2024-10-05T00:00:00"/>
        <d v="2024-10-07T00:00:00"/>
        <d v="2024-10-13T00:00:00"/>
      </sharedItems>
      <fieldGroup par="12"/>
    </cacheField>
    <cacheField name="Wypłata" numFmtId="0">
      <sharedItems containsSemiMixedTypes="0" containsString="0" containsNumber="1" minValue="0" maxValue="107772.14"/>
    </cacheField>
    <cacheField name="Rezerwa" numFmtId="0">
      <sharedItems containsSemiMixedTypes="0" containsString="0" containsNumber="1" minValue="0" maxValue="358167.08999999997"/>
    </cacheField>
    <cacheField name="Przyczyna szkody / opis szkody" numFmtId="0">
      <sharedItems containsBlank="1" longText="1"/>
    </cacheField>
    <cacheField name="Podmiot" numFmtId="0">
      <sharedItems containsBlank="1"/>
    </cacheField>
    <cacheField name="Miesiące (Data szkody)" numFmtId="0" databaseField="0">
      <fieldGroup base="5">
        <rangePr groupBy="months" startDate="2019-01-09T00:00:00" endDate="2024-10-14T00:00:00"/>
        <groupItems count="14">
          <s v="&lt;09.01.2019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14.10.2024"/>
        </groupItems>
      </fieldGroup>
    </cacheField>
    <cacheField name="Kwartały (Data szkody)" numFmtId="0" databaseField="0">
      <fieldGroup base="5">
        <rangePr groupBy="quarters" startDate="2019-01-09T00:00:00" endDate="2024-10-14T00:00:00"/>
        <groupItems count="6">
          <s v="&lt;09.01.2019"/>
          <s v="Kwartał1"/>
          <s v="Kwartał2"/>
          <s v="Kwartał3"/>
          <s v="Kwartał4"/>
          <s v="&gt;14.10.2024"/>
        </groupItems>
      </fieldGroup>
    </cacheField>
    <cacheField name="Lata (Data szkody)" numFmtId="0" databaseField="0">
      <fieldGroup base="5">
        <rangePr groupBy="years" startDate="2019-01-09T00:00:00" endDate="2024-10-14T00:00:00"/>
        <groupItems count="8">
          <s v="&lt;09.01.2019"/>
          <s v="2019"/>
          <s v="2020"/>
          <s v="2021"/>
          <s v="2022"/>
          <s v="2023"/>
          <s v="2024"/>
          <s v="&gt;14.10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n v="1"/>
    <s v="UNIQA"/>
    <x v="0"/>
    <x v="0"/>
    <x v="0"/>
    <x v="0"/>
    <n v="1000"/>
    <n v="0"/>
    <s v="Inne"/>
    <s v="ZGKIM JELENIA GÓRA"/>
  </r>
  <r>
    <n v="2"/>
    <s v="UNIQA"/>
    <x v="0"/>
    <x v="1"/>
    <x v="0"/>
    <x v="1"/>
    <n v="934.8"/>
    <n v="0"/>
    <s v="Inne"/>
    <s v="ZESPÓŁ SZKÓŁ EKONOMICZNO-TURYSTYCZNYCH"/>
  </r>
  <r>
    <n v="3"/>
    <s v="UNIQA"/>
    <x v="1"/>
    <x v="2"/>
    <x v="0"/>
    <x v="1"/>
    <n v="1722.53"/>
    <n v="0"/>
    <s v="Inne"/>
    <s v="MIASTO JELENIA GÓRA"/>
  </r>
  <r>
    <n v="4"/>
    <s v="UNIQA"/>
    <x v="1"/>
    <x v="2"/>
    <x v="0"/>
    <x v="2"/>
    <n v="392.62"/>
    <n v="0"/>
    <s v="Inne"/>
    <s v="MIASTO JELENIA GÓRA"/>
  </r>
  <r>
    <n v="5"/>
    <s v="UNIQA"/>
    <x v="0"/>
    <x v="3"/>
    <x v="0"/>
    <x v="3"/>
    <n v="1500"/>
    <n v="0"/>
    <s v="Inne"/>
    <s v="ZDROJOWY TEATR ANIMACJI W JELENIEJ GÓRZE IM. B. NAUKI"/>
  </r>
  <r>
    <n v="6"/>
    <s v="UNIQA"/>
    <x v="0"/>
    <x v="1"/>
    <x v="0"/>
    <x v="3"/>
    <n v="3294.51"/>
    <n v="0"/>
    <s v="Inne"/>
    <s v="ZDROJOWY TEATR ANIMACJI W JELENIEJ GÓRZE IM. B. NAUKI"/>
  </r>
  <r>
    <n v="7"/>
    <s v="UNIQA"/>
    <x v="0"/>
    <x v="1"/>
    <x v="0"/>
    <x v="3"/>
    <n v="4612.5"/>
    <n v="0"/>
    <s v="Inne"/>
    <s v="I LICEUM OGÓLNOKSZTAŁCACE IM. S. ZEROMSKIEGO W JELENIEJ GÓRZE"/>
  </r>
  <r>
    <n v="8"/>
    <s v="UNIQA"/>
    <x v="0"/>
    <x v="0"/>
    <x v="0"/>
    <x v="4"/>
    <n v="4612.5"/>
    <n v="0"/>
    <s v="Inne"/>
    <s v="I LICEUM OGÓLNOKSZTAŁCACE IM. S. ZEROMSKIEGO W JELENIEJ GÓRZE"/>
  </r>
  <r>
    <n v="9"/>
    <s v="UNIQA"/>
    <x v="1"/>
    <x v="2"/>
    <x v="0"/>
    <x v="5"/>
    <n v="1218.48"/>
    <n v="0"/>
    <s v="Szkoda wynikająca ze stanu nawierzchni (OC dróg)"/>
    <s v="MIASTO JELENIA GÓRA"/>
  </r>
  <r>
    <n v="10"/>
    <s v="UNIQA"/>
    <x v="1"/>
    <x v="2"/>
    <x v="0"/>
    <x v="5"/>
    <n v="4694.8900000000003"/>
    <n v="0"/>
    <s v="Inne"/>
    <s v="MIASTO JELENIA GÓRA"/>
  </r>
  <r>
    <n v="11"/>
    <s v="UNIQA"/>
    <x v="0"/>
    <x v="1"/>
    <x v="0"/>
    <x v="6"/>
    <n v="1015.95"/>
    <n v="0"/>
    <s v="OGIEŃ I Z NIM ZWIAZANE"/>
    <s v="MIEJSKIE PRZEDSZKOLE NR 13"/>
  </r>
  <r>
    <n v="12"/>
    <s v="UNIQA"/>
    <x v="1"/>
    <x v="2"/>
    <x v="0"/>
    <x v="7"/>
    <n v="5432.32"/>
    <n v="0"/>
    <s v="Szkoda wynikająca ze stanu nawierzchni (OC dróg)"/>
    <s v="MIASTO JELENIA GÓRA"/>
  </r>
  <r>
    <n v="13"/>
    <s v="UNIQA"/>
    <x v="1"/>
    <x v="2"/>
    <x v="0"/>
    <x v="7"/>
    <n v="10543.42"/>
    <n v="0"/>
    <s v="Inne"/>
    <s v="MIASTO JELENIA GÓRA"/>
  </r>
  <r>
    <n v="14"/>
    <s v="UNIQA"/>
    <x v="0"/>
    <x v="1"/>
    <x v="0"/>
    <x v="8"/>
    <n v="2418.33"/>
    <n v="0"/>
    <s v="Deszcz nawalny"/>
    <s v="JELENIOGÓRSKIE CENTRUM INFORMACJI I EDUKACJI REGIONALNEJ &quot;KSIAZNICA KARKONOSKA&quot;"/>
  </r>
  <r>
    <n v="15"/>
    <s v="UNIQA"/>
    <x v="0"/>
    <x v="1"/>
    <x v="0"/>
    <x v="9"/>
    <n v="2036.1"/>
    <n v="0"/>
    <s v="Inne"/>
    <s v="SZKOŁA PODSTAWOWA NR 6 IM. WŁODZIMIERZA PUCHALSKIEGO"/>
  </r>
  <r>
    <n v="16"/>
    <s v="UNIQA"/>
    <x v="1"/>
    <x v="2"/>
    <x v="0"/>
    <x v="9"/>
    <n v="12257"/>
    <n v="0"/>
    <s v="Inne"/>
    <s v="MIASTO JELENIA GÓRA"/>
  </r>
  <r>
    <n v="17"/>
    <s v="UNIQA"/>
    <x v="0"/>
    <x v="0"/>
    <x v="0"/>
    <x v="10"/>
    <n v="0"/>
    <n v="0"/>
    <s v="Inne"/>
    <s v="ZESPÓŁ SZKÓŁ EKONOMICZNO-TURYSTYCZNYCH"/>
  </r>
  <r>
    <n v="18"/>
    <s v="UNIQA"/>
    <x v="0"/>
    <x v="0"/>
    <x v="0"/>
    <x v="11"/>
    <n v="300"/>
    <n v="0"/>
    <s v="Inne"/>
    <s v="MIASTO JELENIA GÓRA"/>
  </r>
  <r>
    <n v="19"/>
    <s v="UNIQA"/>
    <x v="1"/>
    <x v="2"/>
    <x v="0"/>
    <x v="12"/>
    <n v="564.34"/>
    <n v="0"/>
    <s v="Inne"/>
    <s v="MIASTO JELENIA GÓRA"/>
  </r>
  <r>
    <n v="20"/>
    <s v="UNIQA"/>
    <x v="1"/>
    <x v="2"/>
    <x v="0"/>
    <x v="13"/>
    <n v="1532.11"/>
    <n v="0"/>
    <s v="Inne"/>
    <s v="MIASTO JELENIA GÓRA"/>
  </r>
  <r>
    <n v="21"/>
    <s v="UNIQA"/>
    <x v="0"/>
    <x v="1"/>
    <x v="0"/>
    <x v="14"/>
    <n v="1500"/>
    <n v="0"/>
    <s v="NIEWŁAŚCIWE DZIAŁANIE"/>
    <s v="ZESPÓŁ SZKÓŁ RZEMIOSŁ ARTYSTYCZNYCH IM. STANISŁAWA WYSPIANSKIEGO"/>
  </r>
  <r>
    <n v="22"/>
    <s v="UNIQA"/>
    <x v="1"/>
    <x v="2"/>
    <x v="0"/>
    <x v="15"/>
    <n v="2963.98"/>
    <n v="0"/>
    <s v="Inne"/>
    <s v="MIASTO JELENIA GÓRA"/>
  </r>
  <r>
    <n v="23"/>
    <s v="UNIQA"/>
    <x v="1"/>
    <x v="2"/>
    <x v="0"/>
    <x v="15"/>
    <n v="869.14"/>
    <n v="0"/>
    <s v="Inne"/>
    <s v="MIASTO JELENIA GÓRA"/>
  </r>
  <r>
    <n v="24"/>
    <s v="UNIQA"/>
    <x v="1"/>
    <x v="2"/>
    <x v="0"/>
    <x v="16"/>
    <n v="600.25"/>
    <n v="0"/>
    <s v="Inne"/>
    <s v="MIASTO JELENIA GÓRA"/>
  </r>
  <r>
    <n v="25"/>
    <s v="UNIQA"/>
    <x v="0"/>
    <x v="1"/>
    <x v="0"/>
    <x v="17"/>
    <n v="1990.44"/>
    <n v="0"/>
    <s v="Huragan"/>
    <s v="MIEJSKIE PRZEDSZKOLE NR 2"/>
  </r>
  <r>
    <n v="26"/>
    <s v="UNIQA"/>
    <x v="0"/>
    <x v="1"/>
    <x v="0"/>
    <x v="18"/>
    <n v="1476"/>
    <n v="0"/>
    <s v="Huragan"/>
    <s v="MŁODZIEZOWY OSRODEK SOCJOTERAPII"/>
  </r>
  <r>
    <n v="27"/>
    <s v="UNIQA"/>
    <x v="0"/>
    <x v="1"/>
    <x v="0"/>
    <x v="18"/>
    <n v="11808"/>
    <n v="0"/>
    <s v="Huragan"/>
    <s v="MIASTO JELENIA GÓRA"/>
  </r>
  <r>
    <n v="28"/>
    <s v="UNIQA"/>
    <x v="1"/>
    <x v="2"/>
    <x v="0"/>
    <x v="18"/>
    <n v="2349.29"/>
    <n v="0"/>
    <s v="Inne"/>
    <s v="MIASTO JELENIA GÓRA"/>
  </r>
  <r>
    <n v="29"/>
    <s v="UNIQA"/>
    <x v="1"/>
    <x v="2"/>
    <x v="0"/>
    <x v="19"/>
    <n v="625.71"/>
    <n v="0"/>
    <s v="Szkoda wynikająca ze stanu nawierzchni (OC dróg)"/>
    <s v="MIASTO JELENIA GÓRA"/>
  </r>
  <r>
    <n v="30"/>
    <s v="UNIQA"/>
    <x v="1"/>
    <x v="2"/>
    <x v="0"/>
    <x v="20"/>
    <n v="4080.23"/>
    <n v="0"/>
    <s v="Inne"/>
    <s v="MIASTO JELENIA GÓRA"/>
  </r>
  <r>
    <n v="31"/>
    <s v="UNIQA"/>
    <x v="1"/>
    <x v="2"/>
    <x v="0"/>
    <x v="21"/>
    <n v="2120"/>
    <n v="0"/>
    <s v="Inne"/>
    <s v="MIASTO JELENIA GÓRA"/>
  </r>
  <r>
    <n v="32"/>
    <s v="UNIQA"/>
    <x v="1"/>
    <x v="2"/>
    <x v="0"/>
    <x v="21"/>
    <n v="400"/>
    <n v="0"/>
    <s v="Inne"/>
    <s v="MIASTO JELENIA GÓRA"/>
  </r>
  <r>
    <n v="33"/>
    <s v="UNIQA"/>
    <x v="1"/>
    <x v="2"/>
    <x v="0"/>
    <x v="22"/>
    <n v="5025"/>
    <n v="0"/>
    <s v="Inne"/>
    <s v="MIASTO JELENIA GÓRA"/>
  </r>
  <r>
    <n v="34"/>
    <s v="UNIQA"/>
    <x v="0"/>
    <x v="0"/>
    <x v="0"/>
    <x v="23"/>
    <n v="500"/>
    <n v="0"/>
    <s v="Inne"/>
    <s v="ZGKIM JELENIA GÓRA"/>
  </r>
  <r>
    <n v="35"/>
    <s v="UNIQA"/>
    <x v="0"/>
    <x v="0"/>
    <x v="0"/>
    <x v="24"/>
    <n v="6229.15"/>
    <n v="0"/>
    <s v="Inne"/>
    <s v="SPECJALNY OSRODEK SZKOLNO-WYCHOWAWCZY"/>
  </r>
  <r>
    <n v="36"/>
    <s v="UNIQA"/>
    <x v="0"/>
    <x v="1"/>
    <x v="0"/>
    <x v="25"/>
    <n v="1809.24"/>
    <n v="0"/>
    <s v="Powódź"/>
    <s v="SZKOŁA PODSTAWOWA NR 10 IM. MARII SKLODOWSKIEJ-CURIE"/>
  </r>
  <r>
    <n v="37"/>
    <s v="UNIQA"/>
    <x v="0"/>
    <x v="0"/>
    <x v="0"/>
    <x v="25"/>
    <n v="430.5"/>
    <n v="0"/>
    <s v="Inne"/>
    <s v="MIASTO JELENIA GÓRA"/>
  </r>
  <r>
    <n v="38"/>
    <s v="UNIQA"/>
    <x v="1"/>
    <x v="2"/>
    <x v="0"/>
    <x v="26"/>
    <n v="650"/>
    <n v="0"/>
    <s v="Inne"/>
    <s v="MIASTO JELENIA GÓRA"/>
  </r>
  <r>
    <n v="39"/>
    <s v="UNIQA"/>
    <x v="1"/>
    <x v="2"/>
    <x v="0"/>
    <x v="26"/>
    <n v="11752.26"/>
    <n v="0"/>
    <s v="Inne"/>
    <s v="MIASTO JELENIA GÓRA"/>
  </r>
  <r>
    <n v="40"/>
    <s v="UNIQA"/>
    <x v="1"/>
    <x v="2"/>
    <x v="0"/>
    <x v="27"/>
    <n v="1467.11"/>
    <n v="0"/>
    <s v="Inne"/>
    <s v="MIASTO JELENIA GÓRA"/>
  </r>
  <r>
    <n v="41"/>
    <s v="UNIQA"/>
    <x v="0"/>
    <x v="1"/>
    <x v="0"/>
    <x v="28"/>
    <n v="3247.28"/>
    <n v="0"/>
    <s v="Deszcz nawalny"/>
    <s v="SZKOŁA PODSTAWOWA NR 6 IM. WŁODZIMIERZA PUCHALSKIEGO"/>
  </r>
  <r>
    <n v="42"/>
    <s v="UNIQA"/>
    <x v="0"/>
    <x v="0"/>
    <x v="0"/>
    <x v="29"/>
    <n v="1159.33"/>
    <n v="0"/>
    <s v="Inne"/>
    <s v="ZGKIM JELENIA GÓRA"/>
  </r>
  <r>
    <n v="43"/>
    <s v="UNIQA"/>
    <x v="0"/>
    <x v="1"/>
    <x v="0"/>
    <x v="30"/>
    <n v="0"/>
    <n v="0"/>
    <s v="Inne"/>
    <s v="ZGKIM JELENIA GÓRA"/>
  </r>
  <r>
    <n v="44"/>
    <s v="UNIQA"/>
    <x v="1"/>
    <x v="2"/>
    <x v="0"/>
    <x v="31"/>
    <n v="531.58000000000004"/>
    <n v="0"/>
    <s v="DELIKT"/>
    <s v="MIASTO JELENIA GÓRA"/>
  </r>
  <r>
    <n v="45"/>
    <s v="UNIQA"/>
    <x v="1"/>
    <x v="2"/>
    <x v="0"/>
    <x v="32"/>
    <n v="748.3"/>
    <n v="0"/>
    <s v="Inne"/>
    <s v="MIASTO JELENIA GÓRA"/>
  </r>
  <r>
    <n v="46"/>
    <s v="UNIQA"/>
    <x v="1"/>
    <x v="2"/>
    <x v="0"/>
    <x v="32"/>
    <n v="576.27"/>
    <n v="0"/>
    <s v="Inne"/>
    <s v="MIASTO JELENIA GÓRA"/>
  </r>
  <r>
    <n v="47"/>
    <s v="UNIQA"/>
    <x v="1"/>
    <x v="2"/>
    <x v="0"/>
    <x v="33"/>
    <n v="848.12"/>
    <n v="0"/>
    <s v="Inne"/>
    <s v="MIASTO JELENIA GÓRA"/>
  </r>
  <r>
    <n v="48"/>
    <s v="UNIQA"/>
    <x v="0"/>
    <x v="1"/>
    <x v="0"/>
    <x v="34"/>
    <n v="5134.97"/>
    <n v="0"/>
    <s v="Inne"/>
    <s v="SZKOŁA PODSTAWOWA NR 11 IM. FRYDERYKA CHOPINA"/>
  </r>
  <r>
    <n v="49"/>
    <s v="UNIQA"/>
    <x v="1"/>
    <x v="2"/>
    <x v="0"/>
    <x v="35"/>
    <n v="385.84"/>
    <n v="0"/>
    <s v="Inne"/>
    <s v="MIASTO JELENIA GÓRA"/>
  </r>
  <r>
    <n v="50"/>
    <s v="UNIQA"/>
    <x v="1"/>
    <x v="2"/>
    <x v="0"/>
    <x v="36"/>
    <n v="427.07"/>
    <n v="0"/>
    <s v="Inne"/>
    <s v="MIASTO JELENIA GÓRA"/>
  </r>
  <r>
    <n v="51"/>
    <s v="UNIQA"/>
    <x v="0"/>
    <x v="1"/>
    <x v="0"/>
    <x v="37"/>
    <n v="9094.0499999999993"/>
    <n v="0"/>
    <s v="Inne"/>
    <s v="SZKOŁA PODSTAWOWA NR 11 IM. FRYDERYKA CHOPINA"/>
  </r>
  <r>
    <n v="52"/>
    <s v="UNIQA"/>
    <x v="0"/>
    <x v="0"/>
    <x v="0"/>
    <x v="37"/>
    <n v="0"/>
    <n v="0"/>
    <s v="Inne"/>
    <s v="ZGKIM JELENIA GÓRA"/>
  </r>
  <r>
    <n v="53"/>
    <s v="UNIQA"/>
    <x v="1"/>
    <x v="2"/>
    <x v="0"/>
    <x v="37"/>
    <n v="6566.56"/>
    <n v="0"/>
    <s v="Inne"/>
    <s v="MIASTO JELENIA GÓRA"/>
  </r>
  <r>
    <n v="54"/>
    <s v="UNIQA"/>
    <x v="1"/>
    <x v="2"/>
    <x v="0"/>
    <x v="38"/>
    <n v="100"/>
    <n v="0"/>
    <s v="Inne"/>
    <s v="MIASTO JELENIA GÓRA"/>
  </r>
  <r>
    <n v="55"/>
    <s v="UNIQA"/>
    <x v="1"/>
    <x v="2"/>
    <x v="0"/>
    <x v="38"/>
    <n v="760.38"/>
    <n v="0"/>
    <s v="Inne"/>
    <s v="MIASTO JELENIA GÓRA"/>
  </r>
  <r>
    <n v="56"/>
    <s v="UNIQA"/>
    <x v="0"/>
    <x v="1"/>
    <x v="0"/>
    <x v="39"/>
    <n v="597.24"/>
    <n v="0"/>
    <s v="Inne"/>
    <s v="I LICEUM OGÓLNOKSZTAŁCACE IM. S. ZEROMSKIEGO W JELENIEJ GÓRZE"/>
  </r>
  <r>
    <n v="57"/>
    <s v="UNIQA"/>
    <x v="1"/>
    <x v="2"/>
    <x v="0"/>
    <x v="39"/>
    <n v="4050"/>
    <n v="0"/>
    <s v="Inne"/>
    <s v="MIASTO JELENIA GÓRA"/>
  </r>
  <r>
    <n v="58"/>
    <s v="UNIQA"/>
    <x v="1"/>
    <x v="2"/>
    <x v="0"/>
    <x v="40"/>
    <n v="10000"/>
    <n v="0"/>
    <s v="Inne"/>
    <s v="MIASTO JELENIA GÓRA"/>
  </r>
  <r>
    <n v="59"/>
    <s v="UNIQA"/>
    <x v="0"/>
    <x v="0"/>
    <x v="0"/>
    <x v="41"/>
    <n v="3117.91"/>
    <n v="0"/>
    <s v="Inne"/>
    <s v="MIASTO JELENIA GÓRA"/>
  </r>
  <r>
    <n v="60"/>
    <s v="UNIQA"/>
    <x v="1"/>
    <x v="2"/>
    <x v="0"/>
    <x v="41"/>
    <n v="1971.69"/>
    <n v="0"/>
    <s v="Inne"/>
    <s v="MIASTO JELENIA GÓRA"/>
  </r>
  <r>
    <n v="61"/>
    <s v="UNIQA"/>
    <x v="1"/>
    <x v="2"/>
    <x v="0"/>
    <x v="42"/>
    <n v="280"/>
    <n v="0"/>
    <s v="Inne"/>
    <s v="MIASTO JELENIA GÓRA"/>
  </r>
  <r>
    <n v="62"/>
    <s v="UNIQA"/>
    <x v="1"/>
    <x v="2"/>
    <x v="0"/>
    <x v="43"/>
    <n v="230"/>
    <n v="0"/>
    <s v="Inne"/>
    <s v="MIASTO JELENIA GÓRA"/>
  </r>
  <r>
    <n v="63"/>
    <s v="UNIQA"/>
    <x v="1"/>
    <x v="2"/>
    <x v="0"/>
    <x v="44"/>
    <n v="1354.04"/>
    <n v="0"/>
    <s v="Inne"/>
    <s v="MIASTO JELENIA GÓRA"/>
  </r>
  <r>
    <n v="64"/>
    <s v="UNIQA"/>
    <x v="0"/>
    <x v="0"/>
    <x v="0"/>
    <x v="45"/>
    <n v="2160"/>
    <n v="0"/>
    <s v="Rabunek"/>
    <s v="SZKOŁA PODSTAWOWA NR 15 IM. BRONKA CZECHA W JELENIEJ GÓRZEJ"/>
  </r>
  <r>
    <n v="65"/>
    <s v="UNIQA"/>
    <x v="1"/>
    <x v="2"/>
    <x v="0"/>
    <x v="46"/>
    <n v="200"/>
    <n v="0"/>
    <s v="Inne"/>
    <s v="MIASTO JELENIA GÓRA"/>
  </r>
  <r>
    <n v="66"/>
    <s v="UNIQA"/>
    <x v="0"/>
    <x v="0"/>
    <x v="0"/>
    <x v="47"/>
    <n v="1000"/>
    <n v="0"/>
    <s v="Inne"/>
    <s v="MIASTO JELENIA GÓRA"/>
  </r>
  <r>
    <n v="67"/>
    <s v="UNIQA"/>
    <x v="0"/>
    <x v="1"/>
    <x v="0"/>
    <x v="48"/>
    <n v="6623.55"/>
    <n v="0"/>
    <m/>
    <s v="SPECJALNY OSRODEK SZKOLNO-WYCHOWAWCZY"/>
  </r>
  <r>
    <n v="68"/>
    <s v="UNIQA"/>
    <x v="0"/>
    <x v="0"/>
    <x v="0"/>
    <x v="49"/>
    <n v="1143.9000000000001"/>
    <n v="0"/>
    <s v="Inne"/>
    <s v="SZKOŁA PODSTAWOWA NR 3 IM. MIKOŁAJA KOPERNIKA"/>
  </r>
  <r>
    <n v="69"/>
    <s v="UNIQA"/>
    <x v="0"/>
    <x v="1"/>
    <x v="0"/>
    <x v="50"/>
    <n v="10186.129999999999"/>
    <n v="0"/>
    <s v="Inne"/>
    <s v="ZGKIM JELENIA GÓRA"/>
  </r>
  <r>
    <n v="70"/>
    <s v="UNIQA"/>
    <x v="0"/>
    <x v="0"/>
    <x v="0"/>
    <x v="51"/>
    <n v="1100"/>
    <n v="0"/>
    <s v="Inne"/>
    <s v="ZESPÓŁ SZKÓŁ EKONOMICZNO-TURYSTYCZNYCH"/>
  </r>
  <r>
    <n v="71"/>
    <s v="UNIQA"/>
    <x v="1"/>
    <x v="2"/>
    <x v="0"/>
    <x v="52"/>
    <n v="1011.1"/>
    <n v="0"/>
    <s v="Inne"/>
    <s v="MIASTO JELENIA GÓRA"/>
  </r>
  <r>
    <n v="72"/>
    <s v="UNIQA"/>
    <x v="1"/>
    <x v="2"/>
    <x v="0"/>
    <x v="52"/>
    <n v="1779.84"/>
    <n v="0"/>
    <s v="Inne"/>
    <s v="MIASTO JELENIA GÓRA"/>
  </r>
  <r>
    <n v="73"/>
    <s v="UNIQA"/>
    <x v="0"/>
    <x v="0"/>
    <x v="0"/>
    <x v="53"/>
    <n v="1020"/>
    <n v="0"/>
    <s v="Inne"/>
    <s v="MIASTO JELENIA GÓRA"/>
  </r>
  <r>
    <n v="74"/>
    <s v="UNIQA"/>
    <x v="1"/>
    <x v="2"/>
    <x v="0"/>
    <x v="54"/>
    <n v="152.38999999999999"/>
    <n v="0"/>
    <s v="Inne"/>
    <s v="MIASTO JELENIA GÓRA"/>
  </r>
  <r>
    <n v="75"/>
    <s v="UNIQA"/>
    <x v="1"/>
    <x v="2"/>
    <x v="0"/>
    <x v="55"/>
    <n v="1462.03"/>
    <n v="0"/>
    <s v="Inne"/>
    <s v="MIASTO JELENIA GÓRA"/>
  </r>
  <r>
    <n v="76"/>
    <s v="UNIQA"/>
    <x v="0"/>
    <x v="0"/>
    <x v="0"/>
    <x v="56"/>
    <n v="300"/>
    <n v="0"/>
    <s v="Inne"/>
    <s v="MIASTO JELENIA GÓRA"/>
  </r>
  <r>
    <n v="77"/>
    <s v="UNIQA"/>
    <x v="0"/>
    <x v="0"/>
    <x v="0"/>
    <x v="56"/>
    <n v="1500"/>
    <n v="0"/>
    <s v="Kradzież zwykła"/>
    <s v="MIASTO JELENIA GÓRA"/>
  </r>
  <r>
    <n v="78"/>
    <s v="UNIQA"/>
    <x v="0"/>
    <x v="0"/>
    <x v="0"/>
    <x v="57"/>
    <n v="1500"/>
    <n v="0"/>
    <s v="Kradzież zwykła"/>
    <s v="CENTRUM OPIEKI NAD DZIECKIEM DABRÓWKA"/>
  </r>
  <r>
    <n v="79"/>
    <s v="UNIQA"/>
    <x v="0"/>
    <x v="0"/>
    <x v="0"/>
    <x v="58"/>
    <n v="1500"/>
    <n v="0"/>
    <s v="Inne"/>
    <s v="ZGKIM JELENIA GÓRA"/>
  </r>
  <r>
    <n v="80"/>
    <s v="UNIQA"/>
    <x v="0"/>
    <x v="0"/>
    <x v="0"/>
    <x v="59"/>
    <n v="18446.36"/>
    <n v="0"/>
    <s v="Inne"/>
    <s v="SZKOŁA PODSTAWOWA NR 11 IM. FRYDERYKA CHOPINA"/>
  </r>
  <r>
    <n v="81"/>
    <s v="UNIQA"/>
    <x v="0"/>
    <x v="0"/>
    <x v="0"/>
    <x v="60"/>
    <n v="2337.9699999999998"/>
    <n v="0"/>
    <s v="Inne"/>
    <s v="I LICEUM OGÓLNOKSZTAŁCACE IM. S. ZEROMSKIEGO W JELENIEJ GÓRZE"/>
  </r>
  <r>
    <n v="82"/>
    <s v="UNIQA"/>
    <x v="1"/>
    <x v="2"/>
    <x v="0"/>
    <x v="60"/>
    <n v="9710.2999999999993"/>
    <n v="0"/>
    <s v="Inne"/>
    <s v="MIASTO JELENIA GÓRA"/>
  </r>
  <r>
    <n v="83"/>
    <s v="UNIQA"/>
    <x v="0"/>
    <x v="0"/>
    <x v="0"/>
    <x v="61"/>
    <n v="2435.54"/>
    <n v="0"/>
    <s v="Inne"/>
    <s v="ZESPÓŁ SZKÓŁ EKONOMICZNO-TURYSTYCZNYCH"/>
  </r>
  <r>
    <n v="84"/>
    <s v="UNIQA"/>
    <x v="0"/>
    <x v="0"/>
    <x v="0"/>
    <x v="62"/>
    <n v="1687.75"/>
    <n v="0"/>
    <s v="Kradzież z włamaniem"/>
    <s v="ZESPÓŁ SZKÓŁ RZEMIOSŁ ARTYSTYCZNYCH IM. STANISŁAWA WYSPIANSKIEGO"/>
  </r>
  <r>
    <n v="85"/>
    <s v="UNIQA"/>
    <x v="0"/>
    <x v="0"/>
    <x v="0"/>
    <x v="63"/>
    <n v="200"/>
    <n v="0"/>
    <s v="Inne"/>
    <s v="SZKOŁA PODSTAWOWA NR 2 IM. BOLESŁAWA CHROBREGO"/>
  </r>
  <r>
    <n v="86"/>
    <s v="UNIQA"/>
    <x v="0"/>
    <x v="0"/>
    <x v="0"/>
    <x v="64"/>
    <n v="455"/>
    <n v="0"/>
    <s v="Inne"/>
    <s v="MIEJSKIE PRZEDSZKOLE NR 19 KUBUSIA PUCHATKA"/>
  </r>
  <r>
    <n v="87"/>
    <s v="UNIQA"/>
    <x v="1"/>
    <x v="2"/>
    <x v="0"/>
    <x v="65"/>
    <n v="1594.64"/>
    <n v="0"/>
    <s v="Inne"/>
    <s v="MIASTO JELENIA GÓRA"/>
  </r>
  <r>
    <n v="88"/>
    <s v="UNIQA"/>
    <x v="0"/>
    <x v="1"/>
    <x v="0"/>
    <x v="66"/>
    <n v="2553.9"/>
    <n v="0"/>
    <s v="Deszcz nawalny"/>
    <s v="I LICEUM OGÓLNOKSZTAŁCACE IM. S. ZEROMSKIEGO W JELENIEJ GÓRZE"/>
  </r>
  <r>
    <n v="89"/>
    <s v="UNIQA"/>
    <x v="1"/>
    <x v="2"/>
    <x v="0"/>
    <x v="67"/>
    <n v="20000"/>
    <n v="0"/>
    <s v="Inne"/>
    <s v="MIASTO JELENIA GÓRA"/>
  </r>
  <r>
    <n v="90"/>
    <s v="UNIQA"/>
    <x v="1"/>
    <x v="2"/>
    <x v="0"/>
    <x v="67"/>
    <n v="1317"/>
    <n v="0"/>
    <s v="Inne"/>
    <s v="MIASTO JELENIA GÓRA"/>
  </r>
  <r>
    <n v="91"/>
    <s v="UNIQA"/>
    <x v="0"/>
    <x v="0"/>
    <x v="0"/>
    <x v="68"/>
    <n v="1287.31"/>
    <n v="0"/>
    <s v="Inne"/>
    <s v="ZESPÓŁ SZKÓŁ PRZYRODNICZO-USŁUGOWYCH I BURSY SZKOLNEJ"/>
  </r>
  <r>
    <n v="92"/>
    <s v="UNIQA"/>
    <x v="1"/>
    <x v="2"/>
    <x v="0"/>
    <x v="68"/>
    <n v="75000"/>
    <n v="0"/>
    <s v="Inne"/>
    <s v="MIASTO JELENIA GÓRA"/>
  </r>
  <r>
    <n v="93"/>
    <s v="UNIQA"/>
    <x v="1"/>
    <x v="2"/>
    <x v="0"/>
    <x v="68"/>
    <n v="430"/>
    <n v="0"/>
    <s v="Inne"/>
    <s v="MIASTO JELENIA GÓRA"/>
  </r>
  <r>
    <n v="94"/>
    <s v="UNIQA"/>
    <x v="1"/>
    <x v="2"/>
    <x v="0"/>
    <x v="69"/>
    <n v="1227.8900000000001"/>
    <n v="0"/>
    <s v="Inne"/>
    <s v="MIASTO JELENIA GÓRA"/>
  </r>
  <r>
    <n v="95"/>
    <s v="UNIQA"/>
    <x v="1"/>
    <x v="2"/>
    <x v="0"/>
    <x v="70"/>
    <n v="1312.65"/>
    <n v="0"/>
    <s v="Inne"/>
    <s v="MIASTO JELENIA GÓRA"/>
  </r>
  <r>
    <n v="96"/>
    <s v="UNIQA"/>
    <x v="0"/>
    <x v="1"/>
    <x v="0"/>
    <x v="71"/>
    <n v="1314.53"/>
    <n v="0"/>
    <s v="Deszcz nawalny"/>
    <s v="ZESPÓŁ SZKÓŁ PRZYRODNICZO-USŁUGOWYCH I BURSY SZKOLNEJ"/>
  </r>
  <r>
    <n v="97"/>
    <s v="UNIQA"/>
    <x v="1"/>
    <x v="2"/>
    <x v="0"/>
    <x v="72"/>
    <n v="260"/>
    <n v="0"/>
    <s v="Inne"/>
    <s v="MIASTO JELENIA GÓRA"/>
  </r>
  <r>
    <n v="98"/>
    <s v="UNIQA"/>
    <x v="1"/>
    <x v="2"/>
    <x v="0"/>
    <x v="72"/>
    <n v="3423.26"/>
    <n v="0"/>
    <s v="Inne"/>
    <s v="MIASTO JELENIA GÓRA"/>
  </r>
  <r>
    <n v="99"/>
    <s v="UNIQA"/>
    <x v="0"/>
    <x v="0"/>
    <x v="0"/>
    <x v="73"/>
    <n v="300"/>
    <n v="0"/>
    <s v="Inne"/>
    <s v="MIASTO JELENIA GÓRA"/>
  </r>
  <r>
    <n v="100"/>
    <s v="UNIQA"/>
    <x v="0"/>
    <x v="0"/>
    <x v="0"/>
    <x v="73"/>
    <n v="400"/>
    <n v="0"/>
    <s v="Inne"/>
    <s v="MIASTO JELENIA GÓRA"/>
  </r>
  <r>
    <n v="101"/>
    <s v="UNIQA"/>
    <x v="0"/>
    <x v="0"/>
    <x v="0"/>
    <x v="73"/>
    <n v="300"/>
    <n v="0"/>
    <s v="Inne"/>
    <s v="MIASTO JELENIA GÓRA"/>
  </r>
  <r>
    <n v="102"/>
    <s v="UNIQA"/>
    <x v="1"/>
    <x v="2"/>
    <x v="0"/>
    <x v="74"/>
    <n v="3009.75"/>
    <n v="0"/>
    <s v="Inne"/>
    <s v="MIASTO JELENIA GÓRA"/>
  </r>
  <r>
    <n v="103"/>
    <s v="UNIQA"/>
    <x v="0"/>
    <x v="0"/>
    <x v="0"/>
    <x v="75"/>
    <n v="300"/>
    <n v="0"/>
    <s v="Inne"/>
    <s v="MIASTO JELENIA GÓRA"/>
  </r>
  <r>
    <n v="104"/>
    <s v="UNIQA"/>
    <x v="1"/>
    <x v="2"/>
    <x v="1"/>
    <x v="76"/>
    <n v="1595.6"/>
    <n v="0"/>
    <s v="Szkoda wynikająca ze stanu nawierzchni (OC dróg)"/>
    <s v="MIASTO JELENIA GÓRA"/>
  </r>
  <r>
    <n v="105"/>
    <s v="UNIQA"/>
    <x v="1"/>
    <x v="2"/>
    <x v="1"/>
    <x v="77"/>
    <n v="1120.3900000000001"/>
    <n v="0"/>
    <s v="Inne"/>
    <s v="MIASTO JELENIA GÓRA"/>
  </r>
  <r>
    <n v="106"/>
    <s v="UNIQA"/>
    <x v="1"/>
    <x v="2"/>
    <x v="1"/>
    <x v="78"/>
    <n v="1034.18"/>
    <n v="0"/>
    <s v="Inne"/>
    <s v="MIASTO JELENIA GÓRA"/>
  </r>
  <r>
    <n v="107"/>
    <s v="UNIQA"/>
    <x v="0"/>
    <x v="1"/>
    <x v="1"/>
    <x v="79"/>
    <n v="670.3"/>
    <n v="0"/>
    <s v="Inne"/>
    <s v="ZGKIM JELENIA GÓRA"/>
  </r>
  <r>
    <n v="108"/>
    <s v="UNIQA"/>
    <x v="0"/>
    <x v="1"/>
    <x v="1"/>
    <x v="80"/>
    <n v="592.55999999999995"/>
    <n v="0"/>
    <s v="Inne"/>
    <s v="ZESPÓŁ SZKÓŁ EKONOMICZNO-TURYSTYCZNYCH"/>
  </r>
  <r>
    <n v="109"/>
    <s v="UNIQA"/>
    <x v="0"/>
    <x v="0"/>
    <x v="1"/>
    <x v="81"/>
    <n v="10318.35"/>
    <n v="0"/>
    <s v="Kradzież zwykła"/>
    <s v="ZGKIM JELENIA GÓRA"/>
  </r>
  <r>
    <n v="110"/>
    <s v="UNIQA"/>
    <x v="1"/>
    <x v="2"/>
    <x v="1"/>
    <x v="82"/>
    <n v="349.4"/>
    <n v="0"/>
    <s v="Inne"/>
    <s v="MIASTO JELENIA GÓRA"/>
  </r>
  <r>
    <n v="111"/>
    <s v="UNIQA"/>
    <x v="0"/>
    <x v="0"/>
    <x v="1"/>
    <x v="83"/>
    <n v="7872.03"/>
    <n v="0"/>
    <s v="Inne"/>
    <s v="SZKOŁA PODSTAWOWA NR 11 IM. FRYDERYKA CHOPINA"/>
  </r>
  <r>
    <n v="112"/>
    <s v="UNIQA"/>
    <x v="1"/>
    <x v="2"/>
    <x v="1"/>
    <x v="83"/>
    <n v="2650"/>
    <n v="0"/>
    <s v="Inne"/>
    <s v="MIASTO JELENIA GÓRA"/>
  </r>
  <r>
    <n v="113"/>
    <s v="UNIQA"/>
    <x v="0"/>
    <x v="1"/>
    <x v="1"/>
    <x v="84"/>
    <n v="6789.6"/>
    <n v="0"/>
    <s v="Huragan"/>
    <s v="SZKOŁA PODSTAWOWA NR 15 IM. BRONKA CZECHA W JELENIEJ GÓRZEJ"/>
  </r>
  <r>
    <n v="114"/>
    <s v="UNIQA"/>
    <x v="0"/>
    <x v="0"/>
    <x v="1"/>
    <x v="84"/>
    <n v="750"/>
    <n v="0"/>
    <s v="Inne"/>
    <s v="MIASTO JELENIA GÓRA"/>
  </r>
  <r>
    <n v="115"/>
    <s v="UNIQA"/>
    <x v="0"/>
    <x v="1"/>
    <x v="1"/>
    <x v="84"/>
    <n v="7072.2"/>
    <n v="0"/>
    <s v="Inne"/>
    <s v="MIASTO JELENIA GÓRA"/>
  </r>
  <r>
    <n v="116"/>
    <s v="UNIQA"/>
    <x v="0"/>
    <x v="1"/>
    <x v="1"/>
    <x v="85"/>
    <n v="923.34"/>
    <n v="0"/>
    <s v="Huragan"/>
    <s v="MIASTO JELENIA GÓRA"/>
  </r>
  <r>
    <n v="117"/>
    <s v="UNIQA"/>
    <x v="1"/>
    <x v="2"/>
    <x v="1"/>
    <x v="85"/>
    <n v="166.56"/>
    <n v="0"/>
    <s v="Zalanie"/>
    <s v="MIASTO JELENIA GÓRA"/>
  </r>
  <r>
    <n v="118"/>
    <s v="UNIQA"/>
    <x v="0"/>
    <x v="3"/>
    <x v="1"/>
    <x v="86"/>
    <n v="570.9"/>
    <n v="0"/>
    <s v="Przepięcie_x000a_/przetężenie"/>
    <s v="URZAD MIASTA W JELENIEJ GÓRZE"/>
  </r>
  <r>
    <n v="119"/>
    <s v="UNIQA"/>
    <x v="0"/>
    <x v="0"/>
    <x v="1"/>
    <x v="87"/>
    <n v="250"/>
    <n v="0"/>
    <s v="Inne"/>
    <s v="MIASTO JELENIA GÓRA"/>
  </r>
  <r>
    <n v="120"/>
    <s v="UNIQA"/>
    <x v="1"/>
    <x v="2"/>
    <x v="1"/>
    <x v="87"/>
    <n v="361.87"/>
    <n v="0"/>
    <s v="Inne"/>
    <s v="MIASTO JELENIA GÓRA"/>
  </r>
  <r>
    <n v="121"/>
    <s v="UNIQA"/>
    <x v="1"/>
    <x v="2"/>
    <x v="1"/>
    <x v="87"/>
    <n v="400"/>
    <n v="0"/>
    <s v="Inne"/>
    <s v="MIASTO JELENIA GÓRA"/>
  </r>
  <r>
    <n v="122"/>
    <s v="UNIQA"/>
    <x v="0"/>
    <x v="1"/>
    <x v="1"/>
    <x v="88"/>
    <n v="8724.48"/>
    <n v="0"/>
    <s v="Huragan"/>
    <s v="SZKOŁA PODSTAWOWA NR 11 IM. FRYDERYKA CHOPINA"/>
  </r>
  <r>
    <n v="123"/>
    <s v="UNIQA"/>
    <x v="0"/>
    <x v="1"/>
    <x v="1"/>
    <x v="89"/>
    <n v="1493.73"/>
    <n v="0"/>
    <s v="Huragan"/>
    <s v="I LICEUM OGÓLNOKSZTAŁCACE IM. S. ZEROMSKIEGO W JELENIEJ GÓRZE"/>
  </r>
  <r>
    <n v="124"/>
    <s v="UNIQA"/>
    <x v="0"/>
    <x v="1"/>
    <x v="1"/>
    <x v="89"/>
    <n v="500"/>
    <n v="0"/>
    <s v="Huragan"/>
    <s v="MIASTO JELENIA GÓRA"/>
  </r>
  <r>
    <n v="125"/>
    <s v="UNIQA"/>
    <x v="0"/>
    <x v="1"/>
    <x v="1"/>
    <x v="90"/>
    <n v="662.05"/>
    <n v="0"/>
    <s v="Huragan"/>
    <s v="MIEJSKIE PRZEDSZKOLE NR 19 KUBUSIA PUCHATKA"/>
  </r>
  <r>
    <n v="126"/>
    <s v="UNIQA"/>
    <x v="1"/>
    <x v="2"/>
    <x v="1"/>
    <x v="90"/>
    <n v="1160"/>
    <n v="0"/>
    <s v="Inne"/>
    <s v="MIASTO JELENIA GÓRA"/>
  </r>
  <r>
    <n v="127"/>
    <s v="UNIQA"/>
    <x v="1"/>
    <x v="2"/>
    <x v="1"/>
    <x v="91"/>
    <n v="8000"/>
    <n v="0"/>
    <s v="Inne"/>
    <s v="MIASTO JELENIA GÓRA"/>
  </r>
  <r>
    <n v="128"/>
    <s v="UNIQA"/>
    <x v="1"/>
    <x v="2"/>
    <x v="1"/>
    <x v="92"/>
    <n v="2785.35"/>
    <n v="0"/>
    <s v="Inne"/>
    <s v="MIASTO JELENIA GÓRA"/>
  </r>
  <r>
    <n v="129"/>
    <s v="UNIQA"/>
    <x v="0"/>
    <x v="0"/>
    <x v="1"/>
    <x v="93"/>
    <n v="1187.56"/>
    <n v="0"/>
    <s v="Inne"/>
    <s v="URZAD MIASTA W JELENIEJ GÓRZE"/>
  </r>
  <r>
    <n v="130"/>
    <s v="UNIQA"/>
    <x v="0"/>
    <x v="1"/>
    <x v="1"/>
    <x v="94"/>
    <n v="1353"/>
    <n v="0"/>
    <s v="Inne"/>
    <s v="ZESPÓŁ SZKÓŁ TECHNICZNYCH I BRANŻOWYCH IM. STANISŁAWA STASZICA &quot;HANDLÓWKA&quot; W JELENIEJ GÓRZE"/>
  </r>
  <r>
    <n v="131"/>
    <s v="UNIQA"/>
    <x v="0"/>
    <x v="1"/>
    <x v="1"/>
    <x v="95"/>
    <n v="1107"/>
    <n v="0"/>
    <s v="Inne"/>
    <s v="I LICEUM OGÓLNOKSZTAŁCACE IM. S. ZEROMSKIEGO W JELENIEJ GÓRZE"/>
  </r>
  <r>
    <n v="132"/>
    <s v="UNIQA"/>
    <x v="0"/>
    <x v="0"/>
    <x v="1"/>
    <x v="96"/>
    <n v="3100"/>
    <n v="0"/>
    <s v="Kradzież zwykła"/>
    <s v="ZGKIM JELENIA GÓRA"/>
  </r>
  <r>
    <n v="133"/>
    <s v="UNIQA"/>
    <x v="0"/>
    <x v="0"/>
    <x v="1"/>
    <x v="96"/>
    <n v="300"/>
    <n v="0"/>
    <s v="Inne"/>
    <s v="MIASTO JELENIA GÓRA"/>
  </r>
  <r>
    <n v="134"/>
    <s v="UNIQA"/>
    <x v="0"/>
    <x v="4"/>
    <x v="1"/>
    <x v="97"/>
    <n v="3100"/>
    <n v="0"/>
    <m/>
    <s v="URZAD MIASTA W JELENIEJ GÓRZE"/>
  </r>
  <r>
    <n v="135"/>
    <s v="UNIQA"/>
    <x v="0"/>
    <x v="0"/>
    <x v="1"/>
    <x v="98"/>
    <n v="3000"/>
    <n v="0"/>
    <s v="Inne"/>
    <s v="MIASTO JELENIA GÓRA"/>
  </r>
  <r>
    <n v="136"/>
    <s v="UNIQA"/>
    <x v="0"/>
    <x v="0"/>
    <x v="1"/>
    <x v="99"/>
    <n v="1216.49"/>
    <n v="0"/>
    <s v="Inne"/>
    <s v="BURSA SZKOLNA NR 1"/>
  </r>
  <r>
    <n v="137"/>
    <s v="UNIQA"/>
    <x v="0"/>
    <x v="0"/>
    <x v="1"/>
    <x v="100"/>
    <n v="520"/>
    <n v="0"/>
    <s v="Kradzież zwykła"/>
    <s v="ZESPÓŁ SZKÓŁ PRZYRODNICZO-USŁUGOWYCH I BURSY SZKOLNEJ"/>
  </r>
  <r>
    <n v="138"/>
    <s v="UNIQA"/>
    <x v="1"/>
    <x v="2"/>
    <x v="1"/>
    <x v="101"/>
    <n v="1000"/>
    <n v="0"/>
    <s v="Zalanie"/>
    <s v="MIASTO JELENIA GÓRA"/>
  </r>
  <r>
    <n v="139"/>
    <s v="UNIQA"/>
    <x v="0"/>
    <x v="1"/>
    <x v="1"/>
    <x v="102"/>
    <n v="1476"/>
    <n v="0"/>
    <s v="Inne"/>
    <s v="I LICEUM OGÓLNOKSZTAŁCACE IM. S. ZEROMSKIEGO W JELENIEJ GÓRZE"/>
  </r>
  <r>
    <n v="140"/>
    <s v="UNIQA"/>
    <x v="0"/>
    <x v="1"/>
    <x v="1"/>
    <x v="103"/>
    <n v="5713.25"/>
    <n v="0"/>
    <s v="Inne"/>
    <s v="SZKOŁA PODSTAWOWA NR 11 IM. FRYDERYKA CHOPINA"/>
  </r>
  <r>
    <n v="141"/>
    <s v="UNIQA"/>
    <x v="0"/>
    <x v="0"/>
    <x v="1"/>
    <x v="103"/>
    <n v="350"/>
    <n v="0"/>
    <s v="Inne"/>
    <s v="MIASTO JELENIA GÓRA"/>
  </r>
  <r>
    <n v="142"/>
    <s v="UNIQA"/>
    <x v="1"/>
    <x v="2"/>
    <x v="1"/>
    <x v="104"/>
    <n v="531.83000000000004"/>
    <n v="0"/>
    <s v="Zalanie"/>
    <s v="MIASTO JELENIA GÓRA"/>
  </r>
  <r>
    <n v="143"/>
    <s v="UNIQA"/>
    <x v="1"/>
    <x v="2"/>
    <x v="1"/>
    <x v="105"/>
    <n v="113.91"/>
    <n v="0"/>
    <s v="Zalanie"/>
    <s v="MIASTO JELENIA GÓRA"/>
  </r>
  <r>
    <n v="144"/>
    <s v="UNIQA"/>
    <x v="0"/>
    <x v="0"/>
    <x v="1"/>
    <x v="106"/>
    <n v="12300"/>
    <n v="0"/>
    <s v="Inne"/>
    <s v="ZDROJOWY TEATR ANIMACJI W JELENIEJ GÓRZE IM. B. NAUKI"/>
  </r>
  <r>
    <n v="145"/>
    <s v="UNIQA"/>
    <x v="0"/>
    <x v="1"/>
    <x v="1"/>
    <x v="107"/>
    <n v="1750.41"/>
    <n v="0"/>
    <s v="Deszcz nawalny"/>
    <s v="ZESPÓŁ SZKÓŁ OGÓLNOKSZTAŁCACYCH NR 2"/>
  </r>
  <r>
    <n v="146"/>
    <s v="UNIQA"/>
    <x v="0"/>
    <x v="0"/>
    <x v="1"/>
    <x v="107"/>
    <n v="300"/>
    <n v="0"/>
    <s v="Inne"/>
    <s v="MIASTO JELENIA GÓRA"/>
  </r>
  <r>
    <n v="147"/>
    <s v="UNIQA"/>
    <x v="0"/>
    <x v="1"/>
    <x v="1"/>
    <x v="108"/>
    <n v="1000"/>
    <n v="0"/>
    <s v="Inne"/>
    <s v="BURSA SZKOLNA NR 1"/>
  </r>
  <r>
    <n v="148"/>
    <s v="UNIQA"/>
    <x v="1"/>
    <x v="2"/>
    <x v="1"/>
    <x v="109"/>
    <n v="1829.91"/>
    <n v="0"/>
    <s v="Zalanie"/>
    <s v="MIASTO JELENIA GÓRA"/>
  </r>
  <r>
    <n v="149"/>
    <s v="UNIQA"/>
    <x v="0"/>
    <x v="0"/>
    <x v="1"/>
    <x v="110"/>
    <n v="450"/>
    <n v="0"/>
    <s v="Inne"/>
    <s v="MIASTO JELENIA GÓRA"/>
  </r>
  <r>
    <n v="150"/>
    <s v="UNIQA"/>
    <x v="0"/>
    <x v="3"/>
    <x v="1"/>
    <x v="111"/>
    <n v="0"/>
    <n v="0"/>
    <s v="Przepięcie_x000a_/przetężenie"/>
    <s v="SZKOŁA PODSTAWOWA NR 11 IM. FRYDERYKA CHOPINA"/>
  </r>
  <r>
    <n v="151"/>
    <s v="UNIQA"/>
    <x v="0"/>
    <x v="1"/>
    <x v="1"/>
    <x v="111"/>
    <n v="635.77"/>
    <n v="0"/>
    <s v="Deszcz nawalny"/>
    <s v="MIEJSKIE PRZEDSZKOLE INTEGRACYJNE NR 14"/>
  </r>
  <r>
    <n v="152"/>
    <s v="UNIQA"/>
    <x v="0"/>
    <x v="0"/>
    <x v="1"/>
    <x v="111"/>
    <n v="450"/>
    <n v="0"/>
    <s v="Inne"/>
    <s v="MIASTO JELENIA GÓRA"/>
  </r>
  <r>
    <n v="153"/>
    <s v="UNIQA"/>
    <x v="0"/>
    <x v="0"/>
    <x v="1"/>
    <x v="111"/>
    <n v="200"/>
    <n v="0"/>
    <s v="Inne"/>
    <s v="MIASTO JELENIA GÓRA"/>
  </r>
  <r>
    <n v="154"/>
    <s v="UNIQA"/>
    <x v="1"/>
    <x v="2"/>
    <x v="1"/>
    <x v="111"/>
    <n v="137.29"/>
    <n v="0"/>
    <s v="Wypadek przy pracy"/>
    <s v="MIASTO JELENIA GÓRA"/>
  </r>
  <r>
    <n v="155"/>
    <s v="UNIQA"/>
    <x v="1"/>
    <x v="2"/>
    <x v="1"/>
    <x v="112"/>
    <n v="2762.76"/>
    <n v="0"/>
    <s v="Nawierzchnia drogi"/>
    <s v="MIASTO JELENIA GÓRA"/>
  </r>
  <r>
    <n v="156"/>
    <s v="UNIQA"/>
    <x v="1"/>
    <x v="2"/>
    <x v="1"/>
    <x v="113"/>
    <n v="5000"/>
    <n v="0"/>
    <s v="Nawierzchnia chodnika"/>
    <s v="MIASTO JELENIA GÓRA"/>
  </r>
  <r>
    <n v="157"/>
    <s v="UNIQA"/>
    <x v="1"/>
    <x v="2"/>
    <x v="1"/>
    <x v="114"/>
    <n v="1320"/>
    <n v="0"/>
    <s v="Nawierzchnia drogi"/>
    <s v="MIASTO JELENIA GÓRA"/>
  </r>
  <r>
    <n v="158"/>
    <s v="UNIQA"/>
    <x v="1"/>
    <x v="2"/>
    <x v="1"/>
    <x v="115"/>
    <n v="210"/>
    <n v="0"/>
    <s v="Nawierzchnia drogi"/>
    <s v="MIASTO JELENIA GÓRA"/>
  </r>
  <r>
    <n v="159"/>
    <s v="UNIQA"/>
    <x v="0"/>
    <x v="1"/>
    <x v="1"/>
    <x v="116"/>
    <n v="3188.11"/>
    <n v="0"/>
    <s v="Deszcz nawalny"/>
    <s v="SZKOŁA PODSTAWOWA NR 6 IM. WŁODZIMIERZA PUCHALSKIEGO"/>
  </r>
  <r>
    <n v="160"/>
    <s v="UNIQA"/>
    <x v="1"/>
    <x v="2"/>
    <x v="1"/>
    <x v="116"/>
    <n v="396.57"/>
    <n v="0"/>
    <s v="Zalanie"/>
    <s v="MIASTO JELENIA GÓRA"/>
  </r>
  <r>
    <n v="161"/>
    <s v="UNIQA"/>
    <x v="1"/>
    <x v="2"/>
    <x v="1"/>
    <x v="117"/>
    <n v="230"/>
    <n v="0"/>
    <s v="Nawierzchnia drogi"/>
    <s v="MIASTO JELENIA GÓRA"/>
  </r>
  <r>
    <n v="162"/>
    <s v="UNIQA"/>
    <x v="0"/>
    <x v="0"/>
    <x v="1"/>
    <x v="118"/>
    <n v="423.12"/>
    <n v="0"/>
    <s v="Inne"/>
    <s v="MIASTO JELENIA GÓRA"/>
  </r>
  <r>
    <n v="163"/>
    <s v="UNIQA"/>
    <x v="1"/>
    <x v="2"/>
    <x v="1"/>
    <x v="119"/>
    <n v="1581.07"/>
    <n v="0"/>
    <s v="Nawierzchnia drogi"/>
    <s v="MIASTO JELENIA GÓRA"/>
  </r>
  <r>
    <n v="164"/>
    <s v="UNIQA"/>
    <x v="0"/>
    <x v="0"/>
    <x v="1"/>
    <x v="120"/>
    <n v="450"/>
    <n v="0"/>
    <s v="Inne"/>
    <s v="MIASTO JELENIA GÓRA"/>
  </r>
  <r>
    <n v="165"/>
    <s v="UNIQA"/>
    <x v="0"/>
    <x v="0"/>
    <x v="1"/>
    <x v="121"/>
    <n v="1100"/>
    <n v="0"/>
    <s v="Inne"/>
    <s v="MIASTO JELENIA GÓRA"/>
  </r>
  <r>
    <n v="166"/>
    <s v="UNIQA"/>
    <x v="0"/>
    <x v="0"/>
    <x v="1"/>
    <x v="122"/>
    <n v="300"/>
    <n v="0"/>
    <s v="Inne"/>
    <s v="MIASTO JELENIA GÓRA"/>
  </r>
  <r>
    <n v="167"/>
    <s v="UNIQA"/>
    <x v="0"/>
    <x v="1"/>
    <x v="1"/>
    <x v="123"/>
    <n v="0"/>
    <n v="0"/>
    <s v="Inne"/>
    <s v="BURSA SZKOLNA NR 1"/>
  </r>
  <r>
    <n v="168"/>
    <s v="UNIQA"/>
    <x v="0"/>
    <x v="1"/>
    <x v="1"/>
    <x v="124"/>
    <n v="0"/>
    <n v="0"/>
    <s v="Inne"/>
    <s v="SZKOŁA PODSTAWOWA NR 10 IM. MARII SKLODOWSKIEJ-CURIE"/>
  </r>
  <r>
    <n v="169"/>
    <s v="UNIQA"/>
    <x v="1"/>
    <x v="2"/>
    <x v="1"/>
    <x v="125"/>
    <n v="2057.0100000000002"/>
    <n v="0"/>
    <s v="Czyn niedozwolony - OC delikt"/>
    <s v="MIASTO JELENIA GÓRA"/>
  </r>
  <r>
    <n v="170"/>
    <s v="UNIQA"/>
    <x v="0"/>
    <x v="0"/>
    <x v="1"/>
    <x v="126"/>
    <n v="300"/>
    <n v="0"/>
    <s v="Inne"/>
    <s v="MIASTO JELENIA GÓRA"/>
  </r>
  <r>
    <n v="171"/>
    <s v="UNIQA"/>
    <x v="0"/>
    <x v="0"/>
    <x v="1"/>
    <x v="127"/>
    <n v="1100"/>
    <n v="0"/>
    <s v="Inne"/>
    <s v="MIASTO JELENIA GÓRA"/>
  </r>
  <r>
    <n v="172"/>
    <s v="UNIQA"/>
    <x v="1"/>
    <x v="2"/>
    <x v="1"/>
    <x v="128"/>
    <n v="4048.32"/>
    <n v="0"/>
    <s v="Nawierzchnia drogi"/>
    <s v="MIASTO JELENIA GÓRA"/>
  </r>
  <r>
    <n v="173"/>
    <s v="UNIQA"/>
    <x v="0"/>
    <x v="0"/>
    <x v="1"/>
    <x v="129"/>
    <n v="6776.89"/>
    <n v="0"/>
    <s v="Powódź"/>
    <s v="ZESPÓŁ SZKÓŁ RZEMIOSŁ ARTYSTYCZNYCH IM. STANISŁAWA WYSPIANSKIEGO"/>
  </r>
  <r>
    <n v="174"/>
    <s v="UNIQA"/>
    <x v="0"/>
    <x v="0"/>
    <x v="1"/>
    <x v="130"/>
    <n v="300"/>
    <n v="0"/>
    <s v="Inne"/>
    <s v="MIASTO JELENIA GÓRA"/>
  </r>
  <r>
    <n v="175"/>
    <s v="UNIQA"/>
    <x v="0"/>
    <x v="0"/>
    <x v="1"/>
    <x v="130"/>
    <n v="500"/>
    <n v="0"/>
    <s v="Inne"/>
    <s v="MIASTO JELENIA GÓRA"/>
  </r>
  <r>
    <n v="176"/>
    <s v="UNIQA"/>
    <x v="1"/>
    <x v="2"/>
    <x v="1"/>
    <x v="130"/>
    <n v="950.3"/>
    <n v="0"/>
    <s v="Zalanie"/>
    <s v="MIASTO JELENIA GÓRA"/>
  </r>
  <r>
    <n v="177"/>
    <s v="UNIQA"/>
    <x v="1"/>
    <x v="2"/>
    <x v="1"/>
    <x v="130"/>
    <n v="903.81"/>
    <n v="0"/>
    <s v="Zalanie - awaria urządzeń wod-kan"/>
    <s v="MIASTO JELENIA GÓRA"/>
  </r>
  <r>
    <n v="178"/>
    <s v="UNIQA"/>
    <x v="0"/>
    <x v="3"/>
    <x v="1"/>
    <x v="131"/>
    <n v="3410"/>
    <n v="0"/>
    <s v="Przepięcie_x000a_/przetężenie"/>
    <s v="ZESPÓŁ SZKÓŁ TECHNICZNYCH I BRANŻOWYCH IM. STANISŁAWA STASZICA &quot;HANDLÓWKA&quot; W JELENIEJ GÓRZE"/>
  </r>
  <r>
    <n v="179"/>
    <s v="UNIQA"/>
    <x v="0"/>
    <x v="0"/>
    <x v="1"/>
    <x v="132"/>
    <n v="700"/>
    <n v="0"/>
    <s v="Inne"/>
    <s v="MIASTO JELENIA GÓRA"/>
  </r>
  <r>
    <n v="180"/>
    <s v="UNIQA"/>
    <x v="0"/>
    <x v="0"/>
    <x v="1"/>
    <x v="133"/>
    <n v="307.5"/>
    <n v="0"/>
    <s v="Inne"/>
    <s v="MIASTO JELENIA GÓRA"/>
  </r>
  <r>
    <n v="181"/>
    <s v="UNIQA"/>
    <x v="0"/>
    <x v="0"/>
    <x v="1"/>
    <x v="134"/>
    <n v="319.8"/>
    <n v="0"/>
    <s v="Inne"/>
    <s v="MIASTO JELENIA GÓRA"/>
  </r>
  <r>
    <n v="182"/>
    <s v="UNIQA"/>
    <x v="1"/>
    <x v="2"/>
    <x v="1"/>
    <x v="134"/>
    <n v="505.67"/>
    <n v="0"/>
    <s v="Nawierzchnia drogi"/>
    <s v="MIASTO JELENIA GÓRA"/>
  </r>
  <r>
    <n v="183"/>
    <s v="UNIQA"/>
    <x v="1"/>
    <x v="2"/>
    <x v="1"/>
    <x v="134"/>
    <n v="335.1"/>
    <n v="0"/>
    <s v="Zalanie"/>
    <s v="MIASTO JELENIA GÓRA"/>
  </r>
  <r>
    <n v="184"/>
    <s v="UNIQA"/>
    <x v="1"/>
    <x v="2"/>
    <x v="1"/>
    <x v="134"/>
    <n v="1300.82"/>
    <n v="0"/>
    <s v="Nawierzchnia drogi"/>
    <s v="MIASTO JELENIA GÓRA"/>
  </r>
  <r>
    <n v="185"/>
    <s v="UNIQA"/>
    <x v="1"/>
    <x v="2"/>
    <x v="1"/>
    <x v="134"/>
    <n v="5632.56"/>
    <n v="0"/>
    <s v="Nawierzchnia drogi"/>
    <s v="MIASTO JELENIA GÓRA"/>
  </r>
  <r>
    <n v="186"/>
    <s v="UNIQA"/>
    <x v="1"/>
    <x v="2"/>
    <x v="1"/>
    <x v="134"/>
    <n v="865.82"/>
    <n v="0"/>
    <s v="Zalanie"/>
    <s v="MIASTO JELENIA GÓRA"/>
  </r>
  <r>
    <n v="187"/>
    <s v="UNIQA"/>
    <x v="0"/>
    <x v="1"/>
    <x v="1"/>
    <x v="135"/>
    <n v="6117.78"/>
    <n v="0"/>
    <s v="Deszcz nawalny"/>
    <s v="I LICEUM OGÓLNOKSZTAŁCACE IM. S. ZEROMSKIEGO W JELENIEJ GÓRZE"/>
  </r>
  <r>
    <n v="188"/>
    <s v="UNIQA"/>
    <x v="1"/>
    <x v="2"/>
    <x v="1"/>
    <x v="135"/>
    <n v="928.42"/>
    <n v="0"/>
    <s v="Zalanie"/>
    <s v="MIASTO JELENIA GÓRA"/>
  </r>
  <r>
    <n v="189"/>
    <s v="UNIQA"/>
    <x v="1"/>
    <x v="2"/>
    <x v="1"/>
    <x v="135"/>
    <n v="465.47"/>
    <n v="0"/>
    <s v="Zalanie"/>
    <s v="MIASTO JELENIA GÓRA"/>
  </r>
  <r>
    <n v="190"/>
    <s v="UNIQA"/>
    <x v="1"/>
    <x v="2"/>
    <x v="1"/>
    <x v="136"/>
    <n v="9414.65"/>
    <n v="0"/>
    <s v="Nawierzchnia drogi"/>
    <s v="MIASTO JELENIA GÓRA"/>
  </r>
  <r>
    <n v="191"/>
    <s v="UNIQA"/>
    <x v="0"/>
    <x v="0"/>
    <x v="1"/>
    <x v="137"/>
    <n v="0"/>
    <n v="0"/>
    <s v="Inne"/>
    <s v="BURSA SZKOLNA NR 1"/>
  </r>
  <r>
    <n v="192"/>
    <s v="UNIQA"/>
    <x v="1"/>
    <x v="2"/>
    <x v="1"/>
    <x v="138"/>
    <n v="0"/>
    <n v="39206"/>
    <s v="Nawierzchnia drogi"/>
    <s v="MIASTO JELENIA GÓRA"/>
  </r>
  <r>
    <n v="193"/>
    <s v="UNIQA"/>
    <x v="1"/>
    <x v="2"/>
    <x v="1"/>
    <x v="139"/>
    <n v="2084.94"/>
    <n v="0"/>
    <s v="Nawierzchnia drogi"/>
    <s v="MIASTO JELENIA GÓRA"/>
  </r>
  <r>
    <n v="194"/>
    <s v="UNIQA"/>
    <x v="0"/>
    <x v="0"/>
    <x v="1"/>
    <x v="140"/>
    <n v="500"/>
    <n v="0"/>
    <s v="Inne"/>
    <s v="MIASTO JELENIA GÓRA"/>
  </r>
  <r>
    <n v="195"/>
    <s v="UNIQA"/>
    <x v="0"/>
    <x v="0"/>
    <x v="1"/>
    <x v="141"/>
    <n v="1222.97"/>
    <n v="0"/>
    <s v="Inne"/>
    <s v="I LICEUM OGÓLNOKSZTAŁCACE IM. S. ZEROMSKIEGO W JELENIEJ GÓRZE"/>
  </r>
  <r>
    <n v="196"/>
    <s v="UNIQA"/>
    <x v="1"/>
    <x v="2"/>
    <x v="1"/>
    <x v="142"/>
    <n v="3680"/>
    <n v="0"/>
    <s v="Nawierzchnia drogi"/>
    <s v="MIASTO JELENIA GÓRA"/>
  </r>
  <r>
    <n v="197"/>
    <s v="UNIQA"/>
    <x v="1"/>
    <x v="2"/>
    <x v="1"/>
    <x v="143"/>
    <n v="2324.6999999999998"/>
    <n v="0"/>
    <s v="Rażące niedbalstwo"/>
    <s v="MIASTO JELENIA GÓRA"/>
  </r>
  <r>
    <n v="198"/>
    <s v="UNIQA"/>
    <x v="1"/>
    <x v="2"/>
    <x v="1"/>
    <x v="144"/>
    <n v="1011.96"/>
    <n v="0"/>
    <s v="Czyn niedozwolony - OC delikt"/>
    <s v="MIASTO JELENIA GÓRA"/>
  </r>
  <r>
    <n v="199"/>
    <s v="UNIQA"/>
    <x v="0"/>
    <x v="1"/>
    <x v="1"/>
    <x v="145"/>
    <n v="3808.08"/>
    <n v="0"/>
    <s v="Huragan"/>
    <s v="SZKOŁA PODSTAWOWA NR 11 IM. FRYDERYKA CHOPINA"/>
  </r>
  <r>
    <n v="200"/>
    <s v="UNIQA"/>
    <x v="0"/>
    <x v="1"/>
    <x v="1"/>
    <x v="145"/>
    <n v="444.06"/>
    <n v="0"/>
    <s v="Huragan"/>
    <s v="MIEJSKIE PRZEDSZKOLE NR 19 KUBUSIA PUCHATKA"/>
  </r>
  <r>
    <n v="201"/>
    <s v="UNIQA"/>
    <x v="0"/>
    <x v="4"/>
    <x v="1"/>
    <x v="146"/>
    <n v="1463.57"/>
    <n v="0"/>
    <s v="Rabunek"/>
    <s v="URZAD MIASTA W JELENIEJ GÓRZE"/>
  </r>
  <r>
    <n v="202"/>
    <s v="UNIQA"/>
    <x v="0"/>
    <x v="0"/>
    <x v="1"/>
    <x v="146"/>
    <n v="455"/>
    <n v="0"/>
    <s v="Inne"/>
    <s v="MIASTO JELENIA GÓRA"/>
  </r>
  <r>
    <n v="203"/>
    <s v="UNIQA"/>
    <x v="1"/>
    <x v="2"/>
    <x v="1"/>
    <x v="147"/>
    <n v="1039.47"/>
    <n v="0"/>
    <s v="Zalanie - awaria urządzeń wod-kan"/>
    <s v="MIASTO JELENIA GÓRA"/>
  </r>
  <r>
    <n v="204"/>
    <s v="UNIQA"/>
    <x v="0"/>
    <x v="0"/>
    <x v="1"/>
    <x v="148"/>
    <n v="25669.08"/>
    <n v="0"/>
    <s v="Inne"/>
    <s v="ZESPÓŁ SZKÓŁ EKONOMICZNO-TURYSTYCZNYCH"/>
  </r>
  <r>
    <n v="205"/>
    <s v="UNIQA"/>
    <x v="1"/>
    <x v="2"/>
    <x v="1"/>
    <x v="148"/>
    <n v="2502.44"/>
    <n v="0"/>
    <s v="Nawierzchnia drogi"/>
    <s v="MIASTO JELENIA GÓRA"/>
  </r>
  <r>
    <n v="206"/>
    <s v="UNIQA"/>
    <x v="1"/>
    <x v="2"/>
    <x v="1"/>
    <x v="149"/>
    <n v="553.19000000000005"/>
    <n v="0"/>
    <s v="Zalanie"/>
    <s v="MIASTO JELENIA GÓRA"/>
  </r>
  <r>
    <n v="207"/>
    <s v="Warta"/>
    <x v="0"/>
    <x v="5"/>
    <x v="2"/>
    <x v="150"/>
    <n v="634.05999999999995"/>
    <n v="0"/>
    <s v="Zalanie łazienek i korytarza w wyniku awarii rury wodociągowej w_x000d__x000a_łazience powyżej."/>
    <s v="SZKOŁA PODSTAWOWA NR 6"/>
  </r>
  <r>
    <n v="208"/>
    <s v="Warta"/>
    <x v="0"/>
    <x v="5"/>
    <x v="2"/>
    <x v="151"/>
    <n v="5202.8999999999996"/>
    <n v="0"/>
    <s v="Awaria sieci grzewczej centralnego ogrzewania."/>
    <s v="LICEUM OGÓLNOKSZTAŁCĄCE IM.STEFANA ŻEROMSKIEGO"/>
  </r>
  <r>
    <n v="209"/>
    <s v="Warta"/>
    <x v="0"/>
    <x v="5"/>
    <x v="2"/>
    <x v="151"/>
    <n v="492"/>
    <n v="0"/>
    <s v="Awarii uległa sieć telefoniczna."/>
    <s v="ZESPÓŁ SZKÓŁ TECHNICZNYCH I BRANŻOWYCH HANDLÓWKA"/>
  </r>
  <r>
    <n v="210"/>
    <s v="Warta"/>
    <x v="0"/>
    <x v="5"/>
    <x v="2"/>
    <x v="151"/>
    <n v="779.05"/>
    <n v="0"/>
    <s v="W wyniku awarii sieci wodnej doszło do zalania pomieszczenia korytarza w przyziemiu budynku."/>
    <s v="BURSA SZKOLNA NR 1"/>
  </r>
  <r>
    <n v="211"/>
    <s v="Warta"/>
    <x v="0"/>
    <x v="5"/>
    <x v="2"/>
    <x v="151"/>
    <n v="1861.19"/>
    <n v="0"/>
    <s v="Zalanie sufitu przez dach- działanie mrozu i śniegu. Zalanie sufitu klatki schodowej III p. w budynku szkoły. Przeciek z sufitu jest prawdopodobnie skutkiem nieszczelności podłoża z papy termozgrzewalnej na tarasie IV p. budynku szkoły, który jest usytuowany nad klatką schodową."/>
    <s v="LICEUM OGÓLNOKSZTAŁCĄCE IM.STEFANA ŻEROMSKIEGO"/>
  </r>
  <r>
    <n v="212"/>
    <s v="Warta"/>
    <x v="0"/>
    <x v="5"/>
    <x v="2"/>
    <x v="152"/>
    <n v="1448.82"/>
    <n v="0"/>
    <s v="W wyniku awarii sieci wodnej doszło do zalania pomieszczenia łazienki - awaria rury wodociągowej z ciepłą wodą."/>
    <s v="BURSA SZKOLNA NR 1"/>
  </r>
  <r>
    <n v="213"/>
    <s v="Warta"/>
    <x v="1"/>
    <x v="6"/>
    <x v="2"/>
    <x v="152"/>
    <n v="0"/>
    <n v="16990.96"/>
    <s v="Uszkodzenie pojazdu marki TOYOTA, wskutek najechania na wystający pień drzewa"/>
    <s v="URZAD MIASTA JELENIA GÓRA"/>
  </r>
  <r>
    <n v="214"/>
    <s v="Warta"/>
    <x v="1"/>
    <x v="6"/>
    <x v="2"/>
    <x v="153"/>
    <n v="642.74"/>
    <n v="0"/>
    <s v="zmrożony śnieg spadł z dachu budynku naszej siedziby przy ul. Podgórnej 9 i uszkodził  samochód Hyundai"/>
    <s v="URZAD MIASTA JELENIA GÓRA"/>
  </r>
  <r>
    <n v="215"/>
    <s v="Warta"/>
    <x v="1"/>
    <x v="6"/>
    <x v="2"/>
    <x v="154"/>
    <n v="1483.75"/>
    <n v="0"/>
    <s v="W dniu 22.01.2021r. poprzez nieszczelne pokrycie dachu budynku, zalany został sufit i ściany oraz panele ułożone na podłodze w pokoju."/>
    <s v="URZAD MIASTA JELENIA GÓRA"/>
  </r>
  <r>
    <n v="216"/>
    <s v="Warta"/>
    <x v="1"/>
    <x v="6"/>
    <x v="2"/>
    <x v="155"/>
    <n v="898.87"/>
    <n v="0"/>
    <s v="Uszkodzenie pojazdu na wskutek wjechania w ubytek w jezdni"/>
    <s v="URZAD MIASTA JELENIA GÓRA"/>
  </r>
  <r>
    <n v="217"/>
    <s v="Warta"/>
    <x v="1"/>
    <x v="6"/>
    <x v="2"/>
    <x v="156"/>
    <n v="933.61"/>
    <n v="0"/>
    <s v="Kierujący wjechał w dużą dziurę w drodze."/>
    <s v="URZAD MIASTA JELENIA GÓRA"/>
  </r>
  <r>
    <n v="218"/>
    <s v="Warta"/>
    <x v="1"/>
    <x v="6"/>
    <x v="2"/>
    <x v="156"/>
    <n v="480"/>
    <n v="0"/>
    <s v="Najechanie na dziurę w jezdni."/>
    <s v="URZAD MIASTA JELENIA GÓRA"/>
  </r>
  <r>
    <n v="219"/>
    <s v="Warta"/>
    <x v="1"/>
    <x v="6"/>
    <x v="2"/>
    <x v="156"/>
    <n v="937.94"/>
    <n v="0"/>
    <s v="Uszkodzenie pojazdu  na drodze w wyniku wjechania w ubytek w nawierzchni jezdni."/>
    <s v="URZAD MIASTA JELENIA GÓRA"/>
  </r>
  <r>
    <n v="220"/>
    <s v="Warta"/>
    <x v="1"/>
    <x v="6"/>
    <x v="2"/>
    <x v="156"/>
    <n v="1765.06"/>
    <n v="0"/>
    <s v="Uszkodzenie samochodu na ul. J. Sobieskiego w Jeleniej Górze na skutek najechania na ubytek w jezdni."/>
    <s v="URZAD MIASTA JELENIA GÓRA"/>
  </r>
  <r>
    <n v="221"/>
    <s v="Warta"/>
    <x v="1"/>
    <x v="6"/>
    <x v="2"/>
    <x v="157"/>
    <n v="294.95"/>
    <n v="0"/>
    <s v="Najechanie na dziurę w jezdni."/>
    <s v="URZAD MIASTA JELENIA GÓRA"/>
  </r>
  <r>
    <n v="222"/>
    <s v="Warta"/>
    <x v="0"/>
    <x v="5"/>
    <x v="2"/>
    <x v="158"/>
    <n v="691.76"/>
    <n v="0"/>
    <s v="Zespół Szkół Przyrodniczo-Usługowych i Bursy Szkolnej w Jeleniej Górze zawiadamia o akcie wandalizmu w postaci wybicia szyb w trzech oknach od kotłowni i piwnicy w budynku szkoły przy ulicy Leśnej 5 w Jeleniej Górze. Z nagrania monitoringu wynika, że szkody dokonano w dniu 30 stycznia 2021r. (sobota) w godzinach pomiędzy 18:25 a 18:40 przez czwórkę dzieci(dwoje starszych i dwoje młodszych wiek około 10-14 lat)."/>
    <s v="ZESPÓŁ SZKÓŁ PRZYRODNICZO-USŁUGOWYCH I BURSY SZKOLNEJ"/>
  </r>
  <r>
    <n v="223"/>
    <s v="Warta"/>
    <x v="0"/>
    <x v="5"/>
    <x v="2"/>
    <x v="159"/>
    <n v="1953.17"/>
    <n v="0"/>
    <s v="Awaria sieci c.o."/>
    <s v="SZKOŁA PODSTAWOWA NR 7"/>
  </r>
  <r>
    <n v="224"/>
    <s v="Warta"/>
    <x v="0"/>
    <x v="5"/>
    <x v="2"/>
    <x v="160"/>
    <n v="4493.22"/>
    <n v="0"/>
    <s v="W wyniku awarii sieci wodociągowej zalaniu uległa podłoga w sali 214"/>
    <s v="SZKOŁA PODSTAWOWA NR 3"/>
  </r>
  <r>
    <n v="225"/>
    <s v="Warta"/>
    <x v="0"/>
    <x v="5"/>
    <x v="2"/>
    <x v="161"/>
    <n v="3936"/>
    <n v="0"/>
    <s v="Działanie lodu i śniegu - rozszczelnienie pokrycia dachu."/>
    <s v="STRAŻ MIEJSKA"/>
  </r>
  <r>
    <n v="226"/>
    <s v="Warta"/>
    <x v="0"/>
    <x v="7"/>
    <x v="2"/>
    <x v="161"/>
    <n v="960"/>
    <n v="0"/>
    <s v="Wandalizm -  wybite 2 szyby w wiacie przystankowej."/>
    <s v="URZAD MIASTA JELENIA GÓRA"/>
  </r>
  <r>
    <n v="227"/>
    <s v="Warta"/>
    <x v="1"/>
    <x v="6"/>
    <x v="2"/>
    <x v="162"/>
    <n v="1266.3"/>
    <n v="0"/>
    <s v="Najechanie na ubytek w nawierzchni jezdni."/>
    <s v="URZAD MIASTA JELENIA GÓRA"/>
  </r>
  <r>
    <n v="228"/>
    <s v="Warta"/>
    <x v="1"/>
    <x v="6"/>
    <x v="2"/>
    <x v="162"/>
    <n v="1577.96"/>
    <n v="0"/>
    <s v="Najechanie na ubytek w nawierzchni jezdni."/>
    <s v="URZAD MIASTA JELENIA GÓRA"/>
  </r>
  <r>
    <n v="229"/>
    <s v="Warta"/>
    <x v="1"/>
    <x v="6"/>
    <x v="2"/>
    <x v="162"/>
    <n v="9809.4599999999991"/>
    <n v="0"/>
    <s v="Uszkodzenie pojazdu marki Mercedes w wyniku najechania na ubytek w jezdni."/>
    <s v="URZAD MIASTA JELENIA GÓRA"/>
  </r>
  <r>
    <n v="230"/>
    <s v="Warta"/>
    <x v="1"/>
    <x v="6"/>
    <x v="2"/>
    <x v="162"/>
    <n v="1272.6199999999999"/>
    <n v="0"/>
    <s v="W dniu 18.02.2021r. poprzez nieszczelne pokrycie dachu zalany został sufit w kuchni i łazience."/>
    <s v="URZAD MIASTA JELENIA GÓRA"/>
  </r>
  <r>
    <n v="231"/>
    <s v="Warta"/>
    <x v="0"/>
    <x v="5"/>
    <x v="2"/>
    <x v="163"/>
    <n v="805.5"/>
    <n v="0"/>
    <s v="W wyniku awarii sieci wodociągowej doszło do zalania pomieszczenia kuchni - szczegóły w zał. Proszę o wszczęcie procedury likwidacji szkody."/>
    <s v="BURSA SZKOLNA NR 1"/>
  </r>
  <r>
    <n v="232"/>
    <s v="Warta"/>
    <x v="1"/>
    <x v="6"/>
    <x v="2"/>
    <x v="164"/>
    <n v="653.17999999999995"/>
    <n v="0"/>
    <s v="Dnia 20.02.2021 jadąc ul. Spółdzielcza wpadłem przednim prawym kołem w dziurę w jezdni."/>
    <s v="URZAD MIASTA JELENIA GÓRA"/>
  </r>
  <r>
    <n v="233"/>
    <s v="Warta"/>
    <x v="1"/>
    <x v="6"/>
    <x v="2"/>
    <x v="164"/>
    <n v="2434.58"/>
    <n v="0"/>
    <s v="Poszkodowanemu z budynku spadł tynk na samochód poszkodowanego. W wyniku czego uszkodzony jest błotnik. Przyczyną jest starość budynku."/>
    <s v="URZAD MIASTA JELENIA GÓRA"/>
  </r>
  <r>
    <n v="234"/>
    <s v="Warta"/>
    <x v="0"/>
    <x v="5"/>
    <x v="2"/>
    <x v="165"/>
    <n v="10073.129999999999"/>
    <n v="0"/>
    <s v="Uszkodzenie nawierzchni parkingu w wyniku pożaru samochodu. Dane Policji: Komisariat II Policji Jelenia Góra"/>
    <s v="SZKOŁA PODSTAWOWA NR 15"/>
  </r>
  <r>
    <n v="235"/>
    <s v="Warta"/>
    <x v="0"/>
    <x v="7"/>
    <x v="2"/>
    <x v="165"/>
    <n v="480"/>
    <n v="0"/>
    <s v="Uszkodzona szyba w wiacie przystankowej - wandalizm."/>
    <s v="URZAD MIASTA JELENIA GÓRA"/>
  </r>
  <r>
    <n v="236"/>
    <s v="Warta"/>
    <x v="0"/>
    <x v="5"/>
    <x v="2"/>
    <x v="166"/>
    <n v="307.5"/>
    <n v="0"/>
    <s v="jedna z uczennic obsługujących pehametr niedokładnie zaczepiła elektrodę w statywie. Elektroda jest szklana i spadając ze statywu na blat stołu uległa uszkodzeniu. Zbiła się szklana banieczka elektrody umieszczona na końcu. elektroda nie nadaje się do użycia, cena zakupu nowej elektrody to około 300 zł."/>
    <s v="ZESPÓŁ SZKÓŁ OGÓLNOKSZTAŁCĄCYCH I TECHNICZNYCH"/>
  </r>
  <r>
    <n v="237"/>
    <s v="Warta"/>
    <x v="0"/>
    <x v="5"/>
    <x v="2"/>
    <x v="167"/>
    <n v="359.27"/>
    <n v="0"/>
    <s v="Graffiti na ścianie budynku."/>
    <s v="ZAKŁAD GOSPODARKI KOMUNALNEJ I MIESZKANIOWEJ"/>
  </r>
  <r>
    <n v="238"/>
    <s v="Warta"/>
    <x v="0"/>
    <x v="7"/>
    <x v="2"/>
    <x v="167"/>
    <n v="480"/>
    <n v="0"/>
    <s v="Uszkodzenie wiaty przystankowej ul. Wrocławska - Trzcińska w Jeleniej Górze."/>
    <s v="URZAD MIASTA JELENIA GÓRA"/>
  </r>
  <r>
    <n v="239"/>
    <s v="Warta"/>
    <x v="0"/>
    <x v="7"/>
    <x v="2"/>
    <x v="167"/>
    <n v="820"/>
    <n v="0"/>
    <s v="Wandalizm- 2 szyby w wiacie przystankowej."/>
    <s v="URZAD MIASTA JELENIA GÓRA"/>
  </r>
  <r>
    <n v="240"/>
    <s v="Warta"/>
    <x v="0"/>
    <x v="7"/>
    <x v="2"/>
    <x v="168"/>
    <n v="480"/>
    <n v="0"/>
    <s v="W wyniku aktu wandalizmu uszkodzona została szyba w wiacie przystankowej 8x855x1920 mm. Przystanek Stacja Kolejowa Cieplice 04."/>
    <s v="URZAD MIASTA JELENIA GÓRA"/>
  </r>
  <r>
    <n v="241"/>
    <s v="Warta"/>
    <x v="0"/>
    <x v="5"/>
    <x v="2"/>
    <x v="168"/>
    <n v="1120"/>
    <n v="0"/>
    <s v="Wandalizm - wybite szyby w przystanku komunikacji miejskiej."/>
    <s v="URZAD MIASTA JELENIA GÓRA"/>
  </r>
  <r>
    <n v="242"/>
    <s v="Warta"/>
    <x v="1"/>
    <x v="6"/>
    <x v="2"/>
    <x v="168"/>
    <n v="3965.04"/>
    <n v="0"/>
    <s v="Zalanie lokalu."/>
    <s v="URZAD MIASTA JELENIA GÓRA"/>
  </r>
  <r>
    <n v="243"/>
    <s v="Warta"/>
    <x v="1"/>
    <x v="6"/>
    <x v="2"/>
    <x v="169"/>
    <n v="5620.01"/>
    <n v="0"/>
    <s v="Najechanie na ubytek w jezdni."/>
    <s v="URZAD MIASTA JELENIA GÓRA"/>
  </r>
  <r>
    <n v="244"/>
    <s v="Warta"/>
    <x v="0"/>
    <x v="7"/>
    <x v="2"/>
    <x v="170"/>
    <n v="400"/>
    <n v="0"/>
    <s v="W wyniku aktu wandalizmu doszło do uszkodzenia szyby hartowanej z nadrukiem 8x1245x1065 mm w wiacie przystankowej."/>
    <s v="URZAD MIASTA JELENIA GÓRA"/>
  </r>
  <r>
    <n v="245"/>
    <s v="Warta"/>
    <x v="1"/>
    <x v="6"/>
    <x v="2"/>
    <x v="171"/>
    <n v="683.53"/>
    <n v="0"/>
    <s v="Zalanie lokalu spowodowanie nieszczelnością pokrycia dachowego."/>
    <s v="URZAD MIASTA JELENIA GÓRA"/>
  </r>
  <r>
    <n v="246"/>
    <s v="Warta"/>
    <x v="1"/>
    <x v="6"/>
    <x v="2"/>
    <x v="172"/>
    <n v="854.19"/>
    <n v="0"/>
    <s v="Zalanie lokalu w związku z nieszczelnością pokrycia dachowego."/>
    <s v="URZAD MIASTA JELENIA GÓRA"/>
  </r>
  <r>
    <n v="247"/>
    <s v="Warta"/>
    <x v="0"/>
    <x v="5"/>
    <x v="2"/>
    <x v="173"/>
    <n v="33286.99"/>
    <n v="0"/>
    <s v="27 marca doszło do pożaru w budynku socjalnym przy ul. Wyczółkowskiego 61 . Zniszczeniu uległo mieszkanie na 1 piętrze i mieszkania z nim sąsiadujące oraz część korytarza i elewacja budynku ."/>
    <s v="ZAKŁAD GOSPODARKI KOMUNALNEJ I MIESZKANIOWEJ"/>
  </r>
  <r>
    <n v="248"/>
    <s v="Warta"/>
    <x v="1"/>
    <x v="6"/>
    <x v="2"/>
    <x v="174"/>
    <n v="330.48"/>
    <n v="0"/>
    <s v="Uszkodzenie pojazdu w wyniku najechania na ubytek jezdni."/>
    <s v="URZAD MIASTA JELENIA GÓRA"/>
  </r>
  <r>
    <n v="249"/>
    <s v="Warta"/>
    <x v="1"/>
    <x v="6"/>
    <x v="2"/>
    <x v="175"/>
    <n v="836.23"/>
    <n v="0"/>
    <s v="Najechanie na głęboką dziurę oraz fragment oderwanego asfaltu leżącego na dziurze."/>
    <s v="URZAD MIASTA JELENIA GÓRA"/>
  </r>
  <r>
    <n v="250"/>
    <s v="Warta"/>
    <x v="1"/>
    <x v="6"/>
    <x v="2"/>
    <x v="176"/>
    <n v="7235.35"/>
    <n v="0"/>
    <s v="Uszkodzenie pojazdu wskutek najechania na ubytek w jezdni."/>
    <s v="URZAD MIASTA JELENIA GÓRA"/>
  </r>
  <r>
    <n v="251"/>
    <s v="Warta"/>
    <x v="0"/>
    <x v="5"/>
    <x v="2"/>
    <x v="177"/>
    <n v="1900"/>
    <n v="0"/>
    <s v="Kradzież siedziska huśtawki."/>
    <s v="URZAD MIASTA JELENIA GÓRA"/>
  </r>
  <r>
    <n v="252"/>
    <s v="Warta"/>
    <x v="0"/>
    <x v="7"/>
    <x v="2"/>
    <x v="178"/>
    <n v="800"/>
    <n v="0"/>
    <s v="W wyniku aktu wandalizmu doszło do wybicia szyby hartowanej 5x1245x1815 mm."/>
    <s v="URZAD MIASTA JELENIA GÓRA"/>
  </r>
  <r>
    <n v="253"/>
    <s v="Warta"/>
    <x v="0"/>
    <x v="5"/>
    <x v="2"/>
    <x v="179"/>
    <n v="17281.5"/>
    <n v="0"/>
    <s v="W wyniku przepięcia uszkodzony został system wentylacji w pracowniach szkoły."/>
    <s v="ZESPÓŁ SZKÓŁ TECHNICZNYCH I BRANŻOWYCH HANDLÓWKA"/>
  </r>
  <r>
    <n v="254"/>
    <s v="Warta"/>
    <x v="0"/>
    <x v="5"/>
    <x v="2"/>
    <x v="180"/>
    <n v="3710.17"/>
    <n v="0"/>
    <s v="Dziś rano odkryto zalanie pomieszczeń ( 2 pokojów mieszkalnych ) w bursie przy ul. Leśnej 5a w Jeleniej Górze."/>
    <s v="ZESPÓŁ SZKÓŁ PRZYRODNICZO-USŁUGOWYCH I BURSY SZKOLNEJ"/>
  </r>
  <r>
    <n v="255"/>
    <s v="Warta"/>
    <x v="1"/>
    <x v="6"/>
    <x v="2"/>
    <x v="181"/>
    <n v="1428.67"/>
    <n v="0"/>
    <s v="Przewrócone przez wiatr drzewo zniszczyło ogrodzenie i trampolinę."/>
    <s v="URZAD MIASTA JELENIA GÓRA"/>
  </r>
  <r>
    <n v="256"/>
    <s v="Warta"/>
    <x v="0"/>
    <x v="7"/>
    <x v="2"/>
    <x v="182"/>
    <n v="2920"/>
    <n v="0"/>
    <s v="W wyniku aktu wandalizmu doszło do uszkodzenia szyby w wiacie przystankowej."/>
    <s v="URZAD MIASTA JELENIA GÓRA"/>
  </r>
  <r>
    <n v="257"/>
    <s v="Warta"/>
    <x v="0"/>
    <x v="5"/>
    <x v="2"/>
    <x v="183"/>
    <n v="6176.46"/>
    <n v="0"/>
    <s v="Kradzież, dewastacja._x000d__x000a_Nieustalony sprawca włamał się do pomieszczenia wymiennika ciepła w budynku, ukradł metalowe drzwi wejściowe oraz elementy węzła w związku z czym pomieszczenie zostało zalane."/>
    <s v="ZAKŁAD GOSPODARKI KOMUNALNEJ I MIESZKANIOWEJ"/>
  </r>
  <r>
    <n v="258"/>
    <s v="Warta"/>
    <x v="0"/>
    <x v="5"/>
    <x v="2"/>
    <x v="184"/>
    <n v="1050"/>
    <n v="0"/>
    <s v="W niedzielę dwie osoby z dziećmi i psem weszły na teren nieczynnego i zamkniętego Placu Zabaw znajdującego się na terenie szkoły. Usiłując dostać się na plac zabaw zdewastowały kilka przęseł ogrodzenia urywając dolne zaczepy przęseł . Jedno z nich było mocno odgięte."/>
    <s v="SZKOŁA PODSTAWOWA NR 6"/>
  </r>
  <r>
    <n v="259"/>
    <s v="Warta"/>
    <x v="0"/>
    <x v="8"/>
    <x v="2"/>
    <x v="185"/>
    <n v="2004.77"/>
    <n v="0"/>
    <s v="Kradzież notebook EccoPc 15 3865W10PZT/Office 2016 STD."/>
    <s v="SZKOŁA PODSTAWOWA NR 13"/>
  </r>
  <r>
    <n v="260"/>
    <s v="Warta"/>
    <x v="0"/>
    <x v="5"/>
    <x v="2"/>
    <x v="185"/>
    <n v="2050"/>
    <n v="0"/>
    <s v="Uszkodzenie szyby w wiacie przystankowej."/>
    <s v="URZAD MIASTA JELENIA GÓRA"/>
  </r>
  <r>
    <n v="261"/>
    <s v="Warta"/>
    <x v="0"/>
    <x v="5"/>
    <x v="2"/>
    <x v="186"/>
    <n v="9580.66"/>
    <n v="0"/>
    <s v="Zalanie przez rozszczelniony dach."/>
    <s v="SZKOŁA PODSTAWOWA NR 13"/>
  </r>
  <r>
    <n v="262"/>
    <s v="Warta"/>
    <x v="0"/>
    <x v="5"/>
    <x v="2"/>
    <x v="186"/>
    <n v="3174.9"/>
    <n v="0"/>
    <s v="Zalanie przez ścianę- zatkane lub zamarznięte rynny spustowe."/>
    <s v="SZKOŁA PODSTAWOWA NR 13"/>
  </r>
  <r>
    <n v="263"/>
    <s v="Warta"/>
    <x v="1"/>
    <x v="6"/>
    <x v="2"/>
    <x v="186"/>
    <n v="2120.0300000000002"/>
    <n v="0"/>
    <s v="Z nieznanych przyczyn doszło do powstania zacieku na ścianie i suficie w przedpokoju i łazience mieszkania na wysokim parterze."/>
    <s v="URZAD MIASTA JELENIA GÓRA"/>
  </r>
  <r>
    <n v="264"/>
    <s v="Warta"/>
    <x v="0"/>
    <x v="5"/>
    <x v="2"/>
    <x v="187"/>
    <n v="1894.69"/>
    <n v="0"/>
    <s v="Awaria sieci centralnego ogrzewania."/>
    <s v="ZESPÓŁ SZKÓŁ PRZYRODNICZO-USŁUGOWYCH I BURSY SZKOLNEJ"/>
  </r>
  <r>
    <n v="265"/>
    <s v="Warta"/>
    <x v="0"/>
    <x v="5"/>
    <x v="2"/>
    <x v="188"/>
    <n v="2059.77"/>
    <n v="0"/>
    <s v="Włamanie. Zniszczona krata oraz okno w budynku przy próbie włamania."/>
    <s v="ZAKŁAD GOSPODARKI KOMUNALNEJ I MIESZKANIOWEJ"/>
  </r>
  <r>
    <n v="266"/>
    <s v="Warta"/>
    <x v="0"/>
    <x v="5"/>
    <x v="2"/>
    <x v="189"/>
    <n v="170.59"/>
    <n v="0"/>
    <s v="Dewastacja drzwi wejściowych na ostatnią platformę widokową - wybita szyba."/>
    <s v="ZAKŁAD GOSPODARKI KOMUNALNEJ I MIESZKANIOWEJ"/>
  </r>
  <r>
    <n v="267"/>
    <s v="Warta"/>
    <x v="1"/>
    <x v="6"/>
    <x v="2"/>
    <x v="190"/>
    <n v="1146.03"/>
    <n v="0"/>
    <s v="W dniu 25.05. 2021r. podczas ulewnego deszczu przez nieszczelne pokrycie dachu powstał zaciek na suficie w pokoju na około 4 m2."/>
    <s v="URZAD MIASTA JELENIA GÓRA"/>
  </r>
  <r>
    <n v="268"/>
    <s v="Warta"/>
    <x v="0"/>
    <x v="7"/>
    <x v="2"/>
    <x v="191"/>
    <n v="600"/>
    <n v="0"/>
    <s v="Wandalizm - uszkodzona szyba w wiacie przystankowej."/>
    <s v="URZAD MIASTA JELENIA GÓRA"/>
  </r>
  <r>
    <n v="269"/>
    <s v="Warta"/>
    <x v="1"/>
    <x v="6"/>
    <x v="2"/>
    <x v="192"/>
    <n v="2893.83"/>
    <n v="0"/>
    <s v="Podczas dostarczania posiłków doszło do uderzenia skrzydłem bramy pojazdu Opel. Do zdarzenia doszło wskutek silnego wiatru, podczas którego brama wypięła się z zaczepu."/>
    <s v="URZAD MIASTA JELENIA GÓRA"/>
  </r>
  <r>
    <n v="270"/>
    <s v="Warta"/>
    <x v="0"/>
    <x v="7"/>
    <x v="2"/>
    <x v="193"/>
    <n v="664.5"/>
    <n v="0"/>
    <s v="Uszkodzona szyba z nadrukiem w wiacie przystankowej."/>
    <s v="URZAD MIASTA JELENIA GÓRA"/>
  </r>
  <r>
    <n v="271"/>
    <s v="Warta"/>
    <x v="0"/>
    <x v="5"/>
    <x v="2"/>
    <x v="194"/>
    <n v="1468.97"/>
    <n v="0"/>
    <s v="W dniu 01.06.2021r. nieustalony sprawca wyrwał kraty okienne na parterze budynku ( szt.3)."/>
    <s v="ZAKŁAD GOSPODARKI KOMUNALNEJ I MIESZKANIOWEJ"/>
  </r>
  <r>
    <n v="272"/>
    <s v="Warta"/>
    <x v="1"/>
    <x v="6"/>
    <x v="2"/>
    <x v="194"/>
    <n v="1126.6500000000001"/>
    <n v="0"/>
    <s v="Po raz trzeci zalanie sufitu w dużym pokoju . Mieszkanie świeżo po remoncie zakończonym na koniec marca 2021 roku po dwukrotnym zalaniu z tytułu obfitych deszczy oraz dwukrotnej wadliwej naprawy dachu - wykonanej przez ZGKiM w 2020 roku."/>
    <s v="URZAD MIASTA JELENIA GÓRA"/>
  </r>
  <r>
    <n v="273"/>
    <s v="Warta"/>
    <x v="1"/>
    <x v="6"/>
    <x v="2"/>
    <x v="195"/>
    <n v="7800"/>
    <n v="0"/>
    <s v="Obrażenia ciała powstałe w wyniku potknięcia o nierówność chodnika."/>
    <s v="URZAD MIASTA JELENIA GÓRA"/>
  </r>
  <r>
    <n v="274"/>
    <s v="Warta"/>
    <x v="1"/>
    <x v="6"/>
    <x v="2"/>
    <x v="195"/>
    <n v="527.59"/>
    <n v="0"/>
    <s v="Uszkodzenie pojazdu w wyniku najechania na nieoznakowaną wyrwę w powierzchni drogi."/>
    <s v="URZAD MIASTA JELENIA GÓRA"/>
  </r>
  <r>
    <n v="275"/>
    <s v="Warta"/>
    <x v="0"/>
    <x v="7"/>
    <x v="2"/>
    <x v="196"/>
    <n v="600"/>
    <n v="0"/>
    <s v="W wyniku aktu wandalizmu uszkodzona została szyba w wiacie przystankowej- szyba hartowana z nadrukiem 8x1245x1920 mm. Przystanek Pod Wałami 05."/>
    <s v="URZAD MIASTA JELENIA GÓRA"/>
  </r>
  <r>
    <n v="276"/>
    <s v="Warta"/>
    <x v="1"/>
    <x v="6"/>
    <x v="2"/>
    <x v="196"/>
    <n v="21578.92"/>
    <n v="0"/>
    <s v="Najechanie na dziurę w jezdni."/>
    <s v="URZAD MIASTA JELENIA GÓRA"/>
  </r>
  <r>
    <n v="277"/>
    <s v="Warta"/>
    <x v="0"/>
    <x v="5"/>
    <x v="2"/>
    <x v="197"/>
    <n v="31663.33"/>
    <n v="0"/>
    <s v="Podczas gwałtownej ulewy i gradobicia   w dniu 21.06.2021r. ok. 1330 nastąpiło zalanie przyziemia naszej placówki przez cofające się fekalia z kolektora miejskiego znajdującego się pod ul. Grunwaldzką."/>
    <s v="ZESPÓŁ SZKÓŁ ELEKTRONICZNYCH IM. OBROŃCÓW POCZTY POLSKIEJ"/>
  </r>
  <r>
    <n v="278"/>
    <s v="Warta"/>
    <x v="0"/>
    <x v="5"/>
    <x v="2"/>
    <x v="197"/>
    <n v="1630"/>
    <n v="0"/>
    <s v="W dniu 21.06.2021 w wyniku gradobicia uszkodzone zostały naświetla (szklana ściana) klatki schodowej - wykonane z poliwęglanu."/>
    <s v="ZESPÓŁ SZKÓŁ ELEKTRONICZNYCH IM. OBROŃCÓW POCZTY POLSKIEJ"/>
  </r>
  <r>
    <n v="279"/>
    <s v="Warta"/>
    <x v="0"/>
    <x v="7"/>
    <x v="2"/>
    <x v="197"/>
    <n v="600"/>
    <n v="0"/>
    <s v="Wybita szyba w wiacie przystankowej"/>
    <s v="URZAD MIASTA JELENIA GÓRA"/>
  </r>
  <r>
    <n v="280"/>
    <s v="Warta"/>
    <x v="1"/>
    <x v="6"/>
    <x v="2"/>
    <x v="198"/>
    <n v="1225.07"/>
    <n v="0"/>
    <s v="Zalanie: budynek"/>
    <s v="URZAD MIASTA JELENIA GÓRA"/>
  </r>
  <r>
    <n v="281"/>
    <s v="Warta"/>
    <x v="0"/>
    <x v="5"/>
    <x v="2"/>
    <x v="199"/>
    <n v="1166.8399999999999"/>
    <n v="0"/>
    <s v="W dniu 09 lipca 2021 r. nastąpiło pęknięcie rury hydrantowej w wyniku czego została zalana ściana w pomieszczeniu jadalni."/>
    <s v="MIEJSKIE INTEGRACYJNE PRZEDSZKOLE NR 14"/>
  </r>
  <r>
    <n v="282"/>
    <s v="Warta"/>
    <x v="0"/>
    <x v="5"/>
    <x v="2"/>
    <x v="199"/>
    <n v="11065.58"/>
    <n v="0"/>
    <s v="W wyniku deszczu nawalnego doszło do zalania pomieszczeń biblioteki."/>
    <s v="JELENIOGÓRSKIE CENTRUM INFORMACJI I EDUKACJI REGIONALNEJ KSIĄŻNICA KARKONOSKA"/>
  </r>
  <r>
    <n v="283"/>
    <s v="Warta"/>
    <x v="0"/>
    <x v="5"/>
    <x v="2"/>
    <x v="200"/>
    <n v="1625.73"/>
    <n v="0"/>
    <s v="Uszkodzenie mienia w wyniku huraganowego wiatru."/>
    <s v="SZKOŁA PODSTAWOWA NR 2"/>
  </r>
  <r>
    <n v="284"/>
    <s v="Warta"/>
    <x v="0"/>
    <x v="5"/>
    <x v="2"/>
    <x v="200"/>
    <n v="4454.3999999999996"/>
    <n v="0"/>
    <s v="Zalanie w wyniku ulewy."/>
    <s v="ZESPÓŁ SZKÓŁ OGÓLNOKSZTAŁCĄCYCH I TECHNICZNYCH"/>
  </r>
  <r>
    <n v="285"/>
    <s v="Warta"/>
    <x v="0"/>
    <x v="5"/>
    <x v="2"/>
    <x v="201"/>
    <n v="45.61"/>
    <n v="0"/>
    <s v="Odkryto 14.07.2021 podczas przeglądu budynków. Awaria rury zasilającej w wymiennikowni ciepła. Budynek nr 2"/>
    <s v="SZKOŁA PODSTAWOWA NR 2"/>
  </r>
  <r>
    <n v="286"/>
    <s v="Warta"/>
    <x v="0"/>
    <x v="5"/>
    <x v="2"/>
    <x v="201"/>
    <n v="450"/>
    <n v="0"/>
    <s v="Odkryto uszkodzenia mienia w wyniku zalania - prawdopodobnie awaria rury."/>
    <s v="SZKOŁA PODSTAWOWA NR 2"/>
  </r>
  <r>
    <n v="287"/>
    <s v="Warta"/>
    <x v="1"/>
    <x v="6"/>
    <x v="2"/>
    <x v="202"/>
    <n v="446.63"/>
    <n v="0"/>
    <s v="W trakcie ulewnego deszczu woda wlewająca się do komina zalała lokal mieszkalny."/>
    <s v="URZAD MIASTA JELENIA GÓRA"/>
  </r>
  <r>
    <n v="288"/>
    <s v="Warta"/>
    <x v="0"/>
    <x v="5"/>
    <x v="2"/>
    <x v="203"/>
    <n v="209.1"/>
    <n v="0"/>
    <s v="Zalanie przez ulewne deszcze- uszkodzona fotokomórka w bramie automatycznej."/>
    <s v="ZESPÓŁ SZKÓŁ EKONOMICZNO-TURYSTYCZNYCH"/>
  </r>
  <r>
    <n v="289"/>
    <s v="Warta"/>
    <x v="0"/>
    <x v="5"/>
    <x v="2"/>
    <x v="204"/>
    <n v="877.01"/>
    <n v="0"/>
    <s v="W wyniku awarii zalane zostało pomieszczenie wystawowe. Zalanie ścian i sufitu sali wystawowej ."/>
    <s v="BIURO WYSTAW ARTYSTYCZNYCH"/>
  </r>
  <r>
    <n v="290"/>
    <s v="Warta"/>
    <x v="0"/>
    <x v="5"/>
    <x v="2"/>
    <x v="205"/>
    <n v="1377.6"/>
    <n v="0"/>
    <s v="Wybita szyba w holu galerii o wymiarach 100x130cm."/>
    <s v="BIURO WYSTAW ARTYSTYCZNYCH"/>
  </r>
  <r>
    <n v="291"/>
    <s v="Warta"/>
    <x v="1"/>
    <x v="6"/>
    <x v="2"/>
    <x v="206"/>
    <n v="1500"/>
    <n v="0"/>
    <s v="Do wypadku doszlo w wyniku potknięcia się o uszkodzoną nawierzchnię jezdni."/>
    <s v="URZAD MIASTA JELENIA GÓRA"/>
  </r>
  <r>
    <n v="292"/>
    <s v="Warta"/>
    <x v="0"/>
    <x v="5"/>
    <x v="2"/>
    <x v="207"/>
    <n v="1645.54"/>
    <n v="0"/>
    <s v="Awaria rury wodociągowej. Zalane pomieszczenia bursy."/>
    <s v="BURSA SZKOLNA NR 1"/>
  </r>
  <r>
    <n v="293"/>
    <s v="Warta"/>
    <x v="0"/>
    <x v="5"/>
    <x v="2"/>
    <x v="208"/>
    <n v="9300"/>
    <n v="0"/>
    <s v="Zwarcie kondensatora mocy spowodowało pożar stacji kondensatorów"/>
    <s v="URZAD MIASTA JELENIA GÓRA"/>
  </r>
  <r>
    <n v="294"/>
    <s v="Warta"/>
    <x v="1"/>
    <x v="6"/>
    <x v="2"/>
    <x v="208"/>
    <n v="2693.36"/>
    <n v="0"/>
    <s v="Uszkodzenie pojazdu marki Toyota w wyniku najechania na ubytek w jezdni."/>
    <s v="URZAD MIASTA JELENIA GÓRA"/>
  </r>
  <r>
    <n v="295"/>
    <s v="Warta"/>
    <x v="1"/>
    <x v="6"/>
    <x v="2"/>
    <x v="209"/>
    <n v="461.51"/>
    <n v="0"/>
    <s v="Kierująca pojazdem podczas manewru wymijania z innym pojazdem wjechała w nieoznakowaną, niezabezpieczoną wyrwę w jedni i uszkodziła koło o wystającą studzienkę."/>
    <s v="URZAD MIASTA JELENIA GÓRA"/>
  </r>
  <r>
    <n v="296"/>
    <s v="Warta"/>
    <x v="0"/>
    <x v="5"/>
    <x v="2"/>
    <x v="210"/>
    <n v="2010.99"/>
    <n v="0"/>
    <s v="Nawalny deszcz."/>
    <s v="ZESPÓŁ SZKÓŁ OGÓLNOKSZTAŁCĄCYCH NR 2"/>
  </r>
  <r>
    <n v="297"/>
    <s v="Warta"/>
    <x v="0"/>
    <x v="5"/>
    <x v="2"/>
    <x v="210"/>
    <n v="16910.45"/>
    <n v="0"/>
    <s v="W dniu  24 sierpnia po przyjsciu do szkoły udałam się do hali sportowej i zauważyłam że z w jednym  miejscu na ścianie kapie woda i sypie sie tynk z farbą."/>
    <s v="SZKOŁA PODSTAWOWA NR 10"/>
  </r>
  <r>
    <n v="298"/>
    <s v="Warta"/>
    <x v="1"/>
    <x v="6"/>
    <x v="2"/>
    <x v="211"/>
    <n v="1549.27"/>
    <n v="0"/>
    <s v="W dniu 31.08.2021r. odspojony tynk z elewacji budynku przy ul. Piłsudskiego 30 w Jeleniej Górze odpadł uszkadzając maskę samochodu"/>
    <s v="URZAD MIASTA JELENIA GÓRA"/>
  </r>
  <r>
    <n v="299"/>
    <s v="Warta"/>
    <x v="0"/>
    <x v="5"/>
    <x v="2"/>
    <x v="212"/>
    <n v="1454.29"/>
    <n v="0"/>
    <s v="Kradzież drzwi wejściowych do budynku przy ul. Wrońskiego 7."/>
    <s v="ZAKŁAD GOSPODARKI KOMUNALNEJ I MIESZKANIOWEJ"/>
  </r>
  <r>
    <n v="300"/>
    <s v="Warta"/>
    <x v="0"/>
    <x v="5"/>
    <x v="2"/>
    <x v="213"/>
    <n v="1217.7"/>
    <n v="0"/>
    <s v="Awarii na instalacji centralnego ogrzewania w bursie szkolnej. Awaria dotyczy wycieku wody z instalacji c.o. z rury o średnicy 3/8 cala, na odcinku około 40 cm, które wymagają pilnej wymiany wraz z elementami towarzyszącymi /odcinek rury, nowe zawory i gwint). Przyczyną awarii jest uszkodzony gwint przy zaworze odcinającym dopływ ciepła do kaloryferów."/>
    <s v="ZESPÓŁ SZKÓŁ PRZYRODNICZO-USŁUGOWYCH I BURSY SZKOLNEJ"/>
  </r>
  <r>
    <n v="301"/>
    <s v="Warta"/>
    <x v="1"/>
    <x v="6"/>
    <x v="2"/>
    <x v="214"/>
    <n v="2854.31"/>
    <n v="0"/>
    <s v="Poszkodowany zaparkował przed budynkiem z którego odpadł kawałek elewacji i uszkodził przód samochód."/>
    <s v="URZAD MIASTA JELENIA GÓRA"/>
  </r>
  <r>
    <n v="302"/>
    <s v="Warta"/>
    <x v="0"/>
    <x v="5"/>
    <x v="2"/>
    <x v="215"/>
    <n v="1216.69"/>
    <n v="0"/>
    <s v="Zalanie pomieszczeń piwnicznych - awaria rury wodociągowej."/>
    <s v="LICEUM OGÓLNOKSZTAŁCĄCE IM.STEFANA ŻEROMSKIEGO"/>
  </r>
  <r>
    <n v="303"/>
    <s v="Warta"/>
    <x v="0"/>
    <x v="5"/>
    <x v="2"/>
    <x v="216"/>
    <n v="1042.1099999999999"/>
    <n v="0"/>
    <s v="Zalanie pomieszczeń piwnicznych - awaria rury wodociągowej_x000d__x000a_cyrkulacyjnej."/>
    <s v="LICEUM OGÓLNOKSZTAŁCĄCE IM.STEFANA ŻEROMSKIEGO"/>
  </r>
  <r>
    <n v="304"/>
    <s v="Warta"/>
    <x v="0"/>
    <x v="5"/>
    <x v="2"/>
    <x v="217"/>
    <n v="637.62"/>
    <n v="0"/>
    <s v="Huraganowy wiatr uszkodził dach szkoły."/>
    <s v="ZESPÓŁ SZKÓŁ OGÓLNOKSZTAŁCĄCYCH NR 2"/>
  </r>
  <r>
    <n v="305"/>
    <s v="Warta"/>
    <x v="0"/>
    <x v="5"/>
    <x v="2"/>
    <x v="217"/>
    <n v="1757.39"/>
    <n v="0"/>
    <s v="Tablica (kosz) na boisku koszykówki złamana przez przewrócone drzewo."/>
    <s v="SZKOŁA PODSTAWOWA NR 2"/>
  </r>
  <r>
    <n v="306"/>
    <s v="Warta"/>
    <x v="1"/>
    <x v="6"/>
    <x v="2"/>
    <x v="217"/>
    <n v="10221.469999999999"/>
    <n v="0"/>
    <s v="Podczas wichury przewróciło się drzewo, które zniszczyło ogrodzenie i mienie firmy."/>
    <s v="URZAD MIASTA JELENIA GÓRA"/>
  </r>
  <r>
    <n v="307"/>
    <s v="Warta"/>
    <x v="1"/>
    <x v="6"/>
    <x v="2"/>
    <x v="217"/>
    <n v="1555.78"/>
    <n v="0"/>
    <s v="Przy silnym wietrze, źle umocowany pojemnik na śmieci spod budynku administrowanego przez nasz Zakład wyjechał na drogę i uszkodził pojazd marki Mercedes Benz."/>
    <s v="URZAD MIASTA JELENIA GÓRA"/>
  </r>
  <r>
    <n v="308"/>
    <s v="Warta"/>
    <x v="1"/>
    <x v="6"/>
    <x v="2"/>
    <x v="217"/>
    <n v="2551.64"/>
    <n v="0"/>
    <s v="Uszkodzenie karoserii pojazdu w wyniku upadku gałęzi z drzew rosnących w pasie drogowym,"/>
    <s v="URZAD MIASTA JELENIA GÓRA"/>
  </r>
  <r>
    <n v="309"/>
    <s v="Warta"/>
    <x v="0"/>
    <x v="5"/>
    <x v="2"/>
    <x v="218"/>
    <n v="1400"/>
    <n v="0"/>
    <s v="kradzież 8 szt. metalowych krat zabezpieczających studzienki piwniczne"/>
    <s v="ZAKŁAD GOSPODARKI KOMUNALNEJ I MIESZKANIOWEJ"/>
  </r>
  <r>
    <n v="310"/>
    <s v="Warta"/>
    <x v="0"/>
    <x v="5"/>
    <x v="2"/>
    <x v="219"/>
    <n v="4210"/>
    <n v="0"/>
    <s v="Kradzież sadzonek drzew 44szt."/>
    <s v="URZAD MIASTA JELENIA GÓRA"/>
  </r>
  <r>
    <n v="311"/>
    <s v="Warta"/>
    <x v="0"/>
    <x v="5"/>
    <x v="2"/>
    <x v="220"/>
    <n v="500.2"/>
    <n v="0"/>
    <s v="W wyniku awarii sieci wodnej doszło do zalania pomieszczenia gospodarczego."/>
    <s v="BURSA SZKOLNA NR 1"/>
  </r>
  <r>
    <n v="312"/>
    <s v="Warta"/>
    <x v="0"/>
    <x v="5"/>
    <x v="2"/>
    <x v="221"/>
    <n v="6478.49"/>
    <n v="0"/>
    <s v="Kradzież metalowej barierki z podjazdu dla niepełnosprawnych."/>
    <s v="ZAKŁAD GOSPODARKI KOMUNALNEJ I MIESZKANIOWEJ"/>
  </r>
  <r>
    <n v="313"/>
    <s v="Warta"/>
    <x v="1"/>
    <x v="6"/>
    <x v="2"/>
    <x v="221"/>
    <n v="6800"/>
    <n v="0"/>
    <s v="Idąc poślizgnąłem się na śliskiej powierzchni i upadłem doznając urazu prawego ramienia i barku."/>
    <s v="URZAD MIASTA JELENIA GÓRA"/>
  </r>
  <r>
    <n v="314"/>
    <s v="Warta"/>
    <x v="1"/>
    <x v="6"/>
    <x v="2"/>
    <x v="221"/>
    <n v="323.89"/>
    <n v="0"/>
    <s v="Idąc poślizgnąłem się na śliskiej powierzchni i upadłem doznając urazu prawego ramienia i barku."/>
    <s v="URZAD MIASTA JELENIA GÓRA"/>
  </r>
  <r>
    <n v="315"/>
    <s v="Warta"/>
    <x v="1"/>
    <x v="6"/>
    <x v="2"/>
    <x v="221"/>
    <n v="11759"/>
    <n v="117880.5"/>
    <s v="Idąc poślizgnąłem się na śliskiej powierzchni i upadłem doznając urazu prawego ramienia i barku."/>
    <s v="URZAD MIASTA JELENIA GÓRA"/>
  </r>
  <r>
    <n v="316"/>
    <s v="Warta"/>
    <x v="0"/>
    <x v="5"/>
    <x v="2"/>
    <x v="222"/>
    <n v="391.27"/>
    <n v="0"/>
    <s v="Zniszczone drzwi wejściowe do lokalu wraz z ościeżnicą. Włamanie do lokalu."/>
    <s v="ZAKŁAD GOSPODARKI KOMUNALNEJ I MIESZKANIOWEJ"/>
  </r>
  <r>
    <n v="317"/>
    <s v="Warta"/>
    <x v="1"/>
    <x v="6"/>
    <x v="2"/>
    <x v="223"/>
    <n v="1755.75"/>
    <n v="0"/>
    <s v="Uszkodzenie pojazdu w wyniku najechania na dziurę w nawierzchni."/>
    <s v="URZAD MIASTA JELENIA GÓRA"/>
  </r>
  <r>
    <n v="318"/>
    <s v="Warta"/>
    <x v="0"/>
    <x v="5"/>
    <x v="2"/>
    <x v="224"/>
    <n v="357.48"/>
    <n v="0"/>
    <s v="Dewastacja instalacji elektrycznej. Uszkodzony domofon."/>
    <s v="ZAKŁAD GOSPODARKI KOMUNALNEJ I MIESZKANIOWEJ"/>
  </r>
  <r>
    <n v="319"/>
    <s v="Warta"/>
    <x v="0"/>
    <x v="5"/>
    <x v="2"/>
    <x v="225"/>
    <n v="9356.23"/>
    <n v="0"/>
    <s v="Sprawca włamał się do szaletu w Parku Norweskim i zdewastował go oraz ukradł wyposażenie"/>
    <s v="URZAD MIASTA JELENIA GÓRA"/>
  </r>
  <r>
    <n v="320"/>
    <s v="Warta"/>
    <x v="1"/>
    <x v="6"/>
    <x v="2"/>
    <x v="226"/>
    <n v="230"/>
    <n v="0"/>
    <s v="Najechanie na ubytek w nawierzchni jezdni."/>
    <s v="URZAD MIASTA JELENIA GÓRA"/>
  </r>
  <r>
    <n v="321"/>
    <s v="Warta"/>
    <x v="1"/>
    <x v="6"/>
    <x v="2"/>
    <x v="227"/>
    <n v="1203.8900000000001"/>
    <n v="0"/>
    <s v="Uszkodzenie pojazdu  na drodze w wyniku wjechania w ubytek w nawierzchni jezdni."/>
    <s v="URZAD MIASTA JELENIA GÓRA"/>
  </r>
  <r>
    <n v="322"/>
    <s v="Warta"/>
    <x v="0"/>
    <x v="5"/>
    <x v="2"/>
    <x v="228"/>
    <n v="3501.95"/>
    <n v="0"/>
    <s v="Doszło do awarii rury c.o. biegnącej w stropodachu . Doszło do zalania pomieszczeń w.c. i korytarza."/>
    <s v="SZKOŁA PODSTAWOWA NR 7"/>
  </r>
  <r>
    <n v="323"/>
    <s v="Warta"/>
    <x v="1"/>
    <x v="6"/>
    <x v="3"/>
    <x v="229"/>
    <n v="2340"/>
    <n v="0"/>
    <s v="Uszkodzenie pojazdu."/>
    <s v="URZAD MIASTA JELENIA GÓRA"/>
  </r>
  <r>
    <n v="324"/>
    <s v="Warta"/>
    <x v="0"/>
    <x v="5"/>
    <x v="3"/>
    <x v="230"/>
    <n v="4558.01"/>
    <n v="0"/>
    <s v="5 stycznia 2022r. odkryto zalanie pomieszczeń na 3p. szkoły . Doszło do awarii rury c.o. biegnącej w stropodachu."/>
    <s v="SZKOŁA PODSTAWOWA NR 7"/>
  </r>
  <r>
    <n v="325"/>
    <s v="Warta"/>
    <x v="0"/>
    <x v="5"/>
    <x v="3"/>
    <x v="231"/>
    <n v="900"/>
    <n v="0"/>
    <s v="Zdarzenie miało miejsce w dniu 12.01.2022 o godzinie 7,55. Informujemy , że wymieniono uszkodzony odcinek rury C.O ok 4 merów w stropodachu nad klasą 305 w dniu 7.01.2022 jednak ponownie w dniu dzisiejszym tj 12.01.2022 po dokonaniu oględzin w stropodachu zauważono pęknięcia w dwóch miejscach w innej części odcinka starej rury."/>
    <s v="SZKOŁA PODSTAWOWA NR 7"/>
  </r>
  <r>
    <n v="326"/>
    <s v="Warta"/>
    <x v="0"/>
    <x v="5"/>
    <x v="3"/>
    <x v="232"/>
    <n v="3999.96"/>
    <n v="0"/>
    <s v="Wandalizm - nieznany sprawca ostrzelał szyby z nieznanego rodzaju broni."/>
    <s v="ZESPÓŁ SZKÓŁ TECHNICZNYCH I BRANŻOWYCH HANDLÓWKA"/>
  </r>
  <r>
    <n v="327"/>
    <s v="Warta"/>
    <x v="1"/>
    <x v="6"/>
    <x v="3"/>
    <x v="233"/>
    <n v="1621.82"/>
    <n v="0"/>
    <s v="Zalanie."/>
    <s v="URZAD MIASTA JELENIA GÓRA"/>
  </r>
  <r>
    <n v="328"/>
    <s v="Warta"/>
    <x v="1"/>
    <x v="6"/>
    <x v="3"/>
    <x v="234"/>
    <n v="64167.13"/>
    <n v="0"/>
    <s v="Na poruszający się pojazd Mercedes-Benz V250, spadło drzewo. Pojazdem poruszało się 5 osób. Jeden z pasażerów odniósł obrażenia. Pojazd został uszkodzony w wyniku złamania się drzewa i upadku 16 metrowego pnia, przygniatając jadące osoby"/>
    <s v="URZAD MIASTA JELENIA GÓRA"/>
  </r>
  <r>
    <n v="329"/>
    <s v="Warta"/>
    <x v="1"/>
    <x v="6"/>
    <x v="3"/>
    <x v="235"/>
    <n v="988.28"/>
    <n v="0"/>
    <s v="Jadąc autem wjechałem w dziurę znajdującą się na środku jezdni."/>
    <s v="URZAD MIASTA JELENIA GÓRA"/>
  </r>
  <r>
    <n v="330"/>
    <s v="Warta"/>
    <x v="0"/>
    <x v="5"/>
    <x v="3"/>
    <x v="236"/>
    <n v="18798.98"/>
    <n v="0"/>
    <s v="Zalanie przez rozszczelniony dach"/>
    <s v="ZESPÓŁ SZKÓŁ ELEKTRONICZNYCH IM. OBROŃCÓW POCZTY POLSKIEJ"/>
  </r>
  <r>
    <n v="331"/>
    <s v="Warta"/>
    <x v="0"/>
    <x v="5"/>
    <x v="3"/>
    <x v="237"/>
    <n v="2152.5"/>
    <n v="0"/>
    <s v="Budynek szkoły - obróbki blacharskie na dachu. Huraganowe wiatry"/>
    <s v="SZKOŁA PODSTAWOWA NR 11"/>
  </r>
  <r>
    <n v="332"/>
    <s v="Warta"/>
    <x v="0"/>
    <x v="5"/>
    <x v="3"/>
    <x v="237"/>
    <n v="2551.13"/>
    <n v="0"/>
    <s v="Huraganowy wiatr przewrócił drzewo rosnące w ogrodzie przedszkola, które zniszczyło fragment ogrodzenia."/>
    <s v="MIEJSKIE PRZEDSZKOLE NR 4"/>
  </r>
  <r>
    <n v="333"/>
    <s v="Warta"/>
    <x v="0"/>
    <x v="7"/>
    <x v="3"/>
    <x v="237"/>
    <n v="3524.38"/>
    <n v="0"/>
    <s v="W  nocy z soboty na niedzielę tj. z 29 na 30 .01.2022 w wyniku silnego wiatru huraganowego uszkodzona została jedna z szyb systemu elewacyjnego. Podaję wymiar uszkodzonego elementu :1980 x1205 cm, jest to element trzy szybowy o stosownej specyfikacji dedykowanej do ww obiektów."/>
    <s v="URZAD MIASTA JELENIA GÓRA"/>
  </r>
  <r>
    <n v="334"/>
    <s v="Warta"/>
    <x v="1"/>
    <x v="6"/>
    <x v="3"/>
    <x v="237"/>
    <n v="0"/>
    <n v="10600"/>
    <s v="Drzewo rosnące na posesji sprawcy przewróciło się o pojazd poszkodowanego, który był na ulicy zaparkowany. Drzewo upadło i uszkodziło pojazd. Okazało się, że było ono spruchniałe, czego na zewnątrz nie było widać. Drzewo przeleciało przez murek przedszkola i upadło na pojazd."/>
    <s v="URZAD MIASTA JELENIA GÓRA"/>
  </r>
  <r>
    <n v="335"/>
    <s v="Warta"/>
    <x v="0"/>
    <x v="5"/>
    <x v="3"/>
    <x v="238"/>
    <n v="5300"/>
    <n v="0"/>
    <s v="Huraganowy wiatr - oderwał część drzewa , które uszkodziło wyposażenie placu zabaw"/>
    <s v="MIEJSKIE PRZEDSZKOLE NR 10"/>
  </r>
  <r>
    <n v="336"/>
    <s v="Warta"/>
    <x v="0"/>
    <x v="5"/>
    <x v="3"/>
    <x v="238"/>
    <n v="1004.23"/>
    <n v="0"/>
    <s v="W wyniku awarii sieci wodociągowej doszło do zalania pomieszczeń przyziemia."/>
    <s v="BURSA SZKOLNA NR 1"/>
  </r>
  <r>
    <n v="337"/>
    <s v="Warta"/>
    <x v="1"/>
    <x v="6"/>
    <x v="3"/>
    <x v="239"/>
    <n v="567.42999999999995"/>
    <n v="0"/>
    <s v="Uszkodzenie pojazdu  na drodze w wyniku wjechania w ubytek w nawierzchni jezdni."/>
    <s v="URZAD MIASTA JELENIA GÓRA"/>
  </r>
  <r>
    <n v="338"/>
    <s v="Warta"/>
    <x v="0"/>
    <x v="5"/>
    <x v="3"/>
    <x v="240"/>
    <n v="440.91"/>
    <n v="0"/>
    <s v="Uszkodzone w wyniku silnego wiatru drzwi do szkoły od strony ul. Bogusławskiego."/>
    <s v="LICEUM OGÓLNOKSZTAŁCĄCE IM.STEFANA ŻEROMSKIEGO"/>
  </r>
  <r>
    <n v="339"/>
    <s v="Warta"/>
    <x v="1"/>
    <x v="6"/>
    <x v="3"/>
    <x v="241"/>
    <n v="3893.21"/>
    <n v="0"/>
    <s v="Poszkodowany najechał na głęboki ubytek w nawierzchni jezdni."/>
    <s v="URZAD MIASTA JELENIA GÓRA"/>
  </r>
  <r>
    <n v="340"/>
    <s v="Warta"/>
    <x v="1"/>
    <x v="6"/>
    <x v="3"/>
    <x v="242"/>
    <n v="1279.69"/>
    <n v="0"/>
    <s v="Uszkodzenie pojazdu wskutek najechania na ubytek w jezdni."/>
    <s v="URZAD MIASTA JELENIA GÓRA"/>
  </r>
  <r>
    <n v="341"/>
    <s v="Warta"/>
    <x v="1"/>
    <x v="6"/>
    <x v="3"/>
    <x v="243"/>
    <n v="450"/>
    <n v="0"/>
    <s v="Najechanie pojazdem na dziurę, wybój, garb."/>
    <s v="URZAD MIASTA JELENIA GÓRA"/>
  </r>
  <r>
    <n v="342"/>
    <s v="Warta"/>
    <x v="1"/>
    <x v="6"/>
    <x v="3"/>
    <x v="243"/>
    <n v="391.32"/>
    <n v="0"/>
    <s v="Uszkodzenie pojazdu  na drodze w wyniku wjechania w ubytek w nawierzchni jezdni."/>
    <s v="URZAD MIASTA JELENIA GÓRA"/>
  </r>
  <r>
    <n v="343"/>
    <s v="Warta"/>
    <x v="1"/>
    <x v="6"/>
    <x v="3"/>
    <x v="244"/>
    <n v="3384.14"/>
    <n v="0"/>
    <s v="Uszkodzenie pojazdu  na drodze w wyniku wjechania w ubytek w nawierzchni jezdni."/>
    <s v="URZAD MIASTA JELENIA GÓRA"/>
  </r>
  <r>
    <n v="344"/>
    <s v="Warta"/>
    <x v="0"/>
    <x v="5"/>
    <x v="3"/>
    <x v="245"/>
    <n v="462.53"/>
    <n v="0"/>
    <s v="Silny wiatr - oderwana obróbka blacharska z ogniomurka."/>
    <s v="ZAKŁAD GOSPODARKI KOMUNALNEJ I MIESZKANIOWEJ"/>
  </r>
  <r>
    <n v="345"/>
    <s v="Warta"/>
    <x v="0"/>
    <x v="5"/>
    <x v="3"/>
    <x v="246"/>
    <n v="7447.97"/>
    <n v="0"/>
    <s v="Huraganowe wiatry uszkodziły ogrodzenie boiska Orlik na terenie szkoły."/>
    <s v="ZESPÓŁ SZKÓŁ OGÓLNOKSZTAŁCĄCYCH I TECHNICZNYCH"/>
  </r>
  <r>
    <n v="346"/>
    <s v="Warta"/>
    <x v="0"/>
    <x v="8"/>
    <x v="3"/>
    <x v="247"/>
    <n v="1500"/>
    <n v="0"/>
    <s v="Upadek komputera ze stolika na podłogę."/>
    <s v="ZESPÓŁ SZKÓŁ OGÓLNOKSZTAŁCĄCYCH I TECHNICZNYCH"/>
  </r>
  <r>
    <n v="347"/>
    <s v="Warta"/>
    <x v="0"/>
    <x v="5"/>
    <x v="3"/>
    <x v="247"/>
    <n v="6176.83"/>
    <n v="0"/>
    <s v="Huraganowe wiatry uszkodziły obróbki blacharskie na budynku C szkoły oraz na murze oporowym na terenie szkoły."/>
    <s v="ZESPÓŁ SZKÓŁ TECHNICZNYCH MECHANIK"/>
  </r>
  <r>
    <n v="348"/>
    <s v="Warta"/>
    <x v="1"/>
    <x v="6"/>
    <x v="3"/>
    <x v="248"/>
    <n v="2117.91"/>
    <n v="0"/>
    <s v="Uszkodzenie pojazdu marki BMW w wyniku najechania na ubytek w jezdni."/>
    <s v="URZAD MIASTA JELENIA GÓRA"/>
  </r>
  <r>
    <n v="349"/>
    <s v="Warta"/>
    <x v="1"/>
    <x v="6"/>
    <x v="3"/>
    <x v="249"/>
    <n v="500"/>
    <n v="0"/>
    <s v="Uszkodzenie pojazdu marki Kia w wyniku najechania na ubytek w jezdni."/>
    <s v="URZAD MIASTA JELENIA GÓRA"/>
  </r>
  <r>
    <n v="350"/>
    <s v="Warta"/>
    <x v="0"/>
    <x v="5"/>
    <x v="3"/>
    <x v="250"/>
    <n v="1960"/>
    <n v="0"/>
    <s v="W dniu 10/03/2022 około godz 12.20 w stwierdziłem uszkodzenie szyb w oknach szczytowych korytarza znajdującego się na 2 drugiej kondygnacji budynku Teatru Im Cypriana Kamila Norwida w Jeleniej Górze. W pierwszej kolejności stwierdziłem uszkodzenie szyby w oknie od strony ul Sudeckiej. / liczne pęknięcia/. Weryfikując możliwość uszkodzeń innych okien dokonałem obchodu pietra i stwierdziłem uszkodzenie okna wraz z ramą okienną znajdujące się na po przeciwległej stronie/ wyrwanie ramy okiennej i liczne pęknięcia / okno wystawione na zachodnią stronę budynku i pasmo gór /od strony ul Teatralnej."/>
    <s v="TEATR IM.CYPRIANA KAMILA NORWIDA"/>
  </r>
  <r>
    <n v="351"/>
    <s v="Warta"/>
    <x v="1"/>
    <x v="6"/>
    <x v="3"/>
    <x v="251"/>
    <n v="7115.77"/>
    <n v="0"/>
    <s v="Uszkodzenie pojazdu  na drodze w wyniku wjechania w ubytek w nawierzchni jezdni."/>
    <s v="URZAD MIASTA JELENIA GÓRA"/>
  </r>
  <r>
    <n v="352"/>
    <s v="Warta"/>
    <x v="0"/>
    <x v="5"/>
    <x v="3"/>
    <x v="252"/>
    <n v="2800"/>
    <n v="0"/>
    <s v="Zniszczeniu uległy szyby w wiacie MZK przy ul. Grunwaldzka/Lwówecka - wandalizm."/>
    <s v="URZAD MIASTA JELENIA GÓRA"/>
  </r>
  <r>
    <n v="353"/>
    <s v="Warta"/>
    <x v="1"/>
    <x v="6"/>
    <x v="3"/>
    <x v="253"/>
    <n v="453.21"/>
    <n v="0"/>
    <s v="Uszkodzenie pojazdu  na drodze w wyniku wjechania w ubytek w nawierzchni jezdni."/>
    <s v="URZAD MIASTA JELENIA GÓRA"/>
  </r>
  <r>
    <n v="354"/>
    <s v="Warta"/>
    <x v="0"/>
    <x v="5"/>
    <x v="3"/>
    <x v="254"/>
    <n v="74.5"/>
    <n v="0"/>
    <s v="Kradzież nasadzeń drzew 5 szt."/>
    <s v="URZAD MIASTA JELENIA GÓRA"/>
  </r>
  <r>
    <n v="355"/>
    <s v="Warta"/>
    <x v="0"/>
    <x v="5"/>
    <x v="3"/>
    <x v="255"/>
    <n v="573.17999999999995"/>
    <n v="0"/>
    <s v="Zbicie szyby w drzwiach wejściowych."/>
    <s v="SZKOŁA PODSTAWOWA NR 6"/>
  </r>
  <r>
    <n v="356"/>
    <s v="Warta"/>
    <x v="0"/>
    <x v="5"/>
    <x v="3"/>
    <x v="256"/>
    <n v="600"/>
    <n v="0"/>
    <s v="Wandal rozbił szybę wiaty przystankowej."/>
    <s v="URZAD MIASTA JELENIA GÓRA"/>
  </r>
  <r>
    <n v="357"/>
    <s v="Warta"/>
    <x v="1"/>
    <x v="6"/>
    <x v="3"/>
    <x v="257"/>
    <n v="342.71"/>
    <n v="0"/>
    <s v="Jadąc ulicą Łomnicką juz poza terenem zabudowanym, mijając się z autem jadącym z naprzeciwka wpadłem kołem w głęboką dziurę. jest to zakręt tuż przed granicą administracyjną miasta Jelenia góra. Na skraju jezdni z jednej i drugiej strony znajduje sie tam około metrowej szerokości pas głębokich dziur. Mijając się w autem zacząłem hamować, zjechałem do krawędzi ale nie byłem w stanie ominąć wszystkich dziur, było ich zbyt wiele. Uszkodzeniu uległa opona i prawdopodobnie felga (prawy przód)."/>
    <s v="URZAD MIASTA JELENIA GÓRA"/>
  </r>
  <r>
    <n v="358"/>
    <s v="Warta"/>
    <x v="1"/>
    <x v="6"/>
    <x v="3"/>
    <x v="257"/>
    <n v="2594.46"/>
    <n v="0"/>
    <s v="Najechanie na dziurę, wybój, garb."/>
    <s v="URZAD MIASTA JELENIA GÓRA"/>
  </r>
  <r>
    <n v="359"/>
    <s v="Warta"/>
    <x v="1"/>
    <x v="6"/>
    <x v="3"/>
    <x v="258"/>
    <n v="6600"/>
    <n v="0"/>
    <s v="Najechanie na ubytek w nawierzchni jezdni."/>
    <s v="URZAD MIASTA JELENIA GÓRA"/>
  </r>
  <r>
    <n v="360"/>
    <s v="Warta"/>
    <x v="1"/>
    <x v="6"/>
    <x v="3"/>
    <x v="259"/>
    <n v="2772"/>
    <n v="0"/>
    <s v="Najechanie na dziurę w jezdni."/>
    <s v="URZAD MIASTA JELENIA GÓRA"/>
  </r>
  <r>
    <n v="361"/>
    <s v="Warta"/>
    <x v="0"/>
    <x v="5"/>
    <x v="3"/>
    <x v="260"/>
    <n v="486.83"/>
    <n v="0"/>
    <s v="pęknięcie szyby (przyczyna nieznana) w pokoju nr 003"/>
    <s v="ZESPÓŁ SZKÓŁ PRZYRODNICZO-USŁUGOWYCH I BURSY SZKOLNEJ"/>
  </r>
  <r>
    <n v="362"/>
    <s v="Warta"/>
    <x v="0"/>
    <x v="5"/>
    <x v="3"/>
    <x v="261"/>
    <n v="1600"/>
    <n v="0"/>
    <s v="Wandal rozbił szybę wiaty przystankowej przy ul. Sobieszowskiej."/>
    <s v="URZAD MIASTA JELENIA GÓRA"/>
  </r>
  <r>
    <n v="363"/>
    <s v="Warta"/>
    <x v="0"/>
    <x v="5"/>
    <x v="3"/>
    <x v="262"/>
    <n v="2000"/>
    <n v="0"/>
    <s v="Akt wandalizmu. Uszkodzenie szyb w wiacie przystankowej. Przystanek Sobieszowska 03."/>
    <s v="URZAD MIASTA JELENIA GÓRA"/>
  </r>
  <r>
    <n v="364"/>
    <s v="Warta"/>
    <x v="0"/>
    <x v="5"/>
    <x v="3"/>
    <x v="263"/>
    <n v="6334.5"/>
    <n v="0"/>
    <s v="Wandalizm - uszkodzona kamera monitoringu miejskiego."/>
    <s v="URZAD MIASTA JELENIA GÓRA"/>
  </r>
  <r>
    <n v="365"/>
    <s v="Warta"/>
    <x v="1"/>
    <x v="6"/>
    <x v="3"/>
    <x v="263"/>
    <n v="2767.62"/>
    <n v="0"/>
    <s v="Uszkodzenie pojazdu marki BMW w wyniku najechania na ubytek w jezdni."/>
    <s v="URZAD MIASTA JELENIA GÓRA"/>
  </r>
  <r>
    <n v="366"/>
    <s v="Warta"/>
    <x v="0"/>
    <x v="5"/>
    <x v="3"/>
    <x v="264"/>
    <n v="6527.63"/>
    <n v="0"/>
    <s v="Zalanie wskutek pęknięcia rury wodociągowej - pion."/>
    <s v="ZAKŁAD GOSPODARKI KOMUNALNEJ I MIESZKANIOWEJ"/>
  </r>
  <r>
    <n v="367"/>
    <s v="Warta"/>
    <x v="1"/>
    <x v="6"/>
    <x v="3"/>
    <x v="264"/>
    <n v="3197.02"/>
    <n v="0"/>
    <s v="Podczas parkowania poszkodowana wjechała lewym przednim kołem w dziurę głębokości 23 cm przy krawężniku."/>
    <s v="URZAD MIASTA JELENIA GÓRA"/>
  </r>
  <r>
    <n v="368"/>
    <s v="Warta"/>
    <x v="0"/>
    <x v="8"/>
    <x v="3"/>
    <x v="265"/>
    <n v="2437"/>
    <n v="0"/>
    <s v="12 maja około godziny 12 miało miejsce nagłe wyłączenie prądu w szkole, okolicznych sklepach i na poczcie. Prawdopodobnie w wyniku przepięcia uszkodzone zostały dwa UPS-y i drukarka laserowa."/>
    <s v="SZKOŁA PODSTAWOWA NR 13"/>
  </r>
  <r>
    <n v="369"/>
    <s v="Warta"/>
    <x v="0"/>
    <x v="5"/>
    <x v="3"/>
    <x v="266"/>
    <n v="2323.4"/>
    <n v="0"/>
    <s v="Zalanie przez rozszczelniony dach."/>
    <s v="SZKOŁA PODSTAWOWA NR 15"/>
  </r>
  <r>
    <n v="370"/>
    <s v="Warta"/>
    <x v="1"/>
    <x v="6"/>
    <x v="3"/>
    <x v="267"/>
    <n v="1041.69"/>
    <n v="0"/>
    <s v="Wjechanie w ubytek w nawierzchni jezdni. Uszkodzenie pojazdu."/>
    <s v="URZAD MIASTA JELENIA GÓRA"/>
  </r>
  <r>
    <n v="371"/>
    <s v="Warta"/>
    <x v="0"/>
    <x v="5"/>
    <x v="3"/>
    <x v="268"/>
    <n v="1533.49"/>
    <n v="0"/>
    <s v="Awaria sieci wodociągowej - bateria umywalkowa w toalecie na parterze"/>
    <s v="MIEJSKIE PRZEDSZKOLE NR 2"/>
  </r>
  <r>
    <n v="372"/>
    <s v="Warta"/>
    <x v="1"/>
    <x v="6"/>
    <x v="3"/>
    <x v="268"/>
    <n v="13658.82"/>
    <n v="0"/>
    <s v="Najechanie na zwierzę."/>
    <s v="URZAD MIASTA JELENIA GÓRA"/>
  </r>
  <r>
    <n v="373"/>
    <s v="Warta"/>
    <x v="0"/>
    <x v="5"/>
    <x v="3"/>
    <x v="269"/>
    <n v="196.94"/>
    <n v="0"/>
    <s v="Nieznany sprawca podważył i wygiął 3 parapety okienne- blaszane, zewnętrzne."/>
    <s v="MIEJSKIE PRZEDSZKOLE NR 2"/>
  </r>
  <r>
    <n v="374"/>
    <s v="Warta"/>
    <x v="0"/>
    <x v="5"/>
    <x v="3"/>
    <x v="270"/>
    <n v="799.5"/>
    <n v="0"/>
    <s v="Wybicie szyby w pomieszczeniu 29 kierownika praktyk ZSE-T - od ulicy Sudeckiej. Na podstawie monitoringu wizyjnego nie udało się ustalić sprawcy i momentu uszkodzenia."/>
    <s v="ZESPÓŁ SZKÓŁ EKONOMICZNO-TURYSTYCZNYCH"/>
  </r>
  <r>
    <n v="375"/>
    <s v="Warta"/>
    <x v="1"/>
    <x v="6"/>
    <x v="3"/>
    <x v="271"/>
    <n v="0"/>
    <n v="100000"/>
    <s v="Poszkodowany wpadł do niezabezpieczonej studzienki kanalizacyjnej."/>
    <s v="URZAD MIASTA JELENIA GÓRA"/>
  </r>
  <r>
    <n v="376"/>
    <s v="Warta"/>
    <x v="0"/>
    <x v="5"/>
    <x v="3"/>
    <x v="272"/>
    <n v="962.26"/>
    <n v="0"/>
    <s v="W dniu 06.06.2022r zauważyliśmy na korytarzu III piętra mokry sufit i zalaną podłogę. Po obejrzeniu dachu stwierdziliśmy oderwanie poszycia dachu/ papy/ przy ogniomurze na długości około 10 mb, co spowodowało zalanie sufitu. Prawdopodobnie w/w uszkodzenie poszycia dachu było spowodowane porywistym wiatrem."/>
    <s v="SZKOŁA PODSTAWOWA NR 3"/>
  </r>
  <r>
    <n v="377"/>
    <s v="Warta"/>
    <x v="1"/>
    <x v="6"/>
    <x v="3"/>
    <x v="273"/>
    <n v="543.94000000000005"/>
    <n v="0"/>
    <s v="Jadąc ul.Skowronków, poszkodowana wpadła przednim prawym kołem w dużą dziurę a asfalcie."/>
    <s v="URZAD MIASTA JELENIA GÓRA"/>
  </r>
  <r>
    <n v="378"/>
    <s v="Warta"/>
    <x v="1"/>
    <x v="6"/>
    <x v="3"/>
    <x v="274"/>
    <n v="3040.41"/>
    <n v="0"/>
    <s v="Uszkodzenie pojazdu  na drodze w wyniku wjechania w ubytek w nawierzchni jezdni."/>
    <s v="URZAD MIASTA JELENIA GÓRA"/>
  </r>
  <r>
    <n v="379"/>
    <s v="Warta"/>
    <x v="1"/>
    <x v="6"/>
    <x v="3"/>
    <x v="275"/>
    <n v="3706.06"/>
    <n v="0"/>
    <s v="Uszkodzenie pojazdu  na drodze w wyniku wjechania w ubytek w nawierzchni jezdni."/>
    <s v="URZAD MIASTA JELENIA GÓRA"/>
  </r>
  <r>
    <n v="380"/>
    <s v="Warta"/>
    <x v="0"/>
    <x v="5"/>
    <x v="3"/>
    <x v="276"/>
    <n v="480"/>
    <n v="0"/>
    <s v="Uszkodzenie wiaty przystankowej - ul. Spółdzielcza 03 w kierunku Centrum"/>
    <s v="URZAD MIASTA JELENIA GÓRA"/>
  </r>
  <r>
    <n v="381"/>
    <s v="Warta"/>
    <x v="0"/>
    <x v="5"/>
    <x v="3"/>
    <x v="277"/>
    <n v="1214.43"/>
    <n v="0"/>
    <s v="W wyniku ulewnego deszczu doszło do rozszczelnienia dachu i zalania pomieszczeń poniżej."/>
    <s v="SZKOŁA PODSTAWOWA NR 13"/>
  </r>
  <r>
    <n v="382"/>
    <s v="Warta"/>
    <x v="0"/>
    <x v="5"/>
    <x v="3"/>
    <x v="278"/>
    <n v="2214"/>
    <n v="0"/>
    <s v="Uszkodzeniu uległ fragment rury i zawór wodociągowy."/>
    <s v="SZKOŁA PODSTAWOWA NR 6"/>
  </r>
  <r>
    <n v="383"/>
    <s v="Warta"/>
    <x v="0"/>
    <x v="5"/>
    <x v="3"/>
    <x v="279"/>
    <n v="25164.55"/>
    <n v="0"/>
    <s v="W  piątek (01.07.2022r.) w dach głównego budynku Szkoły Podstawowej nr 6 w Jeleniej Górze uderzył piorun. Uszkodzony został komin, piorunochron._x000d__x000a_Najbardziej ucierpiał monitoring - uszkodzonych jest 11 kamer wraz z okablowaniem, dwa rejestratory, 5 zasilaczy. Cześć telefonów w szkole nie działa. Nie ma prądu w niektórych częściach budynku, uszkodzona została administracyjna sieć internetowa."/>
    <s v="SZKOŁA PODSTAWOWA NR 6"/>
  </r>
  <r>
    <n v="384"/>
    <s v="Warta"/>
    <x v="0"/>
    <x v="5"/>
    <x v="3"/>
    <x v="280"/>
    <n v="1160"/>
    <n v="0"/>
    <s v="Akt wandalizmu, uszkodzenie mienia. Przystanek Wolności- Poczta 04."/>
    <s v="URZAD MIASTA JELENIA GÓRA"/>
  </r>
  <r>
    <n v="385"/>
    <s v="Warta"/>
    <x v="0"/>
    <x v="5"/>
    <x v="3"/>
    <x v="281"/>
    <n v="560"/>
    <n v="0"/>
    <s v="Akt wandalizmu. Uszkodzona szyba gabloy reklamowej, szyba hartowana o wym. 5x1180x1815 mm. Przystanek Grunwaldzka 04."/>
    <s v="URZAD MIASTA JELENIA GÓRA"/>
  </r>
  <r>
    <n v="386"/>
    <s v="Warta"/>
    <x v="1"/>
    <x v="6"/>
    <x v="3"/>
    <x v="281"/>
    <n v="1283.52"/>
    <n v="0"/>
    <s v="W wyniku najechania innego pojazdu na piasek/żwir znajdujący się na ulicy doszło do uszkodzenia pojazdu poszkodowanego."/>
    <s v="URZAD MIASTA JELENIA GÓRA"/>
  </r>
  <r>
    <n v="387"/>
    <s v="Warta"/>
    <x v="1"/>
    <x v="6"/>
    <x v="3"/>
    <x v="282"/>
    <n v="1134.1300000000001"/>
    <n v="0"/>
    <s v="Uszkodzenie pojazdu marki Audi w wyniku zahaczenia o wystający z drogi kamień."/>
    <s v="URZAD MIASTA JELENIA GÓRA"/>
  </r>
  <r>
    <n v="388"/>
    <s v="Warta"/>
    <x v="1"/>
    <x v="6"/>
    <x v="3"/>
    <x v="283"/>
    <n v="216"/>
    <n v="0"/>
    <s v="Podczas jazdy z powodu złej nawierzchni kierowca wjechał w dziurę wskutek tego doszło do uszkodzenia lewego przodu pojazdu."/>
    <s v="URZAD MIASTA JELENIA GÓRA"/>
  </r>
  <r>
    <n v="389"/>
    <s v="Warta"/>
    <x v="0"/>
    <x v="5"/>
    <x v="3"/>
    <x v="284"/>
    <n v="480"/>
    <n v="0"/>
    <s v="Akt wandalizmu, uszkodzenie mienia."/>
    <s v="URZAD MIASTA JELENIA GÓRA"/>
  </r>
  <r>
    <n v="390"/>
    <s v="Warta"/>
    <x v="0"/>
    <x v="5"/>
    <x v="3"/>
    <x v="284"/>
    <n v="600"/>
    <n v="0"/>
    <s v="Akt wandalizmu. Uszkodzona szyba ściany tylnej wiaty przystankowej. Przystanek Wyczółkowskiego 01. Szyba hartowana 8x1245x1920 mm."/>
    <s v="URZAD MIASTA JELENIA GÓRA"/>
  </r>
  <r>
    <n v="391"/>
    <s v="Warta"/>
    <x v="1"/>
    <x v="6"/>
    <x v="3"/>
    <x v="285"/>
    <n v="879.03"/>
    <n v="0"/>
    <s v="W wyniku najechania na ubytek w jezdni uszkodzeniu uległa opona oraz felga."/>
    <s v="URZAD MIASTA JELENIA GÓRA"/>
  </r>
  <r>
    <n v="392"/>
    <s v="Warta"/>
    <x v="0"/>
    <x v="5"/>
    <x v="3"/>
    <x v="286"/>
    <n v="560"/>
    <n v="0"/>
    <s v="Akta wandalizmu- uszkodzenie mienia."/>
    <s v="URZAD MIASTA JELENIA GÓRA"/>
  </r>
  <r>
    <n v="393"/>
    <s v="Warta"/>
    <x v="1"/>
    <x v="6"/>
    <x v="3"/>
    <x v="287"/>
    <n v="3623.01"/>
    <n v="4128.03"/>
    <s v="Dnia 14.08.2022 po godzinie 23 na moj samochód spadło drzewo"/>
    <s v="URZAD MIASTA JELENIA GÓRA"/>
  </r>
  <r>
    <n v="394"/>
    <s v="Warta"/>
    <x v="0"/>
    <x v="5"/>
    <x v="3"/>
    <x v="288"/>
    <n v="1294.33"/>
    <n v="0"/>
    <s v="Włamanie przez okno."/>
    <s v="URZAD MIASTA JELENIA GÓRA"/>
  </r>
  <r>
    <n v="395"/>
    <s v="Warta"/>
    <x v="0"/>
    <x v="5"/>
    <x v="3"/>
    <x v="289"/>
    <n v="600"/>
    <n v="0"/>
    <s v="Uszkodzenie mienia, akt wandalizmu."/>
    <s v="URZAD MIASTA JELENIA GÓRA"/>
  </r>
  <r>
    <n v="396"/>
    <s v="Warta"/>
    <x v="1"/>
    <x v="6"/>
    <x v="3"/>
    <x v="289"/>
    <n v="759.09"/>
    <n v="0"/>
    <s v="Zalanie lokalu."/>
    <s v="URZAD MIASTA JELENIA GÓRA"/>
  </r>
  <r>
    <n v="397"/>
    <s v="Warta"/>
    <x v="1"/>
    <x v="6"/>
    <x v="3"/>
    <x v="290"/>
    <n v="794.6"/>
    <n v="0"/>
    <s v="Zalanie lokalu."/>
    <s v="URZAD MIASTA JELENIA GÓRA"/>
  </r>
  <r>
    <n v="398"/>
    <s v="Warta"/>
    <x v="1"/>
    <x v="6"/>
    <x v="3"/>
    <x v="291"/>
    <n v="966.08"/>
    <n v="0"/>
    <s v="Poszkodowana jechała drogą miejską, która jest rozjeżdżona przez tiry, zahaczyła miską olejową o drogę z której wypłynął olej."/>
    <s v="URZAD MIASTA JELENIA GÓRA"/>
  </r>
  <r>
    <n v="399"/>
    <s v="Warta"/>
    <x v="1"/>
    <x v="6"/>
    <x v="3"/>
    <x v="292"/>
    <n v="465.04"/>
    <n v="0"/>
    <s v="W wyniku najechania na ubytek nawierzchni uszkodzeniu uległa opona pojazdu."/>
    <s v="URZAD MIASTA JELENIA GÓRA"/>
  </r>
  <r>
    <n v="400"/>
    <s v="Warta"/>
    <x v="0"/>
    <x v="5"/>
    <x v="3"/>
    <x v="293"/>
    <n v="3936"/>
    <n v="0"/>
    <s v="Wandalizm"/>
    <s v="SZKOŁA PODSTAWOWA NR 13"/>
  </r>
  <r>
    <n v="401"/>
    <s v="Warta"/>
    <x v="0"/>
    <x v="5"/>
    <x v="3"/>
    <x v="294"/>
    <n v="560"/>
    <n v="0"/>
    <s v="Uszkodzenie mienia - wiata ul. Sobieszowska 03."/>
    <s v="URZAD MIASTA JELENIA GÓRA"/>
  </r>
  <r>
    <n v="402"/>
    <s v="Warta"/>
    <x v="0"/>
    <x v="5"/>
    <x v="3"/>
    <x v="295"/>
    <n v="560"/>
    <n v="0"/>
    <s v="Akt wandalizmu, uszkodzenie mienia. Przystanek komunikacji miejskiej: Al. Jana Pawła II - Grunwaldzka 04 kierunek: Zabobrze."/>
    <s v="URZAD MIASTA JELENIA GÓRA"/>
  </r>
  <r>
    <n v="403"/>
    <s v="Warta"/>
    <x v="1"/>
    <x v="6"/>
    <x v="3"/>
    <x v="296"/>
    <n v="577.61"/>
    <n v="0"/>
    <s v="Zalanie lokalu."/>
    <s v="URZAD MIASTA JELENIA GÓRA"/>
  </r>
  <r>
    <n v="404"/>
    <s v="Warta"/>
    <x v="1"/>
    <x v="6"/>
    <x v="3"/>
    <x v="297"/>
    <n v="7248.71"/>
    <n v="0"/>
    <s v="Podczas jazdy pojazdem poszkodowany wpadł w dziurę w jezdni uszkadzając spód pojazdu."/>
    <s v="URZAD MIASTA JELENIA GÓRA"/>
  </r>
  <r>
    <n v="405"/>
    <s v="Warta"/>
    <x v="1"/>
    <x v="6"/>
    <x v="3"/>
    <x v="298"/>
    <n v="2435.9899999999998"/>
    <n v="0"/>
    <s v="Uszkodzenie pojazdu  na drodze w wyniku wjechania w ubytek w nawierzchni jezdni."/>
    <s v="URZAD MIASTA JELENIA GÓRA"/>
  </r>
  <r>
    <n v="406"/>
    <s v="Warta"/>
    <x v="0"/>
    <x v="5"/>
    <x v="3"/>
    <x v="299"/>
    <n v="600"/>
    <n v="0"/>
    <s v="akt wandalizmu - uszkodzenie szyby ściany tylnej wiaty przystankowej"/>
    <s v="URZAD MIASTA JELENIA GÓRA"/>
  </r>
  <r>
    <n v="407"/>
    <s v="Warta"/>
    <x v="0"/>
    <x v="5"/>
    <x v="3"/>
    <x v="300"/>
    <n v="546.1"/>
    <n v="0"/>
    <s v="Awaria rury wodociągowej. Zalana podłoga i ściany korytarza i pomieszczeń przyziemia."/>
    <s v="BURSA SZKOLNA NR 1"/>
  </r>
  <r>
    <n v="408"/>
    <s v="Warta"/>
    <x v="1"/>
    <x v="6"/>
    <x v="3"/>
    <x v="301"/>
    <n v="3470"/>
    <n v="0"/>
    <s v="Poszkodowany potknął się o uszkodzony fragment nawierzchni chodnika i upadł."/>
    <s v="URZAD MIASTA JELENIA GÓRA"/>
  </r>
  <r>
    <n v="409"/>
    <s v="Warta"/>
    <x v="1"/>
    <x v="6"/>
    <x v="3"/>
    <x v="301"/>
    <n v="2250"/>
    <n v="0"/>
    <s v="Uszkodzenie pojazdu marki Audi w wyniku najechania na ubytek nawierzchni jezdni."/>
    <s v="URZAD MIASTA JELENIA GÓRA"/>
  </r>
  <r>
    <n v="410"/>
    <s v="Warta"/>
    <x v="1"/>
    <x v="6"/>
    <x v="3"/>
    <x v="302"/>
    <n v="2449.5700000000002"/>
    <n v="0"/>
    <s v="Dnia 2.10.2022 r. jadąc drogą DK366 z Sobieszowa w kierunku miejscowości Podgórzyn na zakręcie drogi przed znakiem_x000d__x000a_informującym o granicy miasta najechałem prawymi kołami samochodu na dziurę na krawędzi jezdni_x000d__x000a_Z tylnego koła raptownie zeszło powietrze. Na miejsce wezwałem pomoc drogową."/>
    <s v="URZAD MIASTA JELENIA GÓRA"/>
  </r>
  <r>
    <n v="411"/>
    <s v="Warta"/>
    <x v="0"/>
    <x v="5"/>
    <x v="3"/>
    <x v="303"/>
    <n v="1058.32"/>
    <n v="0"/>
    <s v="Awaria sieci wodnej"/>
    <s v="ZESPÓŁ SZKÓŁ TECHNICZNYCH I BRANŻOWYCH HANDLÓWKA"/>
  </r>
  <r>
    <n v="412"/>
    <s v="Warta"/>
    <x v="0"/>
    <x v="5"/>
    <x v="3"/>
    <x v="304"/>
    <n v="1283.07"/>
    <n v="0"/>
    <s v="Prawdopodobnie awaria sieci wodnej zasilającej ogrzewanie i klimatyzację umieszczona pod dachem teatru"/>
    <s v="ZDROJOWY TEATR ANIMACJI"/>
  </r>
  <r>
    <n v="413"/>
    <s v="Warta"/>
    <x v="0"/>
    <x v="5"/>
    <x v="3"/>
    <x v="305"/>
    <n v="824.05"/>
    <n v="0"/>
    <s v="W godzinach popołudniowych w dniu 06 października 2022 r. nastąpił wyciek wody z rury cyrkulacyjnej w pomieszczeniu piwnicznym na skutek uszkodzonej mufy."/>
    <s v="LICEUM OGÓLNOKSZTAŁCĄCE IM.STEFANA ŻEROMSKIEGO"/>
  </r>
  <r>
    <n v="414"/>
    <s v="Warta"/>
    <x v="0"/>
    <x v="5"/>
    <x v="3"/>
    <x v="306"/>
    <n v="560"/>
    <n v="0"/>
    <s v="Akt wandalizmu - zbita szyba gabloty reklamowej."/>
    <s v="URZAD MIASTA JELENIA GÓRA"/>
  </r>
  <r>
    <n v="415"/>
    <s v="Warta"/>
    <x v="0"/>
    <x v="5"/>
    <x v="3"/>
    <x v="307"/>
    <n v="600"/>
    <n v="0"/>
    <s v="Uszkodzenie wiaty przystankowej ul. Wrocławska - Kościół 07 - wandalizm."/>
    <s v="URZAD MIASTA JELENIA GÓRA"/>
  </r>
  <r>
    <n v="416"/>
    <s v="Warta"/>
    <x v="1"/>
    <x v="6"/>
    <x v="3"/>
    <x v="308"/>
    <n v="1687.58"/>
    <n v="0"/>
    <s v="Uszkodzenie pojazdu przez dachówkę, która spadała z dachu."/>
    <s v="URZAD MIASTA JELENIA GÓRA"/>
  </r>
  <r>
    <n v="417"/>
    <s v="Warta"/>
    <x v="0"/>
    <x v="5"/>
    <x v="3"/>
    <x v="309"/>
    <n v="3393.84"/>
    <n v="0"/>
    <s v="Pożar. Budynek magazynowy."/>
    <s v="URZAD MIASTA JELENIA GÓRA"/>
  </r>
  <r>
    <n v="418"/>
    <s v="Warta"/>
    <x v="0"/>
    <x v="5"/>
    <x v="3"/>
    <x v="310"/>
    <n v="4149.13"/>
    <n v="0"/>
    <s v="w dniu 25.10.2022r. doszło do włamiania do lokalu mieszklanego przy ul. Lwóweckiej 7/1 i kradzieży rur miedzianych oraz zaworów od c.o. zasilanego kotłem gazowym. Koszt poniesionych strat 4 349,13 zł. Lokal po remoncie."/>
    <s v="ZAKŁAD GOSPODARKI KOMUNALNEJ I MIESZKANIOWEJ"/>
  </r>
  <r>
    <n v="419"/>
    <s v="Warta"/>
    <x v="0"/>
    <x v="5"/>
    <x v="3"/>
    <x v="311"/>
    <n v="3591.6"/>
    <n v="0"/>
    <s v="Zalanie sterowania i uszkodzenie elementów windy kuchennej. Podczas transportowania wiadra z płynem ( kakao) , doszło do uszkodzenia wiadra, wylany płyn zalał kasetę sterującą . Prawdopodobnie źle ustawione wiadro zahaczyło o coś , uległo zniszczeniu i wylał się płyn ."/>
    <s v="MIEJSKIE PRZEDSZKOLE NR 2"/>
  </r>
  <r>
    <n v="420"/>
    <s v="Warta"/>
    <x v="1"/>
    <x v="9"/>
    <x v="3"/>
    <x v="311"/>
    <n v="632"/>
    <n v="0"/>
    <s v="Poszkodowany przejeżdżając przez mostek na strumieniu uszkodził miskę olejową w swoim pojeździe."/>
    <s v="URZAD MIASTA JELENIA GÓRA"/>
  </r>
  <r>
    <n v="421"/>
    <s v="Warta"/>
    <x v="1"/>
    <x v="6"/>
    <x v="3"/>
    <x v="312"/>
    <n v="700"/>
    <n v="0"/>
    <s v="Skradziony, a następnie zniszczony telefon z szatni, która nie została  we właściwy sposób zabezpieczona na czas trwania lekcji zajęć wychowania fizycznego."/>
    <s v="URZAD MIASTA JELENIA GÓRA"/>
  </r>
  <r>
    <n v="422"/>
    <s v="Warta"/>
    <x v="0"/>
    <x v="5"/>
    <x v="3"/>
    <x v="313"/>
    <n v="600"/>
    <n v="0"/>
    <s v="Akt wandalizmu- przystanek komunikacji miejskiej."/>
    <s v="URZAD MIASTA JELENIA GÓRA"/>
  </r>
  <r>
    <n v="423"/>
    <s v="Warta"/>
    <x v="1"/>
    <x v="6"/>
    <x v="3"/>
    <x v="314"/>
    <n v="2326.7399999999998"/>
    <n v="0"/>
    <s v="Zalanie lokalu."/>
    <s v="URZAD MIASTA JELENIA GÓRA"/>
  </r>
  <r>
    <n v="424"/>
    <s v="Warta"/>
    <x v="0"/>
    <x v="5"/>
    <x v="3"/>
    <x v="315"/>
    <n v="800"/>
    <n v="0"/>
    <s v="Akt wandalizmu- przystanek komunikacji miejskiej"/>
    <s v="URZAD MIASTA JELENIA GÓRA"/>
  </r>
  <r>
    <n v="425"/>
    <s v="Warta"/>
    <x v="0"/>
    <x v="5"/>
    <x v="3"/>
    <x v="315"/>
    <n v="600"/>
    <n v="0"/>
    <s v="Akt wandalizmu- uszkodzona szyba hartowania ściany bocznej."/>
    <s v="URZAD MIASTA JELENIA GÓRA"/>
  </r>
  <r>
    <n v="426"/>
    <s v="Warta"/>
    <x v="0"/>
    <x v="5"/>
    <x v="3"/>
    <x v="316"/>
    <n v="1497.86"/>
    <n v="0"/>
    <s v="Awaria sieci c.o. w stropodachu. Zalanie ścian i sufitów oraz podłogi w sali 304."/>
    <s v="SZKOŁA PODSTAWOWA NR 7"/>
  </r>
  <r>
    <n v="427"/>
    <s v="Warta"/>
    <x v="0"/>
    <x v="5"/>
    <x v="3"/>
    <x v="316"/>
    <n v="880.31"/>
    <n v="0"/>
    <s v="Awaria wodociągowa. Zalanie pomieszczenia- piwnica budynku szkoły."/>
    <s v="LICEUM OGÓLNOKSZTAŁCĄCE IM.STEFANA ŻEROMSKIEGO"/>
  </r>
  <r>
    <n v="428"/>
    <s v="Warta"/>
    <x v="0"/>
    <x v="5"/>
    <x v="3"/>
    <x v="316"/>
    <n v="1077.06"/>
    <n v="0"/>
    <s v="Awaria wodociągowa. Zalanie pomieszczenia- piwnica budynku szkoły."/>
    <s v="LICEUM OGÓLNOKSZTAŁCĄCE IM.STEFANA ŻEROMSKIEGO"/>
  </r>
  <r>
    <n v="429"/>
    <s v="Warta"/>
    <x v="0"/>
    <x v="5"/>
    <x v="3"/>
    <x v="316"/>
    <n v="1022.5"/>
    <n v="0"/>
    <s v="Awaria wodociągowa. Zalanie pomieszczenia- piwnica budynku szkoły."/>
    <s v="LICEUM OGÓLNOKSZTAŁCĄCE IM.STEFANA ŻEROMSKIEGO"/>
  </r>
  <r>
    <n v="430"/>
    <s v="Warta"/>
    <x v="1"/>
    <x v="6"/>
    <x v="3"/>
    <x v="317"/>
    <n v="2765.14"/>
    <n v="0"/>
    <s v="Na wiadukcie była dziura wypełniona wodą. Klient wpadł oponą w dziurę."/>
    <s v="URZAD MIASTA JELENIA GÓRA"/>
  </r>
  <r>
    <n v="431"/>
    <s v="Warta"/>
    <x v="0"/>
    <x v="5"/>
    <x v="3"/>
    <x v="318"/>
    <n v="1100"/>
    <n v="0"/>
    <s v="Uszkodzenie wiaty przystankowej ul. M. Drzymały 01."/>
    <s v="URZAD MIASTA JELENIA GÓRA"/>
  </r>
  <r>
    <n v="432"/>
    <s v="Warta"/>
    <x v="1"/>
    <x v="6"/>
    <x v="3"/>
    <x v="319"/>
    <n v="1418.32"/>
    <n v="0"/>
    <s v="Zalanie."/>
    <s v="URZAD MIASTA JELENIA GÓRA"/>
  </r>
  <r>
    <n v="433"/>
    <s v="Warta"/>
    <x v="0"/>
    <x v="5"/>
    <x v="3"/>
    <x v="320"/>
    <n v="1100"/>
    <n v="0"/>
    <s v="Akt wandalizmu, uszkodzenie mienia- przystanek komunikacji miejskiej."/>
    <s v="URZAD MIASTA JELENIA GÓRA"/>
  </r>
  <r>
    <n v="434"/>
    <s v="Warta"/>
    <x v="0"/>
    <x v="5"/>
    <x v="3"/>
    <x v="320"/>
    <n v="6971.58"/>
    <n v="0"/>
    <s v="Uszkodzenie kabla zasilającego"/>
    <s v="SPECJALNY OŚRODEK SZKOLNO-WYCHOWAWCZY"/>
  </r>
  <r>
    <n v="435"/>
    <s v="Warta"/>
    <x v="0"/>
    <x v="5"/>
    <x v="3"/>
    <x v="321"/>
    <n v="2968.83"/>
    <n v="0"/>
    <s v="Uszkodzony miejski słup ogłoszeniowy betonowy."/>
    <s v="URZAD MIASTA JELENIA GÓRA"/>
  </r>
  <r>
    <n v="436"/>
    <s v="Warta"/>
    <x v="1"/>
    <x v="6"/>
    <x v="3"/>
    <x v="322"/>
    <n v="1896.99"/>
    <n v="0"/>
    <s v="Poszkodowana zgłasza że śnieg, spadający z dachu szkoły uszkodził maskę samochodu, który był zaparkowany pod szkołą."/>
    <s v="URZAD MIASTA JELENIA GÓRA"/>
  </r>
  <r>
    <n v="437"/>
    <s v="Warta"/>
    <x v="0"/>
    <x v="5"/>
    <x v="3"/>
    <x v="323"/>
    <n v="1700"/>
    <n v="0"/>
    <s v="Akt wandalizmu, uszkodzenie mienia. Szyba hartowana gabloty reklamowej. Szyba ściany tylnej pod gablotą rozkładów jazdy"/>
    <s v="URZAD MIASTA JELENIA GÓRA"/>
  </r>
  <r>
    <n v="438"/>
    <s v="Warta"/>
    <x v="0"/>
    <x v="5"/>
    <x v="3"/>
    <x v="323"/>
    <n v="1100"/>
    <n v="0"/>
    <s v="Akt wandalizmu."/>
    <s v="URZAD MIASTA JELENIA GÓRA"/>
  </r>
  <r>
    <n v="439"/>
    <s v="Warta"/>
    <x v="1"/>
    <x v="6"/>
    <x v="3"/>
    <x v="324"/>
    <n v="5925.29"/>
    <n v="0"/>
    <s v="Uszkodzenie szyby przedniej pojazdu przez spadającą gałąź drzewa."/>
    <s v="URZAD MIASTA JELENIA GÓRA"/>
  </r>
  <r>
    <n v="440"/>
    <s v="Warta"/>
    <x v="1"/>
    <x v="6"/>
    <x v="3"/>
    <x v="325"/>
    <n v="972.68"/>
    <n v="0"/>
    <s v="Znak przewrócił się na zaparkowany pojazd."/>
    <s v="URZAD MIASTA JELENIA GÓRA"/>
  </r>
  <r>
    <n v="441"/>
    <s v="UNIQA"/>
    <x v="0"/>
    <x v="0"/>
    <x v="4"/>
    <x v="326"/>
    <n v="6801.69"/>
    <n v="0"/>
    <s v="Inne"/>
    <s v="SZKOŁA PODSTAWOWA NR 13 IM. KOMISJI EDUKACJI NARODOWEJ"/>
  </r>
  <r>
    <n v="442"/>
    <s v="UNIQA"/>
    <x v="0"/>
    <x v="1"/>
    <x v="4"/>
    <x v="327"/>
    <n v="4741.0600000000004"/>
    <n v="0"/>
    <s v="Huragan"/>
    <s v="TEATR IM. CYPRIANA KAMILA NORWIDA W JELENIEJ GÓRZE"/>
  </r>
  <r>
    <n v="443"/>
    <s v="UNIQA"/>
    <x v="1"/>
    <x v="2"/>
    <x v="4"/>
    <x v="328"/>
    <n v="520.15"/>
    <n v="0"/>
    <s v="Nawierzchnia drogi"/>
    <s v="MIASTO JELENIA GÓRA"/>
  </r>
  <r>
    <n v="444"/>
    <s v="UNIQA"/>
    <x v="1"/>
    <x v="2"/>
    <x v="4"/>
    <x v="329"/>
    <n v="306.77999999999997"/>
    <n v="0"/>
    <s v="Nawierzchnia drogi"/>
    <s v="MIASTO JELENIA GÓRA"/>
  </r>
  <r>
    <n v="445"/>
    <s v="UNIQA"/>
    <x v="0"/>
    <x v="1"/>
    <x v="4"/>
    <x v="330"/>
    <n v="1769.46"/>
    <n v="0"/>
    <s v="Inne"/>
    <s v="BURSA SZKOLNA NR 1"/>
  </r>
  <r>
    <n v="446"/>
    <s v="UNIQA"/>
    <x v="1"/>
    <x v="2"/>
    <x v="4"/>
    <x v="331"/>
    <n v="3143.45"/>
    <n v="0"/>
    <s v="Nawierzchnia chodnika"/>
    <s v="MIASTO JELENIA GÓRA"/>
  </r>
  <r>
    <n v="447"/>
    <s v="UNIQA"/>
    <x v="0"/>
    <x v="0"/>
    <x v="4"/>
    <x v="332"/>
    <n v="7872"/>
    <n v="0"/>
    <s v="Deszcz nawalny"/>
    <s v="SZKOŁA PODSTAWOWA NR 11 IM. FRYDERYKA CHOPINA"/>
  </r>
  <r>
    <n v="448"/>
    <s v="UNIQA"/>
    <x v="1"/>
    <x v="2"/>
    <x v="4"/>
    <x v="333"/>
    <n v="2301.54"/>
    <n v="0"/>
    <s v="Nawierzchnia drogi"/>
    <s v="MIASTO JELENIA GÓRA"/>
  </r>
  <r>
    <n v="449"/>
    <s v="UNIQA"/>
    <x v="0"/>
    <x v="0"/>
    <x v="4"/>
    <x v="334"/>
    <n v="500"/>
    <n v="0"/>
    <s v="Inne"/>
    <s v="MIASTO JELENIA GÓRA"/>
  </r>
  <r>
    <n v="450"/>
    <s v="UNIQA"/>
    <x v="0"/>
    <x v="10"/>
    <x v="4"/>
    <x v="335"/>
    <n v="370"/>
    <n v="0"/>
    <s v="Przepięcie_x000a_/przetężenie"/>
    <s v="ZESPÓŁ SZKÓŁ EKONOMICZNO-TURYSTYCZNYCH"/>
  </r>
  <r>
    <n v="451"/>
    <s v="UNIQA"/>
    <x v="0"/>
    <x v="1"/>
    <x v="4"/>
    <x v="335"/>
    <n v="3405.72"/>
    <n v="0"/>
    <s v="Deszcz nawalny"/>
    <s v="MIEJSKIE PRZEDSZKOLE INTEGRACYJNE NR 14"/>
  </r>
  <r>
    <n v="452"/>
    <s v="UNIQA"/>
    <x v="1"/>
    <x v="2"/>
    <x v="4"/>
    <x v="336"/>
    <n v="1666.34"/>
    <n v="0"/>
    <s v="Nawierzchnia drogi"/>
    <s v="MIASTO JELENIA GÓRA"/>
  </r>
  <r>
    <n v="453"/>
    <s v="UNIQA"/>
    <x v="1"/>
    <x v="2"/>
    <x v="4"/>
    <x v="336"/>
    <n v="1504.36"/>
    <n v="0"/>
    <s v="Nawierzchnia drogi"/>
    <s v="MIASTO JELENIA GÓRA"/>
  </r>
  <r>
    <n v="454"/>
    <s v="UNIQA"/>
    <x v="0"/>
    <x v="0"/>
    <x v="4"/>
    <x v="337"/>
    <n v="0"/>
    <n v="0"/>
    <s v="Inne"/>
    <s v="ZGKIM JELENIA GÓRA"/>
  </r>
  <r>
    <n v="455"/>
    <s v="UNIQA"/>
    <x v="1"/>
    <x v="2"/>
    <x v="4"/>
    <x v="337"/>
    <n v="6286.37"/>
    <n v="0"/>
    <s v="Nawierzchnia drogi"/>
    <s v="MIASTO JELENIA GÓRA"/>
  </r>
  <r>
    <n v="456"/>
    <s v="UNIQA"/>
    <x v="1"/>
    <x v="2"/>
    <x v="4"/>
    <x v="338"/>
    <n v="15005.99"/>
    <n v="5118.72"/>
    <s v="Nawierzchnia drogi"/>
    <s v="MIASTO JELENIA GÓRA"/>
  </r>
  <r>
    <n v="457"/>
    <s v="UNIQA"/>
    <x v="0"/>
    <x v="0"/>
    <x v="4"/>
    <x v="339"/>
    <n v="393.67"/>
    <n v="0"/>
    <s v="Inne"/>
    <s v="ZESPÓŁ SZKÓŁ ELEKTRONICZNYCH IM. OBRONCÓW POCZTY POLSKIEJ W JELENIEJ GÓRZE"/>
  </r>
  <r>
    <n v="458"/>
    <s v="UNIQA"/>
    <x v="0"/>
    <x v="0"/>
    <x v="4"/>
    <x v="339"/>
    <n v="0"/>
    <n v="0"/>
    <s v="Stłuczenie"/>
    <s v="ZESPÓŁ SZKÓŁ ELEKTRONICZNYCH IM. OBRONCÓW POCZTY POLSKIEJ W JELENIEJ GÓRZE"/>
  </r>
  <r>
    <n v="459"/>
    <s v="UNIQA"/>
    <x v="0"/>
    <x v="0"/>
    <x v="4"/>
    <x v="340"/>
    <n v="1434.63"/>
    <n v="0"/>
    <s v="Inne"/>
    <s v="ZGKIM JELENIA GÓRA"/>
  </r>
  <r>
    <n v="460"/>
    <s v="UNIQA"/>
    <x v="1"/>
    <x v="2"/>
    <x v="4"/>
    <x v="340"/>
    <n v="1681.19"/>
    <n v="0"/>
    <s v="Zalanie"/>
    <s v="MIASTO JELENIA GÓRA"/>
  </r>
  <r>
    <n v="461"/>
    <s v="UNIQA"/>
    <x v="1"/>
    <x v="2"/>
    <x v="4"/>
    <x v="340"/>
    <n v="354.63"/>
    <n v="0"/>
    <s v="Nawierzchnia drogi"/>
    <s v="MIASTO JELENIA GÓRA"/>
  </r>
  <r>
    <n v="462"/>
    <s v="UNIQA"/>
    <x v="1"/>
    <x v="2"/>
    <x v="4"/>
    <x v="340"/>
    <n v="748.17"/>
    <n v="0"/>
    <s v="Nawierzchnia drogi"/>
    <s v="MIASTO JELENIA GÓRA"/>
  </r>
  <r>
    <n v="463"/>
    <s v="UNIQA"/>
    <x v="0"/>
    <x v="0"/>
    <x v="4"/>
    <x v="341"/>
    <n v="599"/>
    <n v="0"/>
    <s v="Przepięcia atmosferyczne"/>
    <s v="I LICEUM OGÓLNOKSZTAŁCACE IM. S. ZEROMSKIEGO W JELENIEJ GÓRZE"/>
  </r>
  <r>
    <n v="464"/>
    <s v="UNIQA"/>
    <x v="1"/>
    <x v="2"/>
    <x v="4"/>
    <x v="342"/>
    <n v="2139.0100000000002"/>
    <n v="0"/>
    <s v="Odpowiedzialnosc z tytułu posiadania mienia"/>
    <s v="MIASTO JELENIA GÓRA"/>
  </r>
  <r>
    <n v="465"/>
    <s v="UNIQA"/>
    <x v="1"/>
    <x v="2"/>
    <x v="4"/>
    <x v="343"/>
    <n v="10153.14"/>
    <n v="0"/>
    <s v="Nawierzchnia drogi"/>
    <s v="MIASTO JELENIA GÓRA"/>
  </r>
  <r>
    <n v="466"/>
    <s v="UNIQA"/>
    <x v="0"/>
    <x v="1"/>
    <x v="4"/>
    <x v="344"/>
    <n v="1069.96"/>
    <n v="0"/>
    <s v="Inne"/>
    <s v="BURSA SZKOLNA NR 1"/>
  </r>
  <r>
    <n v="467"/>
    <s v="UNIQA"/>
    <x v="1"/>
    <x v="2"/>
    <x v="4"/>
    <x v="344"/>
    <n v="526.32000000000005"/>
    <n v="0"/>
    <s v="Nawierzchnia drogi"/>
    <s v="MIASTO JELENIA GÓRA"/>
  </r>
  <r>
    <n v="468"/>
    <s v="UNIQA"/>
    <x v="1"/>
    <x v="2"/>
    <x v="4"/>
    <x v="344"/>
    <n v="646"/>
    <n v="0"/>
    <s v="Nawierzchnia drogi"/>
    <s v="MIASTO JELENIA GÓRA"/>
  </r>
  <r>
    <n v="469"/>
    <s v="UNIQA"/>
    <x v="1"/>
    <x v="2"/>
    <x v="4"/>
    <x v="344"/>
    <n v="1697.1"/>
    <n v="0"/>
    <s v="Nawierzchnia drogi"/>
    <s v="MIASTO JELENIA GÓRA"/>
  </r>
  <r>
    <n v="470"/>
    <s v="UNIQA"/>
    <x v="1"/>
    <x v="2"/>
    <x v="4"/>
    <x v="344"/>
    <n v="2365.7600000000002"/>
    <n v="0"/>
    <s v="Nawierzchnia drogi"/>
    <s v="MIASTO JELENIA GÓRA"/>
  </r>
  <r>
    <n v="471"/>
    <s v="UNIQA"/>
    <x v="1"/>
    <x v="2"/>
    <x v="4"/>
    <x v="344"/>
    <n v="2689.01"/>
    <n v="0"/>
    <s v="Nawierzchnia drogi"/>
    <s v="MIASTO JELENIA GÓRA"/>
  </r>
  <r>
    <n v="472"/>
    <s v="UNIQA"/>
    <x v="1"/>
    <x v="2"/>
    <x v="4"/>
    <x v="345"/>
    <n v="1337.47"/>
    <n v="0"/>
    <s v="Nawierzchnia drogi"/>
    <s v="MIASTO JELENIA GÓRA"/>
  </r>
  <r>
    <n v="473"/>
    <s v="UNIQA"/>
    <x v="1"/>
    <x v="2"/>
    <x v="4"/>
    <x v="346"/>
    <n v="1105.04"/>
    <n v="0"/>
    <s v="Nawierzchnia drogi"/>
    <s v="MIASTO JELENIA GÓRA"/>
  </r>
  <r>
    <n v="474"/>
    <s v="UNIQA"/>
    <x v="1"/>
    <x v="2"/>
    <x v="4"/>
    <x v="347"/>
    <n v="4056.44"/>
    <n v="0"/>
    <s v="Nawierzchnia drogi"/>
    <s v="MIASTO JELENIA GÓRA"/>
  </r>
  <r>
    <n v="475"/>
    <s v="UNIQA"/>
    <x v="1"/>
    <x v="2"/>
    <x v="4"/>
    <x v="348"/>
    <n v="23636.91"/>
    <n v="0"/>
    <s v="Nawierzchnia drogi"/>
    <s v="MIASTO JELENIA GÓRA"/>
  </r>
  <r>
    <n v="476"/>
    <s v="UNIQA"/>
    <x v="1"/>
    <x v="2"/>
    <x v="4"/>
    <x v="348"/>
    <n v="654"/>
    <n v="0"/>
    <s v="Nawierzchnia drogi"/>
    <s v="MIASTO JELENIA GÓRA"/>
  </r>
  <r>
    <n v="477"/>
    <s v="UNIQA"/>
    <x v="1"/>
    <x v="2"/>
    <x v="4"/>
    <x v="349"/>
    <n v="1100.6600000000001"/>
    <n v="0"/>
    <s v="Nawierzchnia drogi"/>
    <s v="MIASTO JELENIA GÓRA"/>
  </r>
  <r>
    <n v="478"/>
    <s v="UNIQA"/>
    <x v="0"/>
    <x v="0"/>
    <x v="4"/>
    <x v="350"/>
    <n v="2388"/>
    <n v="0"/>
    <s v="Inne"/>
    <s v="SZKOŁA PODSTAWOWA NR 6 IM. WŁODZIMIERZA PUCHALSKIEGO"/>
  </r>
  <r>
    <n v="479"/>
    <s v="UNIQA"/>
    <x v="0"/>
    <x v="0"/>
    <x v="4"/>
    <x v="351"/>
    <n v="1400"/>
    <n v="0"/>
    <s v="Inne"/>
    <s v="MIASTO JELENIA GÓRA"/>
  </r>
  <r>
    <n v="480"/>
    <s v="UNIQA"/>
    <x v="1"/>
    <x v="2"/>
    <x v="4"/>
    <x v="351"/>
    <n v="2000"/>
    <n v="2000"/>
    <s v="Niewykonanie/nienalezyte wykonanie zobowiazania - OC kontrakt"/>
    <s v="MIASTO JELENIA GÓRA"/>
  </r>
  <r>
    <n v="481"/>
    <s v="UNIQA"/>
    <x v="1"/>
    <x v="2"/>
    <x v="4"/>
    <x v="352"/>
    <n v="1351.75"/>
    <n v="0"/>
    <s v="Nawierzchnia drogi"/>
    <s v="MIASTO JELENIA GÓRA"/>
  </r>
  <r>
    <n v="482"/>
    <s v="UNIQA"/>
    <x v="0"/>
    <x v="0"/>
    <x v="4"/>
    <x v="353"/>
    <n v="750"/>
    <n v="0"/>
    <s v="Inne"/>
    <s v="MIASTO JELENIA GÓRA"/>
  </r>
  <r>
    <n v="483"/>
    <s v="UNIQA"/>
    <x v="0"/>
    <x v="0"/>
    <x v="4"/>
    <x v="353"/>
    <n v="750"/>
    <n v="0"/>
    <s v="Inne"/>
    <s v="MIASTO JELENIA GÓRA"/>
  </r>
  <r>
    <n v="484"/>
    <s v="UNIQA"/>
    <x v="0"/>
    <x v="0"/>
    <x v="4"/>
    <x v="354"/>
    <n v="3074.16"/>
    <n v="0"/>
    <s v="Rabunek"/>
    <s v="ZGKIM JELENIA GÓRA"/>
  </r>
  <r>
    <n v="485"/>
    <s v="UNIQA"/>
    <x v="0"/>
    <x v="0"/>
    <x v="4"/>
    <x v="354"/>
    <n v="300"/>
    <n v="0"/>
    <s v="Deszcz nawalny"/>
    <s v="ZESPÓŁ SZKÓŁ PRZYRODNICZO-USŁUGOWYCH I BURSY SZKOLNEJ"/>
  </r>
  <r>
    <n v="486"/>
    <s v="UNIQA"/>
    <x v="1"/>
    <x v="2"/>
    <x v="4"/>
    <x v="355"/>
    <n v="1970.6"/>
    <n v="0"/>
    <s v="Zalanie"/>
    <s v="MIASTO JELENIA GÓRA"/>
  </r>
  <r>
    <n v="487"/>
    <s v="UNIQA"/>
    <x v="1"/>
    <x v="2"/>
    <x v="4"/>
    <x v="356"/>
    <n v="2184.71"/>
    <n v="0"/>
    <s v="Zalanie"/>
    <s v="MIASTO JELENIA GÓRA"/>
  </r>
  <r>
    <n v="488"/>
    <s v="UNIQA"/>
    <x v="1"/>
    <x v="2"/>
    <x v="4"/>
    <x v="356"/>
    <n v="13046.64"/>
    <n v="0"/>
    <s v="Nawierzchnia drogi"/>
    <s v="MIASTO JELENIA GÓRA"/>
  </r>
  <r>
    <n v="489"/>
    <s v="UNIQA"/>
    <x v="0"/>
    <x v="0"/>
    <x v="4"/>
    <x v="357"/>
    <n v="1456.75"/>
    <n v="0"/>
    <s v="Inne"/>
    <s v="MIASTO JELENIA GÓRA"/>
  </r>
  <r>
    <n v="490"/>
    <s v="UNIQA"/>
    <x v="0"/>
    <x v="0"/>
    <x v="4"/>
    <x v="358"/>
    <n v="700"/>
    <n v="0"/>
    <s v="Inne"/>
    <s v="MIASTO JELENIA GÓRA"/>
  </r>
  <r>
    <n v="491"/>
    <s v="UNIQA"/>
    <x v="0"/>
    <x v="1"/>
    <x v="4"/>
    <x v="359"/>
    <n v="4846.2"/>
    <n v="0"/>
    <s v="Przepięcia atmosferyczne"/>
    <s v="MIEJSKIE PRZEDSZKOLE NR 10"/>
  </r>
  <r>
    <n v="492"/>
    <s v="UNIQA"/>
    <x v="0"/>
    <x v="0"/>
    <x v="4"/>
    <x v="360"/>
    <n v="595.37"/>
    <n v="0"/>
    <s v="Kradzież"/>
    <s v="ZESPÓŁ PLACÓWEK POZASZKOLNYCH - CENTRUM WSPIERANIA UZDOLNIEN W JELENIEJ GÓRZE"/>
  </r>
  <r>
    <n v="493"/>
    <s v="UNIQA"/>
    <x v="0"/>
    <x v="0"/>
    <x v="4"/>
    <x v="361"/>
    <n v="559.14"/>
    <n v="0"/>
    <s v="Rabunek"/>
    <s v="ZESPÓŁ PLACÓWEK POZASZKOLNYCH - CENTRUM WSPIERANIA UZDOLNIEN W JELENIEJ GÓRZE"/>
  </r>
  <r>
    <n v="494"/>
    <s v="UNIQA"/>
    <x v="1"/>
    <x v="2"/>
    <x v="4"/>
    <x v="361"/>
    <n v="973.01"/>
    <n v="0"/>
    <s v="Nawierzchnia drogi"/>
    <s v="MIASTO JELENIA GÓRA"/>
  </r>
  <r>
    <n v="495"/>
    <s v="UNIQA"/>
    <x v="1"/>
    <x v="2"/>
    <x v="4"/>
    <x v="362"/>
    <n v="1336.78"/>
    <n v="0"/>
    <s v="Nawierzchnia drogi"/>
    <s v="MIASTO JELENIA GÓRA"/>
  </r>
  <r>
    <n v="496"/>
    <s v="UNIQA"/>
    <x v="0"/>
    <x v="0"/>
    <x v="4"/>
    <x v="363"/>
    <n v="2593.46"/>
    <n v="0"/>
    <s v="Powódź"/>
    <s v="SZKOŁA PODSTAWOWA NR 13 IM. KOMISJI EDUKACJI NARODOWEJ"/>
  </r>
  <r>
    <n v="497"/>
    <s v="UNIQA"/>
    <x v="0"/>
    <x v="11"/>
    <x v="4"/>
    <x v="364"/>
    <n v="600"/>
    <n v="0"/>
    <s v="Niewłasciwe uzytkowanie"/>
    <s v="ZESPÓŁ SZKÓŁ OGÓLNOKSZTAŁCACYCH I TECHNICZNYCH"/>
  </r>
  <r>
    <n v="498"/>
    <s v="UNIQA"/>
    <x v="1"/>
    <x v="2"/>
    <x v="4"/>
    <x v="364"/>
    <n v="615"/>
    <n v="0"/>
    <s v="Nawierzchnia drogi"/>
    <s v="MIASTO JELENIA GÓRA"/>
  </r>
  <r>
    <n v="499"/>
    <s v="UNIQA"/>
    <x v="1"/>
    <x v="2"/>
    <x v="4"/>
    <x v="365"/>
    <n v="495"/>
    <n v="0"/>
    <m/>
    <s v="MIASTO JELENIA GÓRA"/>
  </r>
  <r>
    <n v="500"/>
    <s v="UNIQA"/>
    <x v="0"/>
    <x v="1"/>
    <x v="4"/>
    <x v="366"/>
    <n v="1164.3399999999999"/>
    <n v="0"/>
    <s v="Zalanie -awaria urządzeń wod-kan"/>
    <s v="STRAZ MIEJSKA JELENIA GÓRA"/>
  </r>
  <r>
    <n v="501"/>
    <s v="UNIQA"/>
    <x v="1"/>
    <x v="2"/>
    <x v="4"/>
    <x v="367"/>
    <n v="270.63"/>
    <n v="0"/>
    <s v="Działanie podwykonawców"/>
    <s v="MIASTO JELENIA GÓRA"/>
  </r>
  <r>
    <n v="502"/>
    <s v="UNIQA"/>
    <x v="1"/>
    <x v="2"/>
    <x v="4"/>
    <x v="368"/>
    <n v="2477.96"/>
    <n v="0"/>
    <s v="Nawierzchnia drogi"/>
    <s v="MIASTO JELENIA GÓRA"/>
  </r>
  <r>
    <n v="503"/>
    <s v="UNIQA"/>
    <x v="0"/>
    <x v="1"/>
    <x v="4"/>
    <x v="369"/>
    <n v="6453.48"/>
    <n v="0"/>
    <s v="Deszcz nawalny"/>
    <s v="ZESPÓŁ SZKÓŁ OGÓLNOKSZTAŁCACYCH I TECHNICZNYCH"/>
  </r>
  <r>
    <n v="504"/>
    <s v="UNIQA"/>
    <x v="1"/>
    <x v="2"/>
    <x v="4"/>
    <x v="369"/>
    <n v="1022.22"/>
    <n v="0"/>
    <s v="Nawierzchnia drogi"/>
    <s v="MIASTO JELENIA GÓRA"/>
  </r>
  <r>
    <n v="505"/>
    <s v="UNIQA"/>
    <x v="0"/>
    <x v="0"/>
    <x v="4"/>
    <x v="370"/>
    <n v="3363.6"/>
    <n v="0"/>
    <s v="Inne"/>
    <s v="SZKOŁA PODSTAWOWA NR 13 IM. KOMISJI EDUKACJI NARODOWEJ"/>
  </r>
  <r>
    <n v="506"/>
    <s v="UNIQA"/>
    <x v="0"/>
    <x v="1"/>
    <x v="4"/>
    <x v="371"/>
    <n v="2794.11"/>
    <n v="0"/>
    <s v="Inne"/>
    <s v="SZKOŁA PODSTAWOWA NR 13 IM. KOMISJI EDUKACJI NARODOWEJ"/>
  </r>
  <r>
    <n v="507"/>
    <s v="UNIQA"/>
    <x v="1"/>
    <x v="2"/>
    <x v="4"/>
    <x v="371"/>
    <n v="6445.26"/>
    <n v="0"/>
    <s v="Nawierzchnia drogi"/>
    <s v="MIASTO JELENIA GÓRA"/>
  </r>
  <r>
    <n v="508"/>
    <s v="UNIQA"/>
    <x v="0"/>
    <x v="1"/>
    <x v="4"/>
    <x v="372"/>
    <n v="3500"/>
    <n v="0"/>
    <s v="Przepięcie_x000a_/przetężenie"/>
    <s v="MIEJSKIE PRZEDSZKOLE NR 13"/>
  </r>
  <r>
    <n v="509"/>
    <s v="UNIQA"/>
    <x v="0"/>
    <x v="0"/>
    <x v="4"/>
    <x v="373"/>
    <n v="1400"/>
    <n v="0"/>
    <s v="Inne"/>
    <s v="MIASTO JELENIA GÓRA"/>
  </r>
  <r>
    <n v="510"/>
    <s v="UNIQA"/>
    <x v="0"/>
    <x v="1"/>
    <x v="4"/>
    <x v="374"/>
    <n v="525"/>
    <n v="0"/>
    <s v="Inne"/>
    <s v="MIASTO JELENIA GÓRA"/>
  </r>
  <r>
    <n v="511"/>
    <s v="UNIQA"/>
    <x v="1"/>
    <x v="2"/>
    <x v="4"/>
    <x v="375"/>
    <n v="18773.41"/>
    <n v="0"/>
    <s v="Nawierzchnia drogi"/>
    <s v="MIASTO JELENIA GÓRA"/>
  </r>
  <r>
    <n v="512"/>
    <s v="UNIQA"/>
    <x v="0"/>
    <x v="0"/>
    <x v="4"/>
    <x v="376"/>
    <n v="200.61"/>
    <n v="0"/>
    <s v="Inne"/>
    <s v="ZESPÓŁ PLACÓWEK POZASZKOLNYCH - CENTRUM WSPIERANIA UZDOLNIEN W JELENIEJ GÓRZE"/>
  </r>
  <r>
    <n v="513"/>
    <s v="UNIQA"/>
    <x v="1"/>
    <x v="2"/>
    <x v="4"/>
    <x v="377"/>
    <n v="1098.06"/>
    <n v="0"/>
    <s v="Nawierzchnia drogi"/>
    <s v="MIASTO JELENIA GÓRA"/>
  </r>
  <r>
    <n v="514"/>
    <s v="UNIQA"/>
    <x v="1"/>
    <x v="2"/>
    <x v="4"/>
    <x v="378"/>
    <n v="1972"/>
    <n v="0"/>
    <s v="Zalanie"/>
    <s v="MIASTO JELENIA GÓRA"/>
  </r>
  <r>
    <n v="515"/>
    <s v="UNIQA"/>
    <x v="0"/>
    <x v="0"/>
    <x v="4"/>
    <x v="379"/>
    <n v="1200"/>
    <n v="0"/>
    <s v="Inne"/>
    <s v="ZESPÓŁ SZKÓŁ OGÓLNOKSZTAŁCACYCH I TECHNICZNYCH"/>
  </r>
  <r>
    <n v="516"/>
    <s v="UNIQA"/>
    <x v="0"/>
    <x v="0"/>
    <x v="4"/>
    <x v="380"/>
    <n v="950"/>
    <n v="0"/>
    <s v="Inne"/>
    <s v="MIASTO JELENIA GÓRA"/>
  </r>
  <r>
    <n v="517"/>
    <s v="UNIQA"/>
    <x v="1"/>
    <x v="2"/>
    <x v="4"/>
    <x v="381"/>
    <n v="400"/>
    <n v="0"/>
    <s v="Nawierzchnia drogi"/>
    <s v="MIASTO JELENIA GÓRA"/>
  </r>
  <r>
    <n v="518"/>
    <s v="UNIQA"/>
    <x v="0"/>
    <x v="0"/>
    <x v="4"/>
    <x v="382"/>
    <n v="750"/>
    <n v="0"/>
    <s v="Inne"/>
    <s v="MIASTO JELENIA GÓRA"/>
  </r>
  <r>
    <n v="519"/>
    <s v="UNIQA"/>
    <x v="0"/>
    <x v="11"/>
    <x v="4"/>
    <x v="383"/>
    <n v="6778.53"/>
    <n v="0"/>
    <s v="Kradzież z włamaniem - sprzet elektroniczny "/>
    <s v="ZESPÓŁ SZKÓŁ TECHNICZNYCH &quot;MECHANIK&quot;"/>
  </r>
  <r>
    <n v="520"/>
    <s v="UNIQA"/>
    <x v="1"/>
    <x v="2"/>
    <x v="4"/>
    <x v="384"/>
    <n v="299.83"/>
    <n v="0"/>
    <s v="Nawierzchnia drogi"/>
    <s v="MIASTO JELENIA GÓRA"/>
  </r>
  <r>
    <n v="521"/>
    <s v="UNIQA"/>
    <x v="1"/>
    <x v="2"/>
    <x v="4"/>
    <x v="384"/>
    <n v="3614.4"/>
    <n v="0"/>
    <s v="Nawierzchnia drogi"/>
    <s v="MIASTO JELENIA GÓRA"/>
  </r>
  <r>
    <n v="522"/>
    <s v="UNIQA"/>
    <x v="1"/>
    <x v="2"/>
    <x v="4"/>
    <x v="385"/>
    <n v="3603.88"/>
    <n v="0"/>
    <s v="Niewykonanie/nienalezyte wykonanie zobowiazania - OC kontrakt"/>
    <s v="MIASTO JELENIA GÓRA"/>
  </r>
  <r>
    <n v="523"/>
    <s v="UNIQA"/>
    <x v="1"/>
    <x v="2"/>
    <x v="4"/>
    <x v="386"/>
    <n v="8424.82"/>
    <n v="0"/>
    <s v="Nawierzchnia drogi"/>
    <s v="MIASTO JELENIA GÓRA"/>
  </r>
  <r>
    <n v="524"/>
    <s v="UNIQA"/>
    <x v="1"/>
    <x v="2"/>
    <x v="4"/>
    <x v="387"/>
    <n v="500"/>
    <n v="0"/>
    <s v="Zalanie"/>
    <s v="MIASTO JELENIA GÓRA"/>
  </r>
  <r>
    <n v="525"/>
    <s v="UNIQA"/>
    <x v="0"/>
    <x v="0"/>
    <x v="4"/>
    <x v="388"/>
    <n v="1100"/>
    <n v="0"/>
    <s v="Inne"/>
    <s v="MIASTO JELENIA GÓRA"/>
  </r>
  <r>
    <n v="526"/>
    <s v="UNIQA"/>
    <x v="0"/>
    <x v="0"/>
    <x v="4"/>
    <x v="388"/>
    <n v="1100"/>
    <n v="0"/>
    <s v="Stłuczenie"/>
    <s v="MIASTO JELENIA GÓRA"/>
  </r>
  <r>
    <n v="527"/>
    <s v="UNIQA"/>
    <x v="1"/>
    <x v="2"/>
    <x v="4"/>
    <x v="389"/>
    <n v="15519.93"/>
    <n v="0"/>
    <s v="Nawierzchnia drogi"/>
    <s v="MIASTO JELENIA GÓRA"/>
  </r>
  <r>
    <n v="528"/>
    <s v="UNIQA"/>
    <x v="1"/>
    <x v="2"/>
    <x v="4"/>
    <x v="390"/>
    <n v="0"/>
    <n v="7530"/>
    <s v="Czyn niedozwolony - OC delikt"/>
    <s v="MIASTO JELENIA GÓRA"/>
  </r>
  <r>
    <n v="529"/>
    <s v="UNIQA"/>
    <x v="1"/>
    <x v="2"/>
    <x v="4"/>
    <x v="391"/>
    <n v="2674.2"/>
    <n v="0"/>
    <s v="Nawierzchnia drogi"/>
    <s v="MIASTO JELENIA GÓRA"/>
  </r>
  <r>
    <n v="530"/>
    <s v="UNIQA"/>
    <x v="1"/>
    <x v="2"/>
    <x v="4"/>
    <x v="392"/>
    <n v="250"/>
    <n v="0"/>
    <s v="Nawierzchnia chodnika"/>
    <s v="MIASTO JELENIA GÓRA"/>
  </r>
  <r>
    <n v="531"/>
    <s v="UNIQA"/>
    <x v="0"/>
    <x v="1"/>
    <x v="4"/>
    <x v="393"/>
    <n v="6419.38"/>
    <n v="0"/>
    <s v="Deszcz nawalny"/>
    <s v="ZESPÓŁ SZKÓŁ ELEKTRONICZNYCH IM. OBRONCÓW POCZTY POLSKIEJ W JELENIEJ GÓRZE"/>
  </r>
  <r>
    <n v="532"/>
    <s v="UNIQA"/>
    <x v="0"/>
    <x v="10"/>
    <x v="4"/>
    <x v="393"/>
    <n v="500"/>
    <n v="0"/>
    <s v="Uderzenie pioruna"/>
    <s v="URZAD MIASTA W JELENIEJ GÓRZE"/>
  </r>
  <r>
    <n v="533"/>
    <s v="UNIQA"/>
    <x v="0"/>
    <x v="1"/>
    <x v="4"/>
    <x v="393"/>
    <n v="3115.75"/>
    <n v="0"/>
    <s v="Powódź"/>
    <s v="ZGKIM JELENIA GÓRA"/>
  </r>
  <r>
    <n v="534"/>
    <s v="UNIQA"/>
    <x v="0"/>
    <x v="0"/>
    <x v="4"/>
    <x v="394"/>
    <n v="7276.58"/>
    <n v="0"/>
    <s v="Kradzież z włamaniem"/>
    <s v="MIASTO JELENIA GÓRA"/>
  </r>
  <r>
    <n v="535"/>
    <s v="UNIQA"/>
    <x v="0"/>
    <x v="10"/>
    <x v="4"/>
    <x v="395"/>
    <n v="795"/>
    <n v="0"/>
    <s v="Pożar/ogień"/>
    <s v="URZAD MIASTA W JELENIEJ GÓRZE"/>
  </r>
  <r>
    <n v="536"/>
    <s v="UNIQA"/>
    <x v="0"/>
    <x v="1"/>
    <x v="4"/>
    <x v="395"/>
    <n v="918"/>
    <n v="0"/>
    <s v="Inne"/>
    <s v="ZESPÓŁ SZKÓŁ EKONOMICZNO-TURYSTYCZNYCH"/>
  </r>
  <r>
    <n v="537"/>
    <s v="UNIQA"/>
    <x v="0"/>
    <x v="1"/>
    <x v="4"/>
    <x v="396"/>
    <n v="3744.75"/>
    <n v="0"/>
    <s v="Deszcz nawalny"/>
    <s v="ZDROJOWY TEATR ANIMACJI W JELENIEJ GÓRZE IM. B. NAUKI"/>
  </r>
  <r>
    <n v="538"/>
    <s v="UNIQA"/>
    <x v="1"/>
    <x v="2"/>
    <x v="4"/>
    <x v="396"/>
    <n v="2673.33"/>
    <n v="0"/>
    <s v="Nawierzchnia drogi"/>
    <s v="MIASTO JELENIA GÓRA"/>
  </r>
  <r>
    <n v="539"/>
    <s v="UNIQA"/>
    <x v="0"/>
    <x v="1"/>
    <x v="4"/>
    <x v="397"/>
    <n v="1000"/>
    <n v="0"/>
    <s v="Inne"/>
    <s v="MIEJSKIE PRZEDSZKOLE INTEGRACYJNE NR 14"/>
  </r>
  <r>
    <n v="540"/>
    <s v="UNIQA"/>
    <x v="1"/>
    <x v="2"/>
    <x v="4"/>
    <x v="397"/>
    <n v="1000"/>
    <n v="0"/>
    <m/>
    <s v="MIASTO JELENIA GÓRA"/>
  </r>
  <r>
    <n v="541"/>
    <s v="UNIQA"/>
    <x v="1"/>
    <x v="2"/>
    <x v="4"/>
    <x v="397"/>
    <n v="1757.5"/>
    <n v="0"/>
    <s v="Nawierzchnia drogi"/>
    <s v="MIASTO JELENIA GÓRA"/>
  </r>
  <r>
    <n v="542"/>
    <s v="UNIQA"/>
    <x v="0"/>
    <x v="1"/>
    <x v="4"/>
    <x v="398"/>
    <n v="270.97000000000003"/>
    <n v="0"/>
    <s v="Inne"/>
    <s v="MIASTO JELENIA GÓRA"/>
  </r>
  <r>
    <n v="543"/>
    <s v="UNIQA"/>
    <x v="0"/>
    <x v="0"/>
    <x v="4"/>
    <x v="399"/>
    <n v="950"/>
    <n v="0"/>
    <s v="Inne"/>
    <s v="MIASTO JELENIA GÓRA"/>
  </r>
  <r>
    <n v="544"/>
    <s v="UNIQA"/>
    <x v="0"/>
    <x v="0"/>
    <x v="4"/>
    <x v="400"/>
    <n v="1100"/>
    <n v="0"/>
    <s v="Inne"/>
    <s v="MIASTO JELENIA GÓRA"/>
  </r>
  <r>
    <n v="545"/>
    <s v="UNIQA"/>
    <x v="1"/>
    <x v="2"/>
    <x v="4"/>
    <x v="401"/>
    <n v="1023.06"/>
    <n v="0"/>
    <s v="Zalanie - awaria urządzeń wod-kan"/>
    <s v="MIASTO JELENIA GÓRA"/>
  </r>
  <r>
    <n v="546"/>
    <s v="UNIQA"/>
    <x v="0"/>
    <x v="1"/>
    <x v="4"/>
    <x v="402"/>
    <n v="10599.27"/>
    <n v="0"/>
    <s v="Inne"/>
    <s v="MIEJSKIE PRZEDSZKOLE NR 13"/>
  </r>
  <r>
    <n v="547"/>
    <s v="UNIQA"/>
    <x v="0"/>
    <x v="0"/>
    <x v="4"/>
    <x v="402"/>
    <n v="750"/>
    <n v="0"/>
    <s v="Stłuczenie"/>
    <s v="MIASTO JELENIA GÓRA"/>
  </r>
  <r>
    <n v="548"/>
    <s v="UNIQA"/>
    <x v="1"/>
    <x v="2"/>
    <x v="4"/>
    <x v="403"/>
    <n v="5472.8"/>
    <n v="0"/>
    <s v="Zalanie"/>
    <s v="MIASTO JELENIA GÓRA"/>
  </r>
  <r>
    <n v="549"/>
    <s v="UNIQA"/>
    <x v="0"/>
    <x v="0"/>
    <x v="4"/>
    <x v="404"/>
    <n v="1100"/>
    <n v="0"/>
    <m/>
    <s v="MIASTO JELENIA GÓRA"/>
  </r>
  <r>
    <n v="550"/>
    <s v="UNIQA"/>
    <x v="1"/>
    <x v="2"/>
    <x v="4"/>
    <x v="405"/>
    <n v="2726.73"/>
    <n v="0"/>
    <s v="Czyn niedozwolony - OC delikt"/>
    <s v="MIASTO JELENIA GÓRA"/>
  </r>
  <r>
    <n v="551"/>
    <s v="UNIQA"/>
    <x v="1"/>
    <x v="2"/>
    <x v="4"/>
    <x v="405"/>
    <n v="2492.96"/>
    <n v="0"/>
    <s v="Nawierzchnia drogi"/>
    <s v="MIASTO JELENIA GÓRA"/>
  </r>
  <r>
    <n v="552"/>
    <s v="UNIQA"/>
    <x v="0"/>
    <x v="1"/>
    <x v="4"/>
    <x v="406"/>
    <n v="2952"/>
    <n v="0"/>
    <s v="Inne"/>
    <s v="ZESPÓŁ SZKÓŁ OGÓLNOKSZTAŁCACYCH I TECHNICZNYCH"/>
  </r>
  <r>
    <n v="553"/>
    <s v="UNIQA"/>
    <x v="1"/>
    <x v="2"/>
    <x v="4"/>
    <x v="407"/>
    <n v="2256.17"/>
    <n v="0"/>
    <s v="Zalanie"/>
    <s v="MIASTO JELENIA GÓRA"/>
  </r>
  <r>
    <n v="554"/>
    <s v="UNIQA"/>
    <x v="0"/>
    <x v="1"/>
    <x v="4"/>
    <x v="408"/>
    <n v="3000"/>
    <n v="0"/>
    <s v="Inne"/>
    <s v="MIASTO JELENIA GÓRA"/>
  </r>
  <r>
    <n v="555"/>
    <s v="UNIQA"/>
    <x v="0"/>
    <x v="0"/>
    <x v="4"/>
    <x v="409"/>
    <n v="1549.9"/>
    <n v="0"/>
    <s v="Przepięcie_x000a_/przetężenie"/>
    <s v="MIEJSKIE PRZEDSZKOLE INTEGRACYJNE NR 14"/>
  </r>
  <r>
    <n v="556"/>
    <s v="UNIQA"/>
    <x v="0"/>
    <x v="0"/>
    <x v="4"/>
    <x v="409"/>
    <n v="594.99"/>
    <n v="0"/>
    <s v="Inne"/>
    <s v="MIASTO JELENIA GÓRA"/>
  </r>
  <r>
    <n v="557"/>
    <s v="UNIQA"/>
    <x v="1"/>
    <x v="2"/>
    <x v="4"/>
    <x v="409"/>
    <n v="7454.24"/>
    <n v="0"/>
    <s v="Nawierzchnia drogi"/>
    <s v="MIASTO JELENIA GÓRA"/>
  </r>
  <r>
    <n v="558"/>
    <s v="UNIQA"/>
    <x v="0"/>
    <x v="0"/>
    <x v="4"/>
    <x v="410"/>
    <n v="1150"/>
    <n v="0"/>
    <s v="Inne"/>
    <s v="MIASTO JELENIA GÓRA"/>
  </r>
  <r>
    <n v="559"/>
    <s v="UNIQA"/>
    <x v="0"/>
    <x v="0"/>
    <x v="4"/>
    <x v="411"/>
    <n v="700"/>
    <n v="0"/>
    <s v="Inne"/>
    <s v="MIASTO JELENIA GÓRA"/>
  </r>
  <r>
    <n v="560"/>
    <s v="UNIQA"/>
    <x v="1"/>
    <x v="2"/>
    <x v="4"/>
    <x v="412"/>
    <n v="20271.349999999999"/>
    <n v="0"/>
    <s v="Nawierzchnia drogi"/>
    <s v="MIASTO JELENIA GÓRA"/>
  </r>
  <r>
    <n v="561"/>
    <s v="UNIQA"/>
    <x v="1"/>
    <x v="2"/>
    <x v="4"/>
    <x v="413"/>
    <n v="1697.39"/>
    <n v="0"/>
    <s v="Zalanie - awaria urządzeń wod-kan"/>
    <s v="MIASTO JELENIA GÓRA"/>
  </r>
  <r>
    <n v="562"/>
    <s v="UNIQA"/>
    <x v="1"/>
    <x v="2"/>
    <x v="4"/>
    <x v="414"/>
    <n v="1200"/>
    <n v="0"/>
    <s v="Nawierzchnia drogi"/>
    <s v="MIASTO JELENIA GÓRA"/>
  </r>
  <r>
    <n v="563"/>
    <s v="UNIQA"/>
    <x v="1"/>
    <x v="2"/>
    <x v="4"/>
    <x v="414"/>
    <n v="2245.31"/>
    <n v="0"/>
    <s v="Zalanie - awaria urządzeń wod-kan"/>
    <s v="MIASTO JELENIA GÓRA"/>
  </r>
  <r>
    <n v="564"/>
    <s v="UNIQA"/>
    <x v="0"/>
    <x v="1"/>
    <x v="4"/>
    <x v="415"/>
    <n v="2645.73"/>
    <n v="0"/>
    <s v="Inne"/>
    <s v="SZKOŁA PODSTAWOWA NR 6 IM. WŁODZIMIERZA PUCHALSKIEGO"/>
  </r>
  <r>
    <n v="565"/>
    <s v="UNIQA"/>
    <x v="1"/>
    <x v="2"/>
    <x v="4"/>
    <x v="416"/>
    <n v="1500"/>
    <n v="0"/>
    <s v="Zalanie"/>
    <s v="MIASTO JELENIA GÓRA"/>
  </r>
  <r>
    <n v="566"/>
    <s v="UNIQA"/>
    <x v="0"/>
    <x v="0"/>
    <x v="4"/>
    <x v="417"/>
    <n v="950"/>
    <n v="0"/>
    <s v="Inne"/>
    <s v="MIASTO JELENIA GÓRA"/>
  </r>
  <r>
    <n v="567"/>
    <s v="UNIQA"/>
    <x v="0"/>
    <x v="0"/>
    <x v="4"/>
    <x v="418"/>
    <n v="2954.56"/>
    <n v="0"/>
    <s v="Kradzież zwykła"/>
    <s v="JELENIOGÓRSKIE CENTRUM INFORMACJI I EDUKACJI REGIONALNEJ &quot;KSIAZNICA KARKONOSKA&quot;"/>
  </r>
  <r>
    <n v="568"/>
    <s v="UNIQA"/>
    <x v="1"/>
    <x v="2"/>
    <x v="4"/>
    <x v="419"/>
    <n v="4370.91"/>
    <n v="0"/>
    <s v="Zalanie - awaria urządzeń wod-kan"/>
    <s v="MIASTO JELENIA GÓRA"/>
  </r>
  <r>
    <n v="569"/>
    <s v="UNIQA"/>
    <x v="0"/>
    <x v="0"/>
    <x v="4"/>
    <x v="420"/>
    <n v="450"/>
    <n v="0"/>
    <s v="Inne"/>
    <s v="MIASTO JELENIA GÓRA"/>
  </r>
  <r>
    <n v="570"/>
    <s v="UNIQA"/>
    <x v="0"/>
    <x v="0"/>
    <x v="4"/>
    <x v="421"/>
    <n v="750"/>
    <n v="0"/>
    <s v="Stłuczenie"/>
    <s v="MIASTO JELENIA GÓRA"/>
  </r>
  <r>
    <n v="571"/>
    <s v="UNIQA"/>
    <x v="0"/>
    <x v="1"/>
    <x v="4"/>
    <x v="422"/>
    <n v="1271.46"/>
    <n v="0"/>
    <s v="Inne"/>
    <s v="I LICEUM OGÓLNOKSZTAŁCACE IM. S. ZEROMSKIEGO W JELENIEJ GÓRZE"/>
  </r>
  <r>
    <n v="572"/>
    <s v="UNIQA"/>
    <x v="1"/>
    <x v="2"/>
    <x v="4"/>
    <x v="422"/>
    <n v="1000"/>
    <n v="0"/>
    <s v="Nawierzchnia drogi"/>
    <s v="MIASTO JELENIA GÓRA"/>
  </r>
  <r>
    <n v="573"/>
    <s v="UNIQA"/>
    <x v="0"/>
    <x v="10"/>
    <x v="4"/>
    <x v="423"/>
    <n v="2454.5500000000002"/>
    <n v="0"/>
    <s v="Przepięcie_x000a_/przetężenie"/>
    <s v="MIEJSKIE PRZEDSZKOLE NR 11 KRASNALA HAŁABAŁY W JELENIEJ GÓRZE"/>
  </r>
  <r>
    <n v="574"/>
    <s v="UNIQA"/>
    <x v="1"/>
    <x v="2"/>
    <x v="4"/>
    <x v="424"/>
    <n v="537"/>
    <n v="0"/>
    <s v="Nawierzchnia drogi"/>
    <s v="MIASTO JELENIA GÓRA"/>
  </r>
  <r>
    <n v="575"/>
    <s v="UNIQA"/>
    <x v="1"/>
    <x v="2"/>
    <x v="4"/>
    <x v="425"/>
    <n v="2200"/>
    <n v="0"/>
    <m/>
    <s v="MIASTO JELENIA GÓRA"/>
  </r>
  <r>
    <n v="576"/>
    <s v="UNIQA"/>
    <x v="1"/>
    <x v="2"/>
    <x v="4"/>
    <x v="426"/>
    <n v="487.39"/>
    <n v="0"/>
    <s v="Nawierzchnia drogi"/>
    <s v="MIASTO JELENIA GÓRA"/>
  </r>
  <r>
    <n v="577"/>
    <s v="UNIQA"/>
    <x v="1"/>
    <x v="2"/>
    <x v="4"/>
    <x v="427"/>
    <n v="3599.64"/>
    <n v="0"/>
    <s v="Działanie podwykonawców"/>
    <s v="MIASTO JELENIA GÓRA"/>
  </r>
  <r>
    <n v="578"/>
    <s v="UNIQA"/>
    <x v="1"/>
    <x v="2"/>
    <x v="4"/>
    <x v="427"/>
    <n v="5304.33"/>
    <n v="0"/>
    <s v="Działanie podwykonawców"/>
    <s v="MIASTO JELENIA GÓRA"/>
  </r>
  <r>
    <n v="579"/>
    <s v="UNIQA"/>
    <x v="0"/>
    <x v="0"/>
    <x v="4"/>
    <x v="428"/>
    <n v="500"/>
    <n v="0"/>
    <m/>
    <s v="MIASTO JELENIA GÓRA"/>
  </r>
  <r>
    <n v="580"/>
    <s v="UNIQA"/>
    <x v="0"/>
    <x v="0"/>
    <x v="4"/>
    <x v="428"/>
    <n v="600"/>
    <n v="0"/>
    <m/>
    <s v="MIASTO JELENIA GÓRA"/>
  </r>
  <r>
    <n v="581"/>
    <s v="UNIQA"/>
    <x v="1"/>
    <x v="2"/>
    <x v="4"/>
    <x v="429"/>
    <n v="0"/>
    <n v="13432.18"/>
    <s v="Nawierzchnia drogi"/>
    <s v="MIASTO JELENIA GÓRA"/>
  </r>
  <r>
    <n v="582"/>
    <s v="UNIQA"/>
    <x v="1"/>
    <x v="2"/>
    <x v="4"/>
    <x v="430"/>
    <n v="4430.92"/>
    <n v="0"/>
    <s v="Nawierzchnia drogi"/>
    <s v="MIASTO JELENIA GÓRA"/>
  </r>
  <r>
    <n v="583"/>
    <s v="UNIQA"/>
    <x v="1"/>
    <x v="2"/>
    <x v="4"/>
    <x v="430"/>
    <n v="1021.44"/>
    <n v="0"/>
    <m/>
    <s v="MIASTO JELENIA GÓRA"/>
  </r>
  <r>
    <n v="584"/>
    <s v="UNIQA"/>
    <x v="1"/>
    <x v="2"/>
    <x v="4"/>
    <x v="431"/>
    <n v="8601.49"/>
    <n v="0"/>
    <s v="Nawierzchnia drogi"/>
    <s v="MIASTO JELENIA GÓRA"/>
  </r>
  <r>
    <n v="585"/>
    <s v="UNIQA"/>
    <x v="1"/>
    <x v="2"/>
    <x v="4"/>
    <x v="432"/>
    <n v="340.3"/>
    <n v="0"/>
    <s v="Nawierzchnia drogi"/>
    <s v="MIASTO JELENIA GÓRA"/>
  </r>
  <r>
    <n v="586"/>
    <s v="UNIQA"/>
    <x v="1"/>
    <x v="2"/>
    <x v="4"/>
    <x v="433"/>
    <n v="565.07000000000005"/>
    <n v="0"/>
    <s v="Nawierzchnia drogi"/>
    <s v="MIASTO JELENIA GÓRA"/>
  </r>
  <r>
    <n v="587"/>
    <s v="UNIQA"/>
    <x v="1"/>
    <x v="2"/>
    <x v="4"/>
    <x v="434"/>
    <n v="5483.61"/>
    <n v="0"/>
    <m/>
    <s v="MIASTO JELENIA GÓRA"/>
  </r>
  <r>
    <n v="588"/>
    <s v="UNIQA"/>
    <x v="1"/>
    <x v="2"/>
    <x v="4"/>
    <x v="435"/>
    <n v="649.22"/>
    <n v="0"/>
    <m/>
    <s v="MIASTO JELENIA GÓRA"/>
  </r>
  <r>
    <n v="589"/>
    <s v="UNIQA"/>
    <x v="0"/>
    <x v="0"/>
    <x v="4"/>
    <x v="436"/>
    <n v="500"/>
    <n v="0"/>
    <m/>
    <s v="ZESPÓŁ SZKÓŁ ELEKTRONICZNYCH IM. OBRONCÓW POCZTY POLSKIEJ W JELENIEJ GÓRZE"/>
  </r>
  <r>
    <n v="590"/>
    <s v="UNIQA"/>
    <x v="1"/>
    <x v="2"/>
    <x v="4"/>
    <x v="437"/>
    <n v="250"/>
    <n v="0"/>
    <m/>
    <s v="MIASTO JELENIA GÓRA"/>
  </r>
  <r>
    <n v="591"/>
    <s v="UNIQA"/>
    <x v="1"/>
    <x v="2"/>
    <x v="4"/>
    <x v="437"/>
    <n v="430.89"/>
    <n v="0"/>
    <m/>
    <s v="MIASTO JELENIA GÓRA"/>
  </r>
  <r>
    <n v="592"/>
    <s v="UNIQA"/>
    <x v="1"/>
    <x v="2"/>
    <x v="4"/>
    <x v="438"/>
    <n v="1403.83"/>
    <n v="0"/>
    <s v="Nawierzchnia drogi"/>
    <s v="MIASTO JELENIA GÓRA"/>
  </r>
  <r>
    <n v="593"/>
    <s v="UNIQA"/>
    <x v="1"/>
    <x v="2"/>
    <x v="4"/>
    <x v="438"/>
    <n v="12000"/>
    <n v="0"/>
    <s v="Nawierzchnia drogi"/>
    <s v="MIASTO JELENIA GÓRA"/>
  </r>
  <r>
    <n v="594"/>
    <s v="UNIQA"/>
    <x v="1"/>
    <x v="2"/>
    <x v="4"/>
    <x v="439"/>
    <n v="5496.36"/>
    <n v="0"/>
    <s v="Nawierzchnia drogi"/>
    <s v="MIASTO JELENIA GÓRA"/>
  </r>
  <r>
    <n v="595"/>
    <s v="UNIQA"/>
    <x v="1"/>
    <x v="2"/>
    <x v="4"/>
    <x v="439"/>
    <n v="1107"/>
    <n v="0"/>
    <m/>
    <s v="MIASTO JELENIA GÓRA"/>
  </r>
  <r>
    <n v="596"/>
    <s v="UNIQA"/>
    <x v="1"/>
    <x v="2"/>
    <x v="4"/>
    <x v="440"/>
    <n v="7231.1"/>
    <n v="0"/>
    <s v="Nawierzchnia drogi"/>
    <s v="MIASTO JELENIA GÓRA"/>
  </r>
  <r>
    <n v="597"/>
    <s v="UNIQA"/>
    <x v="1"/>
    <x v="2"/>
    <x v="4"/>
    <x v="441"/>
    <n v="1549.2"/>
    <n v="0"/>
    <s v="Nawierzchnia drogi"/>
    <s v="MIASTO JELENIA GÓRA"/>
  </r>
  <r>
    <n v="598"/>
    <s v="UNIQA"/>
    <x v="1"/>
    <x v="2"/>
    <x v="4"/>
    <x v="441"/>
    <n v="2384"/>
    <n v="0"/>
    <s v="Nawierzchnia drogi"/>
    <s v="MIASTO JELENIA GÓRA"/>
  </r>
  <r>
    <n v="599"/>
    <s v="UNIQA"/>
    <x v="1"/>
    <x v="2"/>
    <x v="4"/>
    <x v="441"/>
    <n v="1089.01"/>
    <n v="0"/>
    <m/>
    <s v="MIASTO JELENIA GÓRA"/>
  </r>
  <r>
    <n v="600"/>
    <s v="UNIQA"/>
    <x v="1"/>
    <x v="2"/>
    <x v="4"/>
    <x v="441"/>
    <n v="611.41999999999996"/>
    <n v="0"/>
    <s v="Nawierzchnia drogi"/>
    <s v="MIASTO JELENIA GÓRA"/>
  </r>
  <r>
    <n v="601"/>
    <s v="UNIQA"/>
    <x v="1"/>
    <x v="2"/>
    <x v="4"/>
    <x v="441"/>
    <n v="623.67999999999995"/>
    <n v="0"/>
    <m/>
    <s v="MIASTO JELENIA GÓRA"/>
  </r>
  <r>
    <n v="602"/>
    <s v="UNIQA"/>
    <x v="0"/>
    <x v="0"/>
    <x v="4"/>
    <x v="442"/>
    <n v="1357.72"/>
    <n v="0"/>
    <s v="Wandalizm"/>
    <s v="MUZEUM PRZYRODNICZE W JELENIEJ GÓRZE"/>
  </r>
  <r>
    <n v="603"/>
    <s v="UNIQA"/>
    <x v="0"/>
    <x v="1"/>
    <x v="4"/>
    <x v="442"/>
    <n v="2139.33"/>
    <n v="0"/>
    <s v="Inne"/>
    <s v="I LICEUM OGÓLNOKSZTAŁCACE IM. S. ZEROMSKIEGO W JELENIEJ GÓRZE"/>
  </r>
  <r>
    <n v="604"/>
    <s v="UNIQA"/>
    <x v="1"/>
    <x v="2"/>
    <x v="4"/>
    <x v="442"/>
    <n v="499.9"/>
    <n v="0"/>
    <s v="Nawierzchnia chodnika"/>
    <s v="MIASTO JELENIA GÓRA"/>
  </r>
  <r>
    <n v="605"/>
    <s v="UNIQA"/>
    <x v="1"/>
    <x v="2"/>
    <x v="4"/>
    <x v="443"/>
    <n v="11941.05"/>
    <n v="0"/>
    <m/>
    <s v="MIASTO JELENIA GÓRA"/>
  </r>
  <r>
    <n v="606"/>
    <s v="UNIQA"/>
    <x v="1"/>
    <x v="2"/>
    <x v="4"/>
    <x v="443"/>
    <n v="1991"/>
    <n v="0"/>
    <s v="Nawierzchnia drogi"/>
    <s v="MIASTO JELENIA GÓRA"/>
  </r>
  <r>
    <n v="607"/>
    <s v="UNIQA"/>
    <x v="1"/>
    <x v="2"/>
    <x v="5"/>
    <x v="444"/>
    <n v="2651.39"/>
    <n v="0"/>
    <s v="Nawierzchnia drogi"/>
    <s v="MIASTO JELENIA GÓRA"/>
  </r>
  <r>
    <n v="608"/>
    <s v="UNIQA"/>
    <x v="1"/>
    <x v="2"/>
    <x v="5"/>
    <x v="444"/>
    <n v="3312.23"/>
    <n v="0"/>
    <s v="Nawierzchnia drogi"/>
    <s v="MIASTO JELENIA GÓRA"/>
  </r>
  <r>
    <n v="609"/>
    <s v="UNIQA"/>
    <x v="1"/>
    <x v="2"/>
    <x v="5"/>
    <x v="445"/>
    <n v="10409.469999999999"/>
    <n v="0"/>
    <s v="Nawierzchnia drogi"/>
    <s v="MIASTO JELENIA GÓRA"/>
  </r>
  <r>
    <n v="610"/>
    <s v="UNIQA"/>
    <x v="1"/>
    <x v="2"/>
    <x v="5"/>
    <x v="445"/>
    <n v="0"/>
    <n v="245.9"/>
    <m/>
    <s v="MIASTO JELENIA GÓRA"/>
  </r>
  <r>
    <n v="611"/>
    <s v="UNIQA"/>
    <x v="1"/>
    <x v="2"/>
    <x v="5"/>
    <x v="445"/>
    <n v="604.21"/>
    <n v="0"/>
    <s v="Nawierzchnia drogi"/>
    <s v="MIASTO JELENIA GÓRA"/>
  </r>
  <r>
    <n v="612"/>
    <s v="UNIQA"/>
    <x v="1"/>
    <x v="2"/>
    <x v="5"/>
    <x v="446"/>
    <n v="2252.0300000000002"/>
    <n v="0"/>
    <s v="Nawierzchnia drogi"/>
    <s v="MIASTO JELENIA GÓRA"/>
  </r>
  <r>
    <n v="613"/>
    <s v="UNIQA"/>
    <x v="1"/>
    <x v="2"/>
    <x v="5"/>
    <x v="447"/>
    <n v="1090"/>
    <n v="0"/>
    <m/>
    <s v="MIASTO JELENIA GÓRA"/>
  </r>
  <r>
    <n v="614"/>
    <s v="UNIQA"/>
    <x v="1"/>
    <x v="2"/>
    <x v="5"/>
    <x v="448"/>
    <n v="0"/>
    <n v="1169"/>
    <s v="Nawierzchnia drogi"/>
    <s v="MIASTO JELENIA GÓRA"/>
  </r>
  <r>
    <n v="615"/>
    <s v="UNIQA"/>
    <x v="1"/>
    <x v="2"/>
    <x v="5"/>
    <x v="449"/>
    <n v="3175.12"/>
    <n v="500"/>
    <m/>
    <s v="MIASTO JELENIA GÓRA"/>
  </r>
  <r>
    <n v="616"/>
    <s v="UNIQA"/>
    <x v="1"/>
    <x v="2"/>
    <x v="5"/>
    <x v="450"/>
    <n v="9682.4"/>
    <n v="0"/>
    <s v="Nawierzchnia drogi"/>
    <s v="MIASTO JELENIA GÓRA"/>
  </r>
  <r>
    <n v="617"/>
    <s v="UNIQA"/>
    <x v="1"/>
    <x v="2"/>
    <x v="5"/>
    <x v="451"/>
    <n v="690.66"/>
    <n v="0"/>
    <s v="Nawierzchnia drogi"/>
    <s v="MIASTO JELENIA GÓRA"/>
  </r>
  <r>
    <n v="618"/>
    <s v="UNIQA"/>
    <x v="1"/>
    <x v="2"/>
    <x v="5"/>
    <x v="452"/>
    <n v="630.97"/>
    <n v="0"/>
    <s v="Nawierzchnia drogi"/>
    <s v="MIASTO JELENIA GÓRA"/>
  </r>
  <r>
    <n v="619"/>
    <s v="UNIQA"/>
    <x v="0"/>
    <x v="0"/>
    <x v="5"/>
    <x v="453"/>
    <n v="1384.98"/>
    <n v="0"/>
    <m/>
    <s v="SZKOŁA PODSTAWOWA NR 6 IM. WŁODZIMIERZA PUCHALSKIEGO"/>
  </r>
  <r>
    <n v="620"/>
    <s v="UNIQA"/>
    <x v="0"/>
    <x v="0"/>
    <x v="5"/>
    <x v="453"/>
    <n v="1690.23"/>
    <n v="0"/>
    <s v="Rabunek"/>
    <s v="JELENIOGÓRSKIE CENTRUM KULTURY"/>
  </r>
  <r>
    <n v="621"/>
    <s v="UNIQA"/>
    <x v="0"/>
    <x v="11"/>
    <x v="5"/>
    <x v="453"/>
    <n v="6207.2"/>
    <n v="0"/>
    <s v="Awaria_x000a_urządzeń"/>
    <s v="JELENIOGÓRSKIE CENTRUM KULTURY"/>
  </r>
  <r>
    <n v="622"/>
    <s v="UNIQA"/>
    <x v="1"/>
    <x v="2"/>
    <x v="5"/>
    <x v="453"/>
    <n v="0"/>
    <n v="7455.62"/>
    <s v="Zalanie - awaria urządzeń wod-kan"/>
    <s v="MIASTO JELENIA GÓRA"/>
  </r>
  <r>
    <n v="623"/>
    <s v="UNIQA"/>
    <x v="1"/>
    <x v="2"/>
    <x v="5"/>
    <x v="453"/>
    <n v="499.75"/>
    <n v="0"/>
    <s v="Nawierzchnia drogi"/>
    <s v="MIASTO JELENIA GÓRA"/>
  </r>
  <r>
    <n v="624"/>
    <s v="UNIQA"/>
    <x v="1"/>
    <x v="2"/>
    <x v="5"/>
    <x v="454"/>
    <n v="373.62"/>
    <n v="0"/>
    <s v="Zalanie"/>
    <s v="MIASTO JELENIA GÓRA"/>
  </r>
  <r>
    <n v="625"/>
    <s v="UNIQA"/>
    <x v="1"/>
    <x v="2"/>
    <x v="5"/>
    <x v="454"/>
    <n v="656.13"/>
    <n v="0"/>
    <s v="Nawierzchnia drogi"/>
    <s v="MIASTO JELENIA GÓRA"/>
  </r>
  <r>
    <n v="626"/>
    <s v="UNIQA"/>
    <x v="1"/>
    <x v="2"/>
    <x v="5"/>
    <x v="455"/>
    <n v="0"/>
    <n v="2420"/>
    <s v="Nawierzchnia drogi"/>
    <s v="MIASTO JELENIA GÓRA"/>
  </r>
  <r>
    <n v="627"/>
    <s v="UNIQA"/>
    <x v="0"/>
    <x v="0"/>
    <x v="5"/>
    <x v="456"/>
    <n v="2000"/>
    <n v="0"/>
    <s v="Stłuczenie"/>
    <s v="MIASTO JELENIA GÓRA"/>
  </r>
  <r>
    <n v="628"/>
    <s v="UNIQA"/>
    <x v="1"/>
    <x v="2"/>
    <x v="5"/>
    <x v="457"/>
    <n v="3385.71"/>
    <n v="0"/>
    <s v="Nawierzchnia drogi"/>
    <s v="MIASTO JELENIA GÓRA"/>
  </r>
  <r>
    <n v="629"/>
    <s v="UNIQA"/>
    <x v="1"/>
    <x v="2"/>
    <x v="5"/>
    <x v="457"/>
    <n v="822.11"/>
    <n v="0"/>
    <s v="Nawierzchnia drogi"/>
    <s v="MIASTO JELENIA GÓRA"/>
  </r>
  <r>
    <n v="630"/>
    <s v="UNIQA"/>
    <x v="1"/>
    <x v="2"/>
    <x v="5"/>
    <x v="458"/>
    <n v="0"/>
    <n v="3500"/>
    <s v="Nawierzchnia chodnika"/>
    <s v="MIASTO JELENIA GÓRA"/>
  </r>
  <r>
    <n v="631"/>
    <s v="UNIQA"/>
    <x v="1"/>
    <x v="2"/>
    <x v="5"/>
    <x v="459"/>
    <n v="834.6"/>
    <n v="0"/>
    <s v="Nawierzchnia drogi"/>
    <s v="MIASTO JELENIA GÓRA"/>
  </r>
  <r>
    <n v="632"/>
    <s v="UNIQA"/>
    <x v="1"/>
    <x v="2"/>
    <x v="5"/>
    <x v="460"/>
    <n v="357"/>
    <n v="0"/>
    <s v="Nawierzchnia drogi"/>
    <s v="MIASTO JELENIA GÓRA"/>
  </r>
  <r>
    <n v="633"/>
    <s v="UNIQA"/>
    <x v="1"/>
    <x v="2"/>
    <x v="5"/>
    <x v="460"/>
    <n v="3188.63"/>
    <n v="0"/>
    <s v="Zalanie"/>
    <s v="MIASTO JELENIA GÓRA"/>
  </r>
  <r>
    <n v="634"/>
    <s v="UNIQA"/>
    <x v="1"/>
    <x v="2"/>
    <x v="5"/>
    <x v="460"/>
    <n v="0"/>
    <n v="20295.52"/>
    <s v="Zalanie"/>
    <s v="MIASTO JELENIA GÓRA"/>
  </r>
  <r>
    <n v="635"/>
    <s v="UNIQA"/>
    <x v="1"/>
    <x v="2"/>
    <x v="5"/>
    <x v="461"/>
    <n v="554.29999999999995"/>
    <n v="0"/>
    <s v="Nawierzchnia drogi"/>
    <s v="MIASTO JELENIA GÓRA"/>
  </r>
  <r>
    <n v="636"/>
    <s v="UNIQA"/>
    <x v="1"/>
    <x v="2"/>
    <x v="5"/>
    <x v="462"/>
    <n v="642.16"/>
    <n v="0"/>
    <m/>
    <s v="MIASTO JELENIA GÓRA"/>
  </r>
  <r>
    <n v="637"/>
    <s v="UNIQA"/>
    <x v="1"/>
    <x v="2"/>
    <x v="5"/>
    <x v="462"/>
    <n v="2090.58"/>
    <n v="0"/>
    <s v="Nawierzchnia drogi"/>
    <s v="MIASTO JELENIA GÓRA"/>
  </r>
  <r>
    <n v="638"/>
    <s v="UNIQA"/>
    <x v="0"/>
    <x v="1"/>
    <x v="5"/>
    <x v="463"/>
    <n v="3714.6"/>
    <n v="0"/>
    <s v="Huragan"/>
    <s v="I LICEUM OGÓLNOKSZTAŁCACE IM. S. ZEROMSKIEGO W JELENIEJ GÓRZE"/>
  </r>
  <r>
    <n v="639"/>
    <s v="UNIQA"/>
    <x v="0"/>
    <x v="0"/>
    <x v="5"/>
    <x v="463"/>
    <n v="950"/>
    <n v="0"/>
    <s v="Stłuczenie"/>
    <s v="MIASTO JELENIA GÓRA"/>
  </r>
  <r>
    <n v="640"/>
    <s v="UNIQA"/>
    <x v="1"/>
    <x v="2"/>
    <x v="5"/>
    <x v="463"/>
    <n v="671.2"/>
    <n v="0"/>
    <s v="Wypadek przy pracy"/>
    <s v="MIASTO JELENIA GÓRA"/>
  </r>
  <r>
    <n v="641"/>
    <s v="UNIQA"/>
    <x v="1"/>
    <x v="2"/>
    <x v="5"/>
    <x v="463"/>
    <n v="1551.22"/>
    <n v="0"/>
    <s v="Wypadek przy pracy"/>
    <s v="MIASTO JELENIA GÓRA"/>
  </r>
  <r>
    <n v="642"/>
    <s v="UNIQA"/>
    <x v="1"/>
    <x v="2"/>
    <x v="5"/>
    <x v="464"/>
    <n v="749.39"/>
    <n v="0"/>
    <s v="Nawierzchnia drogi"/>
    <s v="MIASTO JELENIA GÓRA"/>
  </r>
  <r>
    <n v="643"/>
    <s v="UNIQA"/>
    <x v="1"/>
    <x v="2"/>
    <x v="5"/>
    <x v="465"/>
    <n v="337.51"/>
    <n v="0"/>
    <m/>
    <s v="MIASTO JELENIA GÓRA"/>
  </r>
  <r>
    <n v="644"/>
    <s v="UNIQA"/>
    <x v="1"/>
    <x v="2"/>
    <x v="5"/>
    <x v="466"/>
    <n v="459.81"/>
    <n v="0"/>
    <s v="Nawierzchnia drogi"/>
    <s v="MIASTO JELENIA GÓRA"/>
  </r>
  <r>
    <n v="645"/>
    <s v="UNIQA"/>
    <x v="1"/>
    <x v="2"/>
    <x v="5"/>
    <x v="466"/>
    <n v="749.98"/>
    <n v="0"/>
    <s v="Nawierzchnia drogi"/>
    <s v="MIASTO JELENIA GÓRA"/>
  </r>
  <r>
    <n v="646"/>
    <s v="UNIQA"/>
    <x v="1"/>
    <x v="2"/>
    <x v="5"/>
    <x v="466"/>
    <n v="1154.17"/>
    <n v="0"/>
    <s v="Nawierzchnia drogi"/>
    <s v="MIASTO JELENIA GÓRA"/>
  </r>
  <r>
    <n v="647"/>
    <s v="UNIQA"/>
    <x v="1"/>
    <x v="2"/>
    <x v="5"/>
    <x v="466"/>
    <n v="1243.8699999999999"/>
    <n v="0"/>
    <m/>
    <s v="MIASTO JELENIA GÓRA"/>
  </r>
  <r>
    <n v="648"/>
    <s v="UNIQA"/>
    <x v="0"/>
    <x v="0"/>
    <x v="5"/>
    <x v="467"/>
    <n v="400"/>
    <n v="0"/>
    <s v="Stłuczenie"/>
    <s v="MIASTO JELENIA GÓRA"/>
  </r>
  <r>
    <n v="649"/>
    <s v="UNIQA"/>
    <x v="1"/>
    <x v="2"/>
    <x v="5"/>
    <x v="468"/>
    <n v="490.98"/>
    <n v="0"/>
    <s v="Nawierzchnia drogi"/>
    <s v="MIASTO JELENIA GÓRA"/>
  </r>
  <r>
    <n v="650"/>
    <s v="UNIQA"/>
    <x v="1"/>
    <x v="2"/>
    <x v="5"/>
    <x v="469"/>
    <n v="1142.79"/>
    <n v="0"/>
    <m/>
    <s v="MIASTO JELENIA GÓRA"/>
  </r>
  <r>
    <n v="651"/>
    <s v="UNIQA"/>
    <x v="0"/>
    <x v="0"/>
    <x v="5"/>
    <x v="470"/>
    <n v="2340"/>
    <n v="100"/>
    <s v="Stłuczenie"/>
    <s v="MIASTO JELENIA GÓRA"/>
  </r>
  <r>
    <n v="652"/>
    <s v="UNIQA"/>
    <x v="1"/>
    <x v="2"/>
    <x v="5"/>
    <x v="470"/>
    <n v="298.5"/>
    <n v="0"/>
    <s v="Nawierzchnia drogi"/>
    <s v="MIASTO JELENIA GÓRA"/>
  </r>
  <r>
    <n v="653"/>
    <s v="UNIQA"/>
    <x v="1"/>
    <x v="2"/>
    <x v="5"/>
    <x v="470"/>
    <n v="2348.66"/>
    <n v="15275.24"/>
    <s v="Nawierzchnia drogi"/>
    <s v="MIASTO JELENIA GÓRA"/>
  </r>
  <r>
    <n v="654"/>
    <s v="UNIQA"/>
    <x v="1"/>
    <x v="2"/>
    <x v="5"/>
    <x v="471"/>
    <n v="8259.35"/>
    <n v="0"/>
    <s v="Nawierzchnia drogi"/>
    <s v="MIASTO JELENIA GÓRA"/>
  </r>
  <r>
    <n v="655"/>
    <s v="UNIQA"/>
    <x v="1"/>
    <x v="2"/>
    <x v="5"/>
    <x v="472"/>
    <n v="3170.26"/>
    <n v="0"/>
    <m/>
    <s v="MIASTO JELENIA GÓRA"/>
  </r>
  <r>
    <n v="656"/>
    <s v="UNIQA"/>
    <x v="0"/>
    <x v="0"/>
    <x v="5"/>
    <x v="473"/>
    <n v="750"/>
    <n v="0"/>
    <m/>
    <s v="MIASTO JELENIA GÓRA"/>
  </r>
  <r>
    <n v="657"/>
    <s v="UNIQA"/>
    <x v="1"/>
    <x v="2"/>
    <x v="5"/>
    <x v="473"/>
    <n v="810.25"/>
    <n v="0"/>
    <s v="Nawierzchnia drogi"/>
    <s v="MIASTO JELENIA GÓRA"/>
  </r>
  <r>
    <n v="658"/>
    <s v="UNIQA"/>
    <x v="1"/>
    <x v="2"/>
    <x v="5"/>
    <x v="473"/>
    <n v="147.16"/>
    <n v="0"/>
    <m/>
    <s v="MIASTO JELENIA GÓRA"/>
  </r>
  <r>
    <n v="659"/>
    <s v="UNIQA"/>
    <x v="1"/>
    <x v="2"/>
    <x v="5"/>
    <x v="474"/>
    <n v="894.15"/>
    <n v="0"/>
    <m/>
    <s v="MIASTO JELENIA GÓRA"/>
  </r>
  <r>
    <n v="660"/>
    <s v="UNIQA"/>
    <x v="1"/>
    <x v="2"/>
    <x v="5"/>
    <x v="474"/>
    <n v="1154.24"/>
    <n v="0"/>
    <s v="Nawierzchnia drogi"/>
    <s v="MIASTO JELENIA GÓRA"/>
  </r>
  <r>
    <n v="661"/>
    <s v="UNIQA"/>
    <x v="1"/>
    <x v="2"/>
    <x v="5"/>
    <x v="474"/>
    <n v="2699"/>
    <n v="0"/>
    <s v="Pożar/ogień"/>
    <s v="MIASTO JELENIA GÓRA"/>
  </r>
  <r>
    <n v="662"/>
    <s v="UNIQA"/>
    <x v="1"/>
    <x v="2"/>
    <x v="5"/>
    <x v="475"/>
    <n v="6406.58"/>
    <n v="0"/>
    <s v="Nawierzchnia drogi"/>
    <s v="MIASTO JELENIA GÓRA"/>
  </r>
  <r>
    <n v="663"/>
    <s v="UNIQA"/>
    <x v="1"/>
    <x v="2"/>
    <x v="5"/>
    <x v="475"/>
    <n v="562.86"/>
    <n v="0"/>
    <m/>
    <s v="MIASTO JELENIA GÓRA"/>
  </r>
  <r>
    <n v="664"/>
    <s v="UNIQA"/>
    <x v="1"/>
    <x v="2"/>
    <x v="5"/>
    <x v="476"/>
    <n v="0"/>
    <n v="668.78"/>
    <s v="Nawierzchnia drogi"/>
    <s v="MIASTO JELENIA GÓRA"/>
  </r>
  <r>
    <n v="665"/>
    <s v="UNIQA"/>
    <x v="1"/>
    <x v="2"/>
    <x v="5"/>
    <x v="476"/>
    <n v="1482.73"/>
    <n v="0"/>
    <s v="Nawierzchnia drogi"/>
    <s v="MIASTO JELENIA GÓRA"/>
  </r>
  <r>
    <n v="666"/>
    <s v="UNIQA"/>
    <x v="1"/>
    <x v="2"/>
    <x v="5"/>
    <x v="476"/>
    <n v="2445.39"/>
    <n v="0"/>
    <m/>
    <s v="MIASTO JELENIA GÓRA"/>
  </r>
  <r>
    <n v="667"/>
    <s v="UNIQA"/>
    <x v="1"/>
    <x v="2"/>
    <x v="5"/>
    <x v="476"/>
    <n v="8601.16"/>
    <n v="0"/>
    <s v="Nawierzchnia drogi"/>
    <s v="MIASTO JELENIA GÓRA"/>
  </r>
  <r>
    <n v="668"/>
    <s v="UNIQA"/>
    <x v="0"/>
    <x v="1"/>
    <x v="5"/>
    <x v="477"/>
    <n v="1505.5"/>
    <n v="0"/>
    <s v="Inne"/>
    <s v="ZESPÓŁ SZKÓŁ ELEKTRONICZNYCH IM. OBRONCÓW POCZTY POLSKIEJ W JELENIEJ GÓRZE"/>
  </r>
  <r>
    <n v="669"/>
    <s v="UNIQA"/>
    <x v="1"/>
    <x v="2"/>
    <x v="5"/>
    <x v="477"/>
    <n v="274.14"/>
    <n v="0"/>
    <m/>
    <s v="MIASTO JELENIA GÓRA"/>
  </r>
  <r>
    <n v="670"/>
    <s v="UNIQA"/>
    <x v="1"/>
    <x v="2"/>
    <x v="5"/>
    <x v="477"/>
    <n v="6178.2"/>
    <n v="0"/>
    <s v="Nawierzchnia drogi"/>
    <s v="MIASTO JELENIA GÓRA"/>
  </r>
  <r>
    <n v="671"/>
    <s v="UNIQA"/>
    <x v="1"/>
    <x v="2"/>
    <x v="5"/>
    <x v="477"/>
    <n v="2332.54"/>
    <n v="0"/>
    <s v="Nawierzchnia drogi"/>
    <s v="MIASTO JELENIA GÓRA"/>
  </r>
  <r>
    <n v="672"/>
    <s v="UNIQA"/>
    <x v="1"/>
    <x v="2"/>
    <x v="5"/>
    <x v="477"/>
    <n v="917.6"/>
    <n v="0"/>
    <s v="Nawierzchnia drogi"/>
    <s v="MIASTO JELENIA GÓRA"/>
  </r>
  <r>
    <n v="673"/>
    <s v="UNIQA"/>
    <x v="1"/>
    <x v="2"/>
    <x v="5"/>
    <x v="478"/>
    <n v="7811.09"/>
    <n v="0"/>
    <s v="Nawierzchnia drogi"/>
    <s v="MIASTO JELENIA GÓRA"/>
  </r>
  <r>
    <n v="674"/>
    <s v="UNIQA"/>
    <x v="1"/>
    <x v="2"/>
    <x v="5"/>
    <x v="479"/>
    <n v="10570.08"/>
    <n v="0"/>
    <m/>
    <s v="MIASTO JELENIA GÓRA"/>
  </r>
  <r>
    <n v="675"/>
    <s v="UNIQA"/>
    <x v="1"/>
    <x v="2"/>
    <x v="5"/>
    <x v="479"/>
    <n v="892.17"/>
    <n v="0"/>
    <m/>
    <s v="MIASTO JELENIA GÓRA"/>
  </r>
  <r>
    <n v="676"/>
    <s v="UNIQA"/>
    <x v="0"/>
    <x v="1"/>
    <x v="5"/>
    <x v="480"/>
    <n v="14760"/>
    <n v="0"/>
    <s v="Inne"/>
    <s v="SZKOŁA PODSTAWOWA NR 11 IM. FRYDERYKA CHOPINA"/>
  </r>
  <r>
    <n v="677"/>
    <s v="UNIQA"/>
    <x v="0"/>
    <x v="1"/>
    <x v="5"/>
    <x v="480"/>
    <n v="1110.3499999999999"/>
    <n v="0"/>
    <s v="Inne"/>
    <s v="ZESPÓŁ SZKÓŁ OGÓLNOKSZTAŁCACYCH I TECHNICZNYCH"/>
  </r>
  <r>
    <n v="678"/>
    <s v="UNIQA"/>
    <x v="1"/>
    <x v="2"/>
    <x v="5"/>
    <x v="480"/>
    <n v="510"/>
    <n v="0"/>
    <m/>
    <s v="MIASTO JELENIA GÓRA"/>
  </r>
  <r>
    <n v="679"/>
    <s v="UNIQA"/>
    <x v="1"/>
    <x v="2"/>
    <x v="5"/>
    <x v="480"/>
    <n v="406.82"/>
    <n v="0"/>
    <s v="Nawierzchnia drogi"/>
    <s v="MIASTO JELENIA GÓRA"/>
  </r>
  <r>
    <n v="680"/>
    <s v="UNIQA"/>
    <x v="1"/>
    <x v="2"/>
    <x v="5"/>
    <x v="481"/>
    <n v="6784.4"/>
    <n v="0"/>
    <s v="Nawierzchnia drogi"/>
    <s v="MIASTO JELENIA GÓRA"/>
  </r>
  <r>
    <n v="681"/>
    <s v="UNIQA"/>
    <x v="1"/>
    <x v="2"/>
    <x v="5"/>
    <x v="481"/>
    <n v="868.32"/>
    <n v="0"/>
    <s v="Nawierzchnia drogi"/>
    <s v="MIASTO JELENIA GÓRA"/>
  </r>
  <r>
    <n v="682"/>
    <s v="UNIQA"/>
    <x v="1"/>
    <x v="2"/>
    <x v="5"/>
    <x v="482"/>
    <n v="9580.36"/>
    <n v="0"/>
    <s v="Nawierzchnia drogi"/>
    <s v="MIASTO JELENIA GÓRA"/>
  </r>
  <r>
    <n v="683"/>
    <s v="UNIQA"/>
    <x v="0"/>
    <x v="1"/>
    <x v="5"/>
    <x v="483"/>
    <n v="2459.9899999999998"/>
    <n v="0"/>
    <s v="Zalanie - awaria urządzeń wod-kan"/>
    <s v="MIASTO JELENIA GÓRA"/>
  </r>
  <r>
    <n v="684"/>
    <s v="UNIQA"/>
    <x v="1"/>
    <x v="2"/>
    <x v="5"/>
    <x v="483"/>
    <n v="0"/>
    <n v="3250"/>
    <s v="Nawierzchnia drogi"/>
    <s v="MIASTO JELENIA GÓRA"/>
  </r>
  <r>
    <n v="685"/>
    <s v="UNIQA"/>
    <x v="1"/>
    <x v="2"/>
    <x v="5"/>
    <x v="484"/>
    <n v="900"/>
    <n v="0"/>
    <s v="Nawierzchnia drogi"/>
    <s v="MIASTO JELENIA GÓRA"/>
  </r>
  <r>
    <n v="686"/>
    <s v="UNIQA"/>
    <x v="1"/>
    <x v="2"/>
    <x v="5"/>
    <x v="485"/>
    <n v="3671.48"/>
    <n v="0"/>
    <s v="Nawierzchnia drogi"/>
    <s v="MIASTO JELENIA GÓRA"/>
  </r>
  <r>
    <n v="687"/>
    <s v="UNIQA"/>
    <x v="1"/>
    <x v="2"/>
    <x v="5"/>
    <x v="486"/>
    <n v="2117.5100000000002"/>
    <n v="0"/>
    <s v="Nawierzchnia drogi"/>
    <s v="MIASTO JELENIA GÓRA"/>
  </r>
  <r>
    <n v="688"/>
    <s v="UNIQA"/>
    <x v="0"/>
    <x v="0"/>
    <x v="5"/>
    <x v="487"/>
    <n v="1800"/>
    <n v="0"/>
    <m/>
    <s v="MIASTO JELENIA GÓRA"/>
  </r>
  <r>
    <n v="689"/>
    <s v="UNIQA"/>
    <x v="1"/>
    <x v="2"/>
    <x v="5"/>
    <x v="488"/>
    <n v="5046.47"/>
    <n v="0"/>
    <m/>
    <s v="MIASTO JELENIA GÓRA"/>
  </r>
  <r>
    <n v="690"/>
    <s v="UNIQA"/>
    <x v="1"/>
    <x v="2"/>
    <x v="5"/>
    <x v="489"/>
    <n v="243"/>
    <n v="0"/>
    <s v="Nawierzchnia drogi"/>
    <s v="MIASTO JELENIA GÓRA"/>
  </r>
  <r>
    <n v="691"/>
    <s v="UNIQA"/>
    <x v="1"/>
    <x v="2"/>
    <x v="5"/>
    <x v="489"/>
    <n v="1090"/>
    <n v="0"/>
    <s v="Nawierzchnia drogi"/>
    <s v="MIASTO JELENIA GÓRA"/>
  </r>
  <r>
    <n v="692"/>
    <s v="UNIQA"/>
    <x v="1"/>
    <x v="2"/>
    <x v="5"/>
    <x v="489"/>
    <n v="4960.05"/>
    <n v="0"/>
    <s v="Nawierzchnia drogi"/>
    <s v="MIASTO JELENIA GÓRA"/>
  </r>
  <r>
    <n v="693"/>
    <s v="UNIQA"/>
    <x v="1"/>
    <x v="2"/>
    <x v="5"/>
    <x v="490"/>
    <n v="464.94"/>
    <n v="0"/>
    <m/>
    <s v="MIASTO JELENIA GÓRA"/>
  </r>
  <r>
    <n v="694"/>
    <s v="UNIQA"/>
    <x v="0"/>
    <x v="0"/>
    <x v="5"/>
    <x v="491"/>
    <n v="769.99"/>
    <n v="0"/>
    <s v="Inne"/>
    <s v="ZESPÓŁ SZKÓŁ ELEKTRONICZNYCH IM. OBRONCÓW POCZTY POLSKIEJ W JELENIEJ GÓRZE"/>
  </r>
  <r>
    <n v="695"/>
    <s v="UNIQA"/>
    <x v="0"/>
    <x v="0"/>
    <x v="5"/>
    <x v="492"/>
    <n v="950"/>
    <n v="0"/>
    <s v="Inne"/>
    <s v="MIASTO JELENIA GÓRA"/>
  </r>
  <r>
    <n v="696"/>
    <s v="UNIQA"/>
    <x v="1"/>
    <x v="2"/>
    <x v="5"/>
    <x v="492"/>
    <n v="1000"/>
    <n v="0"/>
    <s v="Nawierzchnia chodnika"/>
    <s v="MIASTO JELENIA GÓRA"/>
  </r>
  <r>
    <n v="697"/>
    <s v="UNIQA"/>
    <x v="1"/>
    <x v="2"/>
    <x v="5"/>
    <x v="493"/>
    <n v="2014.99"/>
    <n v="0"/>
    <s v="Czyn niedozwolony - OC delikt"/>
    <s v="MIASTO JELENIA GÓRA"/>
  </r>
  <r>
    <n v="698"/>
    <s v="UNIQA"/>
    <x v="1"/>
    <x v="2"/>
    <x v="5"/>
    <x v="493"/>
    <n v="1053.45"/>
    <n v="0"/>
    <s v="Nawierzchnia drogi"/>
    <s v="MIASTO JELENIA GÓRA"/>
  </r>
  <r>
    <n v="699"/>
    <s v="UNIQA"/>
    <x v="1"/>
    <x v="2"/>
    <x v="5"/>
    <x v="494"/>
    <n v="5456.58"/>
    <n v="177.98"/>
    <s v="Nawierzchnia drogi"/>
    <s v="MIASTO JELENIA GÓRA"/>
  </r>
  <r>
    <n v="700"/>
    <s v="UNIQA"/>
    <x v="1"/>
    <x v="2"/>
    <x v="5"/>
    <x v="495"/>
    <n v="1818.79"/>
    <n v="0"/>
    <m/>
    <s v="MIASTO JELENIA GÓRA"/>
  </r>
  <r>
    <n v="701"/>
    <s v="UNIQA"/>
    <x v="1"/>
    <x v="2"/>
    <x v="5"/>
    <x v="496"/>
    <n v="2080.0500000000002"/>
    <n v="0"/>
    <s v="Nawierzchnia drogi"/>
    <s v="MIASTO JELENIA GÓRA"/>
  </r>
  <r>
    <n v="702"/>
    <s v="UNIQA"/>
    <x v="1"/>
    <x v="2"/>
    <x v="5"/>
    <x v="497"/>
    <n v="2251.1"/>
    <n v="0"/>
    <s v="Nawierzchnia drogi"/>
    <s v="MIASTO JELENIA GÓRA"/>
  </r>
  <r>
    <n v="703"/>
    <s v="UNIQA"/>
    <x v="1"/>
    <x v="2"/>
    <x v="5"/>
    <x v="497"/>
    <n v="2749.45"/>
    <n v="0"/>
    <s v="Nawierzchnia drogi"/>
    <s v="MIASTO JELENIA GÓRA"/>
  </r>
  <r>
    <n v="704"/>
    <s v="UNIQA"/>
    <x v="1"/>
    <x v="2"/>
    <x v="5"/>
    <x v="498"/>
    <n v="11572.42"/>
    <n v="0"/>
    <s v="Nawierzchnia drogi"/>
    <s v="MIASTO JELENIA GÓRA"/>
  </r>
  <r>
    <n v="705"/>
    <s v="UNIQA"/>
    <x v="0"/>
    <x v="1"/>
    <x v="5"/>
    <x v="499"/>
    <n v="1574.4"/>
    <n v="0"/>
    <m/>
    <s v="MIEJSKIE PRZEDSZKOLE NR 11 KRASNALA HAŁABAŁY W JELENIEJ GÓRZE"/>
  </r>
  <r>
    <n v="706"/>
    <s v="UNIQA"/>
    <x v="1"/>
    <x v="2"/>
    <x v="5"/>
    <x v="499"/>
    <n v="1202.98"/>
    <n v="0"/>
    <m/>
    <s v="MIASTO JELENIA GÓRA"/>
  </r>
  <r>
    <n v="707"/>
    <s v="UNIQA"/>
    <x v="1"/>
    <x v="2"/>
    <x v="5"/>
    <x v="500"/>
    <n v="653.72"/>
    <n v="0"/>
    <s v="Nawierzchnia drogi"/>
    <s v="MIASTO JELENIA GÓRA"/>
  </r>
  <r>
    <n v="708"/>
    <s v="UNIQA"/>
    <x v="1"/>
    <x v="2"/>
    <x v="5"/>
    <x v="501"/>
    <n v="472.72"/>
    <n v="0"/>
    <m/>
    <s v="MIASTO JELENIA GÓRA"/>
  </r>
  <r>
    <n v="709"/>
    <s v="UNIQA"/>
    <x v="1"/>
    <x v="2"/>
    <x v="5"/>
    <x v="502"/>
    <n v="11061.79"/>
    <n v="0"/>
    <m/>
    <s v="MIASTO JELENIA GÓRA"/>
  </r>
  <r>
    <n v="710"/>
    <s v="UNIQA"/>
    <x v="1"/>
    <x v="2"/>
    <x v="5"/>
    <x v="503"/>
    <n v="15727.48"/>
    <n v="0"/>
    <s v="Nawierzchnia drogi"/>
    <s v="MIASTO JELENIA GÓRA"/>
  </r>
  <r>
    <n v="711"/>
    <s v="UNIQA"/>
    <x v="1"/>
    <x v="2"/>
    <x v="5"/>
    <x v="504"/>
    <n v="5723.89"/>
    <n v="0"/>
    <s v="Nawierzchnia drogi"/>
    <s v="MIASTO JELENIA GÓRA"/>
  </r>
  <r>
    <n v="712"/>
    <s v="UNIQA"/>
    <x v="1"/>
    <x v="2"/>
    <x v="5"/>
    <x v="505"/>
    <n v="3013.26"/>
    <n v="0"/>
    <s v="Nawierzchnia drogi"/>
    <s v="MIASTO JELENIA GÓRA"/>
  </r>
  <r>
    <n v="713"/>
    <s v="UNIQA"/>
    <x v="1"/>
    <x v="2"/>
    <x v="5"/>
    <x v="506"/>
    <n v="1322.04"/>
    <n v="0"/>
    <m/>
    <s v="MIASTO JELENIA GÓRA"/>
  </r>
  <r>
    <n v="714"/>
    <s v="UNIQA"/>
    <x v="0"/>
    <x v="0"/>
    <x v="5"/>
    <x v="507"/>
    <n v="600"/>
    <n v="0"/>
    <m/>
    <s v="MIASTO JELENIA GÓRA"/>
  </r>
  <r>
    <n v="715"/>
    <s v="UNIQA"/>
    <x v="1"/>
    <x v="2"/>
    <x v="5"/>
    <x v="508"/>
    <n v="0"/>
    <n v="5300"/>
    <s v="Czyn niedozwolony - OC delikt"/>
    <s v="MIASTO JELENIA GÓRA"/>
  </r>
  <r>
    <n v="716"/>
    <s v="UNIQA"/>
    <x v="0"/>
    <x v="10"/>
    <x v="5"/>
    <x v="509"/>
    <n v="18700"/>
    <n v="0"/>
    <s v="Inne"/>
    <s v="ZESPÓŁ SZKÓŁ OGÓLNOKSZTAŁCACYCH I TECHNICZNYCH"/>
  </r>
  <r>
    <n v="717"/>
    <s v="UNIQA"/>
    <x v="1"/>
    <x v="2"/>
    <x v="5"/>
    <x v="510"/>
    <n v="4808.21"/>
    <n v="0"/>
    <s v="Nawierzchnia drogi"/>
    <s v="MIASTO JELENIA GÓRA"/>
  </r>
  <r>
    <n v="718"/>
    <s v="UNIQA"/>
    <x v="1"/>
    <x v="2"/>
    <x v="5"/>
    <x v="510"/>
    <n v="4730.47"/>
    <n v="0"/>
    <s v="Nawierzchnia drogi"/>
    <s v="MIASTO JELENIA GÓRA"/>
  </r>
  <r>
    <n v="719"/>
    <s v="UNIQA"/>
    <x v="0"/>
    <x v="1"/>
    <x v="5"/>
    <x v="511"/>
    <n v="4000"/>
    <n v="0"/>
    <m/>
    <s v="ZGKIM JELENIA GÓRA"/>
  </r>
  <r>
    <n v="720"/>
    <s v="UNIQA"/>
    <x v="0"/>
    <x v="0"/>
    <x v="5"/>
    <x v="512"/>
    <n v="1100"/>
    <n v="0"/>
    <m/>
    <s v="MIASTO JELENIA GÓRA"/>
  </r>
  <r>
    <n v="721"/>
    <s v="UNIQA"/>
    <x v="0"/>
    <x v="1"/>
    <x v="5"/>
    <x v="513"/>
    <n v="13553.35"/>
    <n v="0"/>
    <m/>
    <s v="JELENIOGÓRSKIE CENTRUM KULTURY"/>
  </r>
  <r>
    <n v="722"/>
    <s v="UNIQA"/>
    <x v="1"/>
    <x v="2"/>
    <x v="5"/>
    <x v="514"/>
    <n v="612"/>
    <n v="0"/>
    <s v="Nawierzchnia drogi"/>
    <s v="MIASTO JELENIA GÓRA"/>
  </r>
  <r>
    <n v="723"/>
    <s v="UNIQA"/>
    <x v="1"/>
    <x v="2"/>
    <x v="5"/>
    <x v="515"/>
    <n v="7699.2"/>
    <n v="0"/>
    <m/>
    <s v="MIASTO JELENIA GÓRA"/>
  </r>
  <r>
    <n v="724"/>
    <s v="UNIQA"/>
    <x v="1"/>
    <x v="2"/>
    <x v="5"/>
    <x v="516"/>
    <n v="8408.49"/>
    <n v="0"/>
    <s v="Nawierzchnia drogi"/>
    <s v="MIASTO JELENIA GÓRA"/>
  </r>
  <r>
    <n v="725"/>
    <s v="UNIQA"/>
    <x v="0"/>
    <x v="1"/>
    <x v="5"/>
    <x v="517"/>
    <n v="1507.11"/>
    <n v="0"/>
    <s v="Huragan"/>
    <s v="SZKOŁA PODSTAWOWA NR 3 IM. MIKOŁAJA KOPERNIKA"/>
  </r>
  <r>
    <n v="726"/>
    <s v="UNIQA"/>
    <x v="0"/>
    <x v="1"/>
    <x v="5"/>
    <x v="518"/>
    <n v="1968"/>
    <n v="0"/>
    <m/>
    <s v="ZESPÓŁ SZKÓŁ ELEKTRONICZNYCH IM. OBRONCÓW POCZTY POLSKIEJ W JELENIEJ GÓRZE"/>
  </r>
  <r>
    <n v="727"/>
    <s v="UNIQA"/>
    <x v="0"/>
    <x v="0"/>
    <x v="5"/>
    <x v="519"/>
    <n v="578.4"/>
    <n v="0"/>
    <m/>
    <s v="SZKOŁA PODSTAWOWA NR 3 IM. MIKOŁAJA KOPERNIKA"/>
  </r>
  <r>
    <n v="728"/>
    <s v="UNIQA"/>
    <x v="1"/>
    <x v="2"/>
    <x v="5"/>
    <x v="520"/>
    <n v="638.55999999999995"/>
    <n v="0"/>
    <s v="Nawierzchnia drogi"/>
    <s v="MIASTO JELENIA GÓRA"/>
  </r>
  <r>
    <n v="729"/>
    <s v="UNIQA"/>
    <x v="1"/>
    <x v="2"/>
    <x v="5"/>
    <x v="521"/>
    <n v="512.14"/>
    <n v="0"/>
    <s v="Nawierzchnia drogi"/>
    <s v="MIASTO JELENIA GÓRA"/>
  </r>
  <r>
    <n v="730"/>
    <s v="UNIQA"/>
    <x v="1"/>
    <x v="2"/>
    <x v="5"/>
    <x v="522"/>
    <n v="408.36"/>
    <n v="0"/>
    <s v="Nawierzchnia drogi"/>
    <s v="MIASTO JELENIA GÓRA"/>
  </r>
  <r>
    <n v="731"/>
    <s v="UNIQA"/>
    <x v="0"/>
    <x v="0"/>
    <x v="5"/>
    <x v="523"/>
    <n v="750"/>
    <n v="0"/>
    <m/>
    <s v="MIASTO JELENIA GÓRA"/>
  </r>
  <r>
    <n v="732"/>
    <s v="UNIQA"/>
    <x v="1"/>
    <x v="2"/>
    <x v="5"/>
    <x v="523"/>
    <n v="0"/>
    <n v="4182.83"/>
    <s v="Nawierzchnia drogi"/>
    <s v="MIASTO JELENIA GÓRA"/>
  </r>
  <r>
    <n v="733"/>
    <s v="UNIQA"/>
    <x v="0"/>
    <x v="0"/>
    <x v="5"/>
    <x v="524"/>
    <n v="950"/>
    <n v="0"/>
    <m/>
    <s v="MIASTO JELENIA GÓRA"/>
  </r>
  <r>
    <n v="734"/>
    <s v="UNIQA"/>
    <x v="1"/>
    <x v="2"/>
    <x v="5"/>
    <x v="525"/>
    <n v="0"/>
    <n v="7450.44"/>
    <s v="Nawierzchnia drogi"/>
    <s v="MIASTO JELENIA GÓRA"/>
  </r>
  <r>
    <n v="735"/>
    <s v="UNIQA"/>
    <x v="0"/>
    <x v="1"/>
    <x v="5"/>
    <x v="526"/>
    <n v="607.07000000000005"/>
    <n v="0"/>
    <m/>
    <s v="SZKOŁA PODSTAWOWA NR 3 IM. MIKOŁAJA KOPERNIKA"/>
  </r>
  <r>
    <n v="736"/>
    <s v="UNIQA"/>
    <x v="0"/>
    <x v="10"/>
    <x v="5"/>
    <x v="527"/>
    <n v="800"/>
    <n v="15000"/>
    <m/>
    <s v="URZAD MIASTA W JELENIEJ GÓRZE"/>
  </r>
  <r>
    <n v="737"/>
    <s v="UNIQA"/>
    <x v="1"/>
    <x v="2"/>
    <x v="5"/>
    <x v="528"/>
    <n v="868.98"/>
    <n v="0"/>
    <m/>
    <s v="MIASTO JELENIA GÓRA"/>
  </r>
  <r>
    <n v="738"/>
    <s v="UNIQA"/>
    <x v="0"/>
    <x v="1"/>
    <x v="5"/>
    <x v="529"/>
    <n v="0"/>
    <n v="11870"/>
    <m/>
    <s v="MIEJSKIE PRZEDSZKOLE NR 2"/>
  </r>
  <r>
    <n v="739"/>
    <s v="UNIQA"/>
    <x v="1"/>
    <x v="2"/>
    <x v="5"/>
    <x v="530"/>
    <n v="0"/>
    <n v="456.08"/>
    <m/>
    <s v="MIASTO JELENIA GÓRA"/>
  </r>
  <r>
    <n v="740"/>
    <s v="UNIQA"/>
    <x v="0"/>
    <x v="0"/>
    <x v="5"/>
    <x v="531"/>
    <n v="950"/>
    <n v="0"/>
    <s v="Inne"/>
    <s v="MIASTO JELENIA GÓRA"/>
  </r>
  <r>
    <n v="741"/>
    <s v="UNIQA"/>
    <x v="0"/>
    <x v="0"/>
    <x v="5"/>
    <x v="532"/>
    <n v="0"/>
    <n v="2232.61"/>
    <s v="Inne"/>
    <s v="TEATR IM. CYPRIANA KAMILA NORWIDA W JELENIEJ GÓRZE"/>
  </r>
  <r>
    <n v="742"/>
    <s v="UNIQA"/>
    <x v="0"/>
    <x v="0"/>
    <x v="5"/>
    <x v="533"/>
    <n v="500"/>
    <n v="0"/>
    <s v="Inne"/>
    <s v="MIASTO JELENIA GÓRA"/>
  </r>
  <r>
    <n v="743"/>
    <s v="UNIQA"/>
    <x v="0"/>
    <x v="1"/>
    <x v="5"/>
    <x v="534"/>
    <n v="0"/>
    <n v="184.5"/>
    <m/>
    <s v="MIEJSKIE PRZEDSZKOLE INTEGRACYJNE NR 14"/>
  </r>
  <r>
    <n v="744"/>
    <s v="UNIQA"/>
    <x v="0"/>
    <x v="1"/>
    <x v="5"/>
    <x v="534"/>
    <n v="3389"/>
    <n v="0"/>
    <s v="Inne"/>
    <s v="OSIEDLOWY DOM KULTURY JELENIA GÓRA"/>
  </r>
  <r>
    <n v="745"/>
    <s v="UNIQA"/>
    <x v="0"/>
    <x v="1"/>
    <x v="5"/>
    <x v="535"/>
    <n v="0"/>
    <n v="200"/>
    <s v="Przepięcia atmosferyczne"/>
    <s v="ZESPÓŁ SZKÓŁ PRZYRODNICZO-USŁUGOWYCH I BURSY SZKOLNEJ"/>
  </r>
  <r>
    <n v="746"/>
    <s v="UNIQA"/>
    <x v="1"/>
    <x v="2"/>
    <x v="5"/>
    <x v="535"/>
    <n v="0"/>
    <n v="2420"/>
    <s v="Najechanie na wyrwę na drodze"/>
    <s v="MIASTO JELENIA GÓRA"/>
  </r>
  <r>
    <n v="747"/>
    <s v="UNIQA"/>
    <x v="0"/>
    <x v="1"/>
    <x v="5"/>
    <x v="536"/>
    <n v="0"/>
    <n v="2099.5"/>
    <s v="Inne"/>
    <s v="ZESPÓŁ SZKÓŁ EKONOMICZNO-TURYSTYCZNYCH"/>
  </r>
  <r>
    <n v="748"/>
    <s v="UNIQA"/>
    <x v="1"/>
    <x v="2"/>
    <x v="5"/>
    <x v="537"/>
    <n v="0"/>
    <n v="917.92"/>
    <s v="Nawierzchnia drogi"/>
    <s v="MIASTO JELENIA GÓRA"/>
  </r>
  <r>
    <n v="749"/>
    <s v="UNIQA"/>
    <x v="1"/>
    <x v="2"/>
    <x v="5"/>
    <x v="538"/>
    <n v="0"/>
    <n v="655.88"/>
    <s v="Nawierzchnia drogi"/>
    <s v="MIASTO JELENIA GÓRA"/>
  </r>
  <r>
    <n v="750"/>
    <s v="UNIQA"/>
    <x v="0"/>
    <x v="1"/>
    <x v="5"/>
    <x v="539"/>
    <n v="0"/>
    <n v="1524.38"/>
    <s v="Inne"/>
    <s v="ZESPÓŁ SZKÓŁ OGÓLNOKSZTAŁCACYCH I TECHNICZNYCH"/>
  </r>
  <r>
    <n v="751"/>
    <s v="UNIQA"/>
    <x v="1"/>
    <x v="2"/>
    <x v="5"/>
    <x v="540"/>
    <n v="0"/>
    <n v="2775"/>
    <s v=""/>
    <s v="Miasto Jelenia Góra"/>
  </r>
  <r>
    <n v="752"/>
    <s v="UNIQA"/>
    <x v="1"/>
    <x v="2"/>
    <x v="5"/>
    <x v="541"/>
    <n v="0"/>
    <n v="2420"/>
    <s v="Nawierzchnia drogi"/>
    <s v="Miasto Jelenia Góra"/>
  </r>
  <r>
    <n v="753"/>
    <s v="UNIQA"/>
    <x v="0"/>
    <x v="0"/>
    <x v="5"/>
    <x v="542"/>
    <n v="950"/>
    <n v="0"/>
    <s v="Stłuczenie szyba"/>
    <s v="Miasto Jelenia Góra"/>
  </r>
  <r>
    <n v="754"/>
    <s v="UNIQA"/>
    <x v="1"/>
    <x v="2"/>
    <x v="5"/>
    <x v="543"/>
    <n v="0"/>
    <n v="3467.49"/>
    <s v="Zalanie"/>
    <s v="Miasto Jelenia Góra"/>
  </r>
  <r>
    <n v="755"/>
    <s v="UNIQA"/>
    <x v="1"/>
    <x v="2"/>
    <x v="5"/>
    <x v="543"/>
    <n v="0"/>
    <n v="2420"/>
    <s v="Zalanie - awaria urządzeń wodno-kanalizacyjnych"/>
    <s v="Miasto Jelenia Góra"/>
  </r>
  <r>
    <n v="756"/>
    <s v="UNIQA"/>
    <x v="1"/>
    <x v="2"/>
    <x v="5"/>
    <x v="543"/>
    <n v="0"/>
    <n v="19534.27"/>
    <s v="Nawierzchnia drogi"/>
    <s v="Miasto Jelenia Góra"/>
  </r>
  <r>
    <n v="757"/>
    <s v="UNIQA"/>
    <x v="0"/>
    <x v="1"/>
    <x v="5"/>
    <x v="543"/>
    <n v="0"/>
    <n v="8226.51"/>
    <s v=""/>
    <s v="Miasto Jelenia Góra"/>
  </r>
  <r>
    <n v="758"/>
    <s v="UNIQA"/>
    <x v="0"/>
    <x v="1"/>
    <x v="5"/>
    <x v="543"/>
    <n v="0"/>
    <n v="13035.07"/>
    <s v=""/>
    <s v="Miasto Jelenia Góra"/>
  </r>
  <r>
    <n v="759"/>
    <s v="UNIQA"/>
    <x v="0"/>
    <x v="1"/>
    <x v="5"/>
    <x v="544"/>
    <n v="6265.68"/>
    <n v="0"/>
    <s v=""/>
    <s v="Miasto Jelenia Góra"/>
  </r>
  <r>
    <n v="760"/>
    <s v="UNIQA"/>
    <x v="0"/>
    <x v="0"/>
    <x v="5"/>
    <x v="545"/>
    <n v="1100"/>
    <n v="0"/>
    <s v="Wandalizm"/>
    <s v="Miasto Jelenia Góra"/>
  </r>
  <r>
    <n v="761"/>
    <s v="UNIQA"/>
    <x v="1"/>
    <x v="2"/>
    <x v="5"/>
    <x v="546"/>
    <n v="0"/>
    <n v="10215.030000000001"/>
    <s v="Nawierzchnia drogi"/>
    <s v="Miasto Jelenia Góra"/>
  </r>
  <r>
    <n v="762"/>
    <s v="UNIQA"/>
    <x v="1"/>
    <x v="2"/>
    <x v="5"/>
    <x v="547"/>
    <n v="0"/>
    <n v="0"/>
    <s v=""/>
    <s v="Miasto Jelenia Góra"/>
  </r>
  <r>
    <n v="763"/>
    <s v="UNIQA"/>
    <x v="0"/>
    <x v="0"/>
    <x v="5"/>
    <x v="548"/>
    <n v="750"/>
    <n v="0"/>
    <s v="Wandalizm"/>
    <s v="Miasto Jelenia Góra"/>
  </r>
  <r>
    <n v="764"/>
    <s v="UNIQA"/>
    <x v="1"/>
    <x v="2"/>
    <x v="5"/>
    <x v="549"/>
    <n v="5833.93"/>
    <n v="0"/>
    <s v=""/>
    <s v="Miasto Jelenia Góra"/>
  </r>
  <r>
    <n v="765"/>
    <s v="UNIQA"/>
    <x v="1"/>
    <x v="2"/>
    <x v="5"/>
    <x v="550"/>
    <n v="0"/>
    <n v="0"/>
    <s v=""/>
    <s v="Miasto Jelenia Góra"/>
  </r>
  <r>
    <n v="766"/>
    <s v="UNIQA"/>
    <x v="0"/>
    <x v="0"/>
    <x v="5"/>
    <x v="550"/>
    <n v="950"/>
    <n v="0"/>
    <s v=""/>
    <s v="Miasto Jelenia Góra"/>
  </r>
  <r>
    <n v="767"/>
    <s v="UNIQA"/>
    <x v="1"/>
    <x v="2"/>
    <x v="5"/>
    <x v="551"/>
    <n v="0"/>
    <n v="2420"/>
    <s v="Najechanie na wyrwę na drodze"/>
    <s v="Miasto Jelenia Góra"/>
  </r>
  <r>
    <n v="768"/>
    <s v="UNIQA"/>
    <x v="1"/>
    <x v="2"/>
    <x v="5"/>
    <x v="551"/>
    <n v="0"/>
    <n v="0"/>
    <s v=""/>
    <s v="Miasto Jelenia Góra"/>
  </r>
  <r>
    <n v="769"/>
    <s v="UNIQA"/>
    <x v="1"/>
    <x v="2"/>
    <x v="5"/>
    <x v="551"/>
    <n v="0"/>
    <n v="2420"/>
    <s v="Najechanie na wyrwę na drodze"/>
    <s v="Miasto Jelenia Góra"/>
  </r>
  <r>
    <n v="770"/>
    <s v="UNIQA"/>
    <x v="1"/>
    <x v="2"/>
    <x v="5"/>
    <x v="552"/>
    <n v="0"/>
    <n v="853.53"/>
    <s v=""/>
    <s v="Miasto Jelenia Góra"/>
  </r>
  <r>
    <n v="771"/>
    <s v="UNIQA"/>
    <x v="1"/>
    <x v="2"/>
    <x v="5"/>
    <x v="552"/>
    <n v="0"/>
    <n v="2420"/>
    <s v=""/>
    <s v="Miasto Jelenia Góra"/>
  </r>
  <r>
    <n v="772"/>
    <s v="UNIQA"/>
    <x v="1"/>
    <x v="2"/>
    <x v="5"/>
    <x v="552"/>
    <n v="0"/>
    <n v="2420"/>
    <s v="Nawierzchnia drogi"/>
    <s v="Miasto Jelenia Góra"/>
  </r>
  <r>
    <n v="773"/>
    <s v="UNIQA"/>
    <x v="1"/>
    <x v="2"/>
    <x v="5"/>
    <x v="552"/>
    <n v="0"/>
    <n v="2420"/>
    <s v=""/>
    <s v="Miasto Jelenia Góra"/>
  </r>
  <r>
    <n v="774"/>
    <s v="UNIQA"/>
    <x v="1"/>
    <x v="2"/>
    <x v="5"/>
    <x v="552"/>
    <n v="0"/>
    <n v="2420"/>
    <s v=""/>
    <s v="Miasto Jelenia Góra"/>
  </r>
  <r>
    <n v="775"/>
    <s v="UNIQA"/>
    <x v="0"/>
    <x v="1"/>
    <x v="5"/>
    <x v="552"/>
    <n v="0"/>
    <n v="11870"/>
    <s v="Deszcz nawalny"/>
    <s v="Miasto Jelenia Góra"/>
  </r>
  <r>
    <n v="776"/>
    <s v="UNIQA"/>
    <x v="0"/>
    <x v="1"/>
    <x v="5"/>
    <x v="553"/>
    <n v="0"/>
    <n v="11870"/>
    <s v="Powódź"/>
    <s v="Miasto Jelenia Góra"/>
  </r>
  <r>
    <n v="777"/>
    <s v="UNIQA"/>
    <x v="0"/>
    <x v="1"/>
    <x v="5"/>
    <x v="553"/>
    <n v="0"/>
    <n v="11870"/>
    <s v="Powódź"/>
    <s v="Miasto Jelenia Góra"/>
  </r>
  <r>
    <n v="778"/>
    <s v="UNIQA"/>
    <x v="0"/>
    <x v="1"/>
    <x v="5"/>
    <x v="553"/>
    <n v="4552.01"/>
    <n v="0"/>
    <s v=""/>
    <s v="Miasto Jelenia Góra"/>
  </r>
  <r>
    <n v="779"/>
    <s v="UNIQA"/>
    <x v="0"/>
    <x v="1"/>
    <x v="5"/>
    <x v="553"/>
    <n v="0"/>
    <n v="11870"/>
    <s v=""/>
    <s v="Miasto Jelenia Góra"/>
  </r>
  <r>
    <n v="780"/>
    <s v="UNIQA"/>
    <x v="0"/>
    <x v="1"/>
    <x v="5"/>
    <x v="553"/>
    <n v="0"/>
    <n v="11870"/>
    <s v="Powódź"/>
    <s v="Miasto Jelenia Góra"/>
  </r>
  <r>
    <n v="781"/>
    <s v="UNIQA"/>
    <x v="0"/>
    <x v="1"/>
    <x v="5"/>
    <x v="554"/>
    <n v="0"/>
    <n v="11870"/>
    <s v="Powódź"/>
    <s v="Miasto Jelenia Góra"/>
  </r>
  <r>
    <n v="782"/>
    <s v="UNIQA"/>
    <x v="0"/>
    <x v="1"/>
    <x v="5"/>
    <x v="554"/>
    <n v="3000"/>
    <n v="0"/>
    <s v="Powódź"/>
    <s v="Miasto Jelenia Góra"/>
  </r>
  <r>
    <n v="783"/>
    <s v="UNIQA"/>
    <x v="0"/>
    <x v="1"/>
    <x v="5"/>
    <x v="554"/>
    <n v="0"/>
    <n v="11870"/>
    <s v=""/>
    <s v="Miasto Jelenia Góra"/>
  </r>
  <r>
    <n v="784"/>
    <s v="UNIQA"/>
    <x v="0"/>
    <x v="1"/>
    <x v="5"/>
    <x v="554"/>
    <n v="8000"/>
    <n v="0"/>
    <s v="Powódź"/>
    <s v="Miasto Jelenia Góra"/>
  </r>
  <r>
    <n v="785"/>
    <s v="UNIQA"/>
    <x v="0"/>
    <x v="1"/>
    <x v="5"/>
    <x v="554"/>
    <n v="8000"/>
    <n v="0"/>
    <s v="Powódź"/>
    <s v="Miasto Jelenia Góra"/>
  </r>
  <r>
    <n v="786"/>
    <s v="UNIQA"/>
    <x v="0"/>
    <x v="1"/>
    <x v="5"/>
    <x v="554"/>
    <n v="0"/>
    <n v="11870"/>
    <s v="Powódź"/>
    <s v="Miasto Jelenia Góra"/>
  </r>
  <r>
    <n v="787"/>
    <s v="UNIQA"/>
    <x v="1"/>
    <x v="2"/>
    <x v="5"/>
    <x v="555"/>
    <n v="0"/>
    <n v="2420"/>
    <s v="Nawierzchnia drogi"/>
    <s v="Miasto Jelenia Góra"/>
  </r>
  <r>
    <n v="788"/>
    <s v="UNIQA"/>
    <x v="1"/>
    <x v="2"/>
    <x v="5"/>
    <x v="556"/>
    <n v="0"/>
    <n v="2797.38"/>
    <s v="Najechanie na wyrwę na drodze"/>
    <s v="Miasto Jelenia Góra"/>
  </r>
  <r>
    <n v="789"/>
    <s v="UNIQA"/>
    <x v="1"/>
    <x v="2"/>
    <x v="5"/>
    <x v="557"/>
    <n v="0"/>
    <n v="1132.92"/>
    <s v=""/>
    <s v="Miasto Jelenia Góra"/>
  </r>
  <r>
    <n v="790"/>
    <s v="UNIQA"/>
    <x v="1"/>
    <x v="2"/>
    <x v="5"/>
    <x v="558"/>
    <n v="0"/>
    <n v="2420"/>
    <s v="Nawierzchnia drogi"/>
    <s v="Miasto Jelenia Góra"/>
  </r>
  <r>
    <n v="791"/>
    <s v="UNIQA"/>
    <x v="1"/>
    <x v="2"/>
    <x v="5"/>
    <x v="559"/>
    <n v="0"/>
    <n v="2420"/>
    <s v="Nawierzchnia drogi"/>
    <s v="Miasto Jelenia Góra"/>
  </r>
  <r>
    <n v="792"/>
    <s v="UNIQA"/>
    <x v="1"/>
    <x v="2"/>
    <x v="5"/>
    <x v="560"/>
    <n v="0"/>
    <n v="2420"/>
    <s v="Nawierzchnia drogi"/>
    <s v="Miasto Jelenia Góra"/>
  </r>
  <r>
    <n v="793"/>
    <s v="UNIQA"/>
    <x v="0"/>
    <x v="12"/>
    <x v="5"/>
    <x v="557"/>
    <n v="107772.14"/>
    <n v="217245.56"/>
    <m/>
    <m/>
  </r>
  <r>
    <n v="794"/>
    <s v="UNIQA"/>
    <x v="0"/>
    <x v="13"/>
    <x v="5"/>
    <x v="557"/>
    <n v="13681.48"/>
    <n v="157440"/>
    <m/>
    <m/>
  </r>
  <r>
    <n v="795"/>
    <s v="UNIQA"/>
    <x v="0"/>
    <x v="14"/>
    <x v="5"/>
    <x v="553"/>
    <n v="43061.88"/>
    <n v="35610"/>
    <m/>
    <m/>
  </r>
  <r>
    <n v="796"/>
    <s v="UNIQA"/>
    <x v="0"/>
    <x v="15"/>
    <x v="5"/>
    <x v="553"/>
    <n v="3000"/>
    <n v="358167.0899999999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5CCA4-B6C7-49F9-AF80-A7231348CD33}" name="Tabela przestawna4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834:D842" firstHeaderRow="1" firstDataRow="2" firstDataCol="1"/>
  <pivotFields count="1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numFmtId="14" showAll="0">
      <items count="5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t="default"/>
      </items>
    </pivotField>
    <pivotField dataField="1" numFmtId="164" showAll="0"/>
    <pivotField numFmtId="164" showAll="0"/>
    <pivotField showAll="0"/>
    <pivotField showAll="0"/>
    <pivotField showAll="0" defaultSubtotal="0"/>
    <pivotField showAll="0" defaultSubtotal="0"/>
    <pivotField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Liczba z Wypłata" fld="6" subtotal="count" baseField="7" baseItem="0"/>
  </dataFields>
  <formats count="11"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field="2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4" type="button" dataOnly="0" labelOnly="1" outline="0" axis="axisRow" fieldPosition="0"/>
    </format>
    <format dxfId="44">
      <pivotArea dataOnly="0" labelOnly="1" fieldPosition="0">
        <references count="1">
          <reference field="4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grandCol="1" outline="0" fieldPosition="0"/>
    </format>
    <format dxfId="4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4E4A1-540F-480C-8904-D90E356A5BF6}" name="Tabela przestawna3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811:G820" firstHeaderRow="1" firstDataRow="3" firstDataCol="1" rowPageCount="2" colPageCount="1"/>
  <pivotFields count="13">
    <pivotField showAll="0"/>
    <pivotField showAll="0"/>
    <pivotField axis="axisCol" showAll="0">
      <items count="3">
        <item x="0"/>
        <item x="1"/>
        <item t="default"/>
      </items>
    </pivotField>
    <pivotField axis="axisPage" showAll="0">
      <items count="17">
        <item x="9"/>
        <item x="5"/>
        <item x="1"/>
        <item x="0"/>
        <item x="6"/>
        <item x="10"/>
        <item x="11"/>
        <item x="7"/>
        <item x="8"/>
        <item x="2"/>
        <item x="4"/>
        <item x="3"/>
        <item x="12"/>
        <item x="13"/>
        <item x="14"/>
        <item x="15"/>
        <item t="default"/>
      </items>
    </pivotField>
    <pivotField axis="axisPage" showAll="0">
      <items count="7">
        <item x="0"/>
        <item x="1"/>
        <item x="4"/>
        <item x="5"/>
        <item x="2"/>
        <item x="3"/>
        <item t="default"/>
      </items>
    </pivotField>
    <pivotField numFmtId="14" showAll="0">
      <items count="5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t="default"/>
      </items>
    </pivotField>
    <pivotField dataField="1" numFmtId="164" showAll="0"/>
    <pivotField dataField="1" numFmtId="164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3">
    <field x="12"/>
    <field x="11"/>
    <field x="1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2">
    <pageField fld="4" hier="-1"/>
    <pageField fld="3" hier="-1"/>
  </pageFields>
  <dataFields count="2">
    <dataField name="Suma z Wypłata" fld="6" baseField="0" baseItem="0"/>
    <dataField name="Suma z Rezerwa" fld="7" baseField="0" baseItem="0"/>
  </dataFields>
  <formats count="21"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2" type="button" dataOnly="0" labelOnly="1" outline="0" axis="axisCol" fieldPosition="0"/>
    </format>
    <format dxfId="66">
      <pivotArea field="-2" type="button" dataOnly="0" labelOnly="1" outline="0" axis="axisCol" fieldPosition="1"/>
    </format>
    <format dxfId="65">
      <pivotArea type="topRight" dataOnly="0" labelOnly="1" outline="0" fieldPosition="0"/>
    </format>
    <format dxfId="64">
      <pivotArea field="12" type="button" dataOnly="0" labelOnly="1" outline="0" axis="axisRow" fieldPosition="0"/>
    </format>
    <format dxfId="63">
      <pivotArea dataOnly="0" labelOnly="1" fieldPosition="0">
        <references count="1">
          <reference field="12" count="6">
            <x v="1"/>
            <x v="2"/>
            <x v="3"/>
            <x v="4"/>
            <x v="5"/>
            <x v="6"/>
          </reference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9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8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7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54">
      <pivotArea outline="0" collapsedLevelsAreSubtotals="1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2" count="1">
            <x v="1"/>
          </reference>
        </references>
      </pivotArea>
    </format>
    <format dxfId="51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C98289-B501-40DE-BB6B-F394C32E2E7E}" name="Tabela4" displayName="Tabela4" ref="A3:J800" totalsRowCount="1" headerRowDxfId="39" dataDxfId="38" totalsRowDxfId="37" headerRowCellStyle="Normalny 3" dataCellStyle="Normalny 3">
  <autoFilter ref="A3:J799" xr:uid="{69C98289-B501-40DE-BB6B-F394C32E2E7E}"/>
  <sortState xmlns:xlrd2="http://schemas.microsoft.com/office/spreadsheetml/2017/richdata2" ref="A4:J753">
    <sortCondition ref="F3:F753"/>
  </sortState>
  <tableColumns count="10">
    <tableColumn id="1" xr3:uid="{8439A5A0-C541-4B70-8F0E-7BAE1365DEDC}" name="Lp." totalsRowLabel="Suma" dataDxfId="36" totalsRowDxfId="35"/>
    <tableColumn id="4" xr3:uid="{23D2D6BC-9B60-43B3-8BE5-97BAFF4F7FE3}" name="TU" dataDxfId="34" totalsRowDxfId="33" dataCellStyle="Normalny 3"/>
    <tableColumn id="5" xr3:uid="{323ABACD-9900-49BB-ABD6-B518E967F0C7}" name="Rodzaj" dataDxfId="32" totalsRowDxfId="31" dataCellStyle="Normalny 3"/>
    <tableColumn id="6" xr3:uid="{B7697F50-DC87-4348-A9E5-9D6E6F50FE04}" name="Ryzyko / przedmiot ubezpieczenia" dataDxfId="30" totalsRowDxfId="29" dataCellStyle="Normalny 3"/>
    <tableColumn id="8" xr3:uid="{D8B96F26-40FE-4768-9E25-CD305CCACF1A}" name="Rok polisy" dataDxfId="28" totalsRowDxfId="27" dataCellStyle="Normalny 3"/>
    <tableColumn id="10" xr3:uid="{752FF45D-E289-487A-B627-34708BE988E8}" name="Data szkody" totalsRowFunction="count" dataDxfId="26" totalsRowDxfId="25" dataCellStyle="Normalny 3"/>
    <tableColumn id="11" xr3:uid="{64AD9F94-4072-4398-9ECA-33D8AACF97F9}" name="Wypłata" totalsRowFunction="sum" dataDxfId="24" totalsRowDxfId="23" dataCellStyle="Normalny 3"/>
    <tableColumn id="12" xr3:uid="{D4910DE7-9639-4444-B08D-F1DEABE23C4C}" name="Rezerwa" totalsRowFunction="sum" dataDxfId="22" totalsRowDxfId="21" dataCellStyle="Normalny 3"/>
    <tableColumn id="13" xr3:uid="{27578218-4E44-455B-9B08-24A77B47F540}" name="Przyczyna szkody / opis szkody" dataDxfId="20" totalsRowDxfId="19" dataCellStyle="Normalny 3"/>
    <tableColumn id="14" xr3:uid="{01E08024-7134-4C24-8AF6-07A51CA8CAA8}" name="Podmiot" dataDxfId="18" totalsRowDxfId="17" dataCellStyle="Normalny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9C19ED-A90F-4B95-9CAC-DA255DFED47B}" name="Tabela13" displayName="Tabela13" ref="A5:E55" totalsRowCount="1" headerRowDxfId="16" dataDxfId="14" totalsRowDxfId="12" headerRowBorderDxfId="15" tableBorderDxfId="13" totalsRowBorderDxfId="11">
  <autoFilter ref="A5:E54" xr:uid="{1FABFFE9-7472-4BAF-87D8-2CD53A022A76}"/>
  <tableColumns count="5">
    <tableColumn id="1" xr3:uid="{3CB2D8E7-E794-4C73-94B6-F4DFC55D821F}" name="LP " totalsRowLabel="Suma" dataDxfId="10" totalsRowDxfId="9"/>
    <tableColumn id="2" xr3:uid="{06FA9F30-B1E0-487F-92D6-E943BB9D16A4}" name="Jednostka poszkodowana" totalsRowFunction="count" dataDxfId="8" totalsRowDxfId="7"/>
    <tableColumn id="3" xr3:uid="{A66E27A0-9A4A-44DE-BFC0-69A65F2C7973}" name="Klasyfikacja" dataDxfId="6" totalsRowDxfId="5"/>
    <tableColumn id="4" xr3:uid="{91F08EEE-D06F-4F14-992D-D274FE7D301E}" name="Lokalizacja" dataDxfId="4" totalsRowDxfId="3"/>
    <tableColumn id="5" xr3:uid="{7C435309-5E5D-432E-AB5A-9525969EA18D}" name="Wysokość wypłaconego odszkodowania" totalsRowFunction="sum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EDFB-8992-4337-B337-C118F1D31802}">
  <dimension ref="A1:N1356"/>
  <sheetViews>
    <sheetView tabSelected="1" topLeftCell="A803" zoomScale="85" zoomScaleNormal="85" zoomScalePageLayoutView="70" workbookViewId="0">
      <selection activeCell="F823" sqref="F823"/>
    </sheetView>
  </sheetViews>
  <sheetFormatPr defaultRowHeight="15.75" x14ac:dyDescent="0.25"/>
  <cols>
    <col min="1" max="1" width="25.5703125" style="2" customWidth="1"/>
    <col min="2" max="2" width="20.28515625" style="2" bestFit="1" customWidth="1"/>
    <col min="3" max="3" width="17.28515625" style="2" bestFit="1" customWidth="1"/>
    <col min="4" max="4" width="52.5703125" style="1" customWidth="1"/>
    <col min="5" max="5" width="17.28515625" style="2" bestFit="1" customWidth="1"/>
    <col min="6" max="6" width="25.5703125" style="2" bestFit="1" customWidth="1"/>
    <col min="7" max="7" width="25.28515625" style="2" bestFit="1" customWidth="1"/>
    <col min="8" max="8" width="19.85546875" style="2" customWidth="1"/>
    <col min="9" max="9" width="56.7109375" style="2" customWidth="1"/>
    <col min="10" max="10" width="56.7109375" style="4" customWidth="1"/>
    <col min="11" max="11" width="17.7109375" style="5" bestFit="1" customWidth="1"/>
    <col min="12" max="12" width="18.140625" style="5" customWidth="1"/>
    <col min="13" max="13" width="14.28515625" style="1" bestFit="1" customWidth="1"/>
    <col min="14" max="14" width="56.85546875" style="2" customWidth="1"/>
    <col min="15" max="16" width="27.5703125" style="2" customWidth="1"/>
    <col min="17" max="17" width="18.42578125" style="2" customWidth="1"/>
    <col min="18" max="16384" width="9.140625" style="2"/>
  </cols>
  <sheetData>
    <row r="1" spans="1:13" x14ac:dyDescent="0.25">
      <c r="B1" s="10" t="s">
        <v>342</v>
      </c>
      <c r="I1" s="5"/>
      <c r="J1" s="5"/>
      <c r="K1" s="2"/>
      <c r="L1" s="2"/>
      <c r="M1" s="2"/>
    </row>
    <row r="2" spans="1:13" x14ac:dyDescent="0.25">
      <c r="B2" s="10"/>
      <c r="I2" s="5"/>
      <c r="J2" s="5"/>
      <c r="K2" s="2"/>
      <c r="L2" s="2"/>
      <c r="M2" s="2"/>
    </row>
    <row r="3" spans="1:13" s="1" customFormat="1" x14ac:dyDescent="0.25">
      <c r="A3" s="25" t="s">
        <v>66</v>
      </c>
      <c r="B3" s="25" t="s">
        <v>80</v>
      </c>
      <c r="C3" s="25" t="s">
        <v>70</v>
      </c>
      <c r="D3" s="25" t="s">
        <v>89</v>
      </c>
      <c r="E3" s="25" t="s">
        <v>14</v>
      </c>
      <c r="F3" s="6" t="s">
        <v>15</v>
      </c>
      <c r="G3" s="30" t="s">
        <v>67</v>
      </c>
      <c r="H3" s="30" t="s">
        <v>68</v>
      </c>
      <c r="I3" s="25" t="s">
        <v>326</v>
      </c>
      <c r="J3" s="25" t="s">
        <v>69</v>
      </c>
    </row>
    <row r="4" spans="1:13" ht="31.5" x14ac:dyDescent="0.25">
      <c r="A4" s="26">
        <v>1</v>
      </c>
      <c r="B4" s="26" t="s">
        <v>85</v>
      </c>
      <c r="C4" s="26" t="s">
        <v>11</v>
      </c>
      <c r="D4" s="1" t="s">
        <v>23</v>
      </c>
      <c r="E4" s="26">
        <v>2019</v>
      </c>
      <c r="F4" s="20">
        <v>43474</v>
      </c>
      <c r="G4" s="21">
        <v>1000</v>
      </c>
      <c r="H4" s="18">
        <v>0</v>
      </c>
      <c r="I4" s="1" t="s">
        <v>4</v>
      </c>
      <c r="J4" s="1" t="s">
        <v>45</v>
      </c>
      <c r="K4" s="2"/>
      <c r="L4" s="2"/>
      <c r="M4" s="2"/>
    </row>
    <row r="5" spans="1:13" ht="31.5" x14ac:dyDescent="0.25">
      <c r="A5" s="26">
        <v>2</v>
      </c>
      <c r="B5" s="26" t="s">
        <v>85</v>
      </c>
      <c r="C5" s="26" t="s">
        <v>11</v>
      </c>
      <c r="D5" s="1" t="s">
        <v>20</v>
      </c>
      <c r="E5" s="26">
        <v>2019</v>
      </c>
      <c r="F5" s="20">
        <v>43479</v>
      </c>
      <c r="G5" s="21">
        <v>934.8</v>
      </c>
      <c r="H5" s="18">
        <v>0</v>
      </c>
      <c r="I5" s="1" t="s">
        <v>4</v>
      </c>
      <c r="J5" s="1" t="s">
        <v>31</v>
      </c>
      <c r="K5" s="2"/>
      <c r="L5" s="2"/>
      <c r="M5" s="2"/>
    </row>
    <row r="6" spans="1:13" ht="31.5" x14ac:dyDescent="0.25">
      <c r="A6" s="26">
        <v>3</v>
      </c>
      <c r="B6" s="26" t="s">
        <v>85</v>
      </c>
      <c r="C6" s="26" t="s">
        <v>49</v>
      </c>
      <c r="D6" s="1" t="s">
        <v>71</v>
      </c>
      <c r="E6" s="26">
        <v>2019</v>
      </c>
      <c r="F6" s="20">
        <v>43479</v>
      </c>
      <c r="G6" s="21">
        <v>1722.53</v>
      </c>
      <c r="H6" s="18">
        <v>0</v>
      </c>
      <c r="I6" s="1" t="s">
        <v>4</v>
      </c>
      <c r="J6" s="1" t="s">
        <v>62</v>
      </c>
      <c r="K6" s="2"/>
      <c r="L6" s="2"/>
      <c r="M6" s="2"/>
    </row>
    <row r="7" spans="1:13" ht="31.5" x14ac:dyDescent="0.25">
      <c r="A7" s="26">
        <v>4</v>
      </c>
      <c r="B7" s="26" t="s">
        <v>85</v>
      </c>
      <c r="C7" s="26" t="s">
        <v>49</v>
      </c>
      <c r="D7" s="1" t="s">
        <v>71</v>
      </c>
      <c r="E7" s="26">
        <v>2019</v>
      </c>
      <c r="F7" s="20">
        <v>43481</v>
      </c>
      <c r="G7" s="21">
        <v>392.62</v>
      </c>
      <c r="H7" s="18">
        <v>0</v>
      </c>
      <c r="I7" s="1" t="s">
        <v>4</v>
      </c>
      <c r="J7" s="1" t="s">
        <v>62</v>
      </c>
      <c r="K7" s="2"/>
      <c r="L7" s="2"/>
      <c r="M7" s="2"/>
    </row>
    <row r="8" spans="1:13" ht="31.5" x14ac:dyDescent="0.25">
      <c r="A8" s="26">
        <v>5</v>
      </c>
      <c r="B8" s="26" t="s">
        <v>85</v>
      </c>
      <c r="C8" s="26" t="s">
        <v>11</v>
      </c>
      <c r="D8" s="1" t="s">
        <v>84</v>
      </c>
      <c r="E8" s="26">
        <v>2019</v>
      </c>
      <c r="F8" s="20">
        <v>43487</v>
      </c>
      <c r="G8" s="21">
        <v>1500</v>
      </c>
      <c r="H8" s="18">
        <v>0</v>
      </c>
      <c r="I8" s="1" t="s">
        <v>4</v>
      </c>
      <c r="J8" s="1" t="s">
        <v>56</v>
      </c>
      <c r="K8" s="2"/>
      <c r="L8" s="2"/>
      <c r="M8" s="2"/>
    </row>
    <row r="9" spans="1:13" ht="31.5" x14ac:dyDescent="0.25">
      <c r="A9" s="26">
        <v>6</v>
      </c>
      <c r="B9" s="26" t="s">
        <v>85</v>
      </c>
      <c r="C9" s="26" t="s">
        <v>11</v>
      </c>
      <c r="D9" s="1" t="s">
        <v>20</v>
      </c>
      <c r="E9" s="26">
        <v>2019</v>
      </c>
      <c r="F9" s="20">
        <v>43487</v>
      </c>
      <c r="G9" s="21">
        <v>3294.51</v>
      </c>
      <c r="H9" s="18">
        <v>0</v>
      </c>
      <c r="I9" s="1" t="s">
        <v>4</v>
      </c>
      <c r="J9" s="1" t="s">
        <v>56</v>
      </c>
      <c r="K9" s="2"/>
      <c r="L9" s="2"/>
      <c r="M9" s="2"/>
    </row>
    <row r="10" spans="1:13" ht="31.5" x14ac:dyDescent="0.25">
      <c r="A10" s="26">
        <v>7</v>
      </c>
      <c r="B10" s="26" t="s">
        <v>85</v>
      </c>
      <c r="C10" s="26" t="s">
        <v>11</v>
      </c>
      <c r="D10" s="1" t="s">
        <v>20</v>
      </c>
      <c r="E10" s="26">
        <v>2019</v>
      </c>
      <c r="F10" s="20">
        <v>43487</v>
      </c>
      <c r="G10" s="21">
        <v>4612.5</v>
      </c>
      <c r="H10" s="18">
        <v>0</v>
      </c>
      <c r="I10" s="1" t="s">
        <v>4</v>
      </c>
      <c r="J10" s="1" t="s">
        <v>57</v>
      </c>
      <c r="K10" s="2"/>
      <c r="L10" s="2"/>
      <c r="M10" s="2"/>
    </row>
    <row r="11" spans="1:13" ht="31.5" x14ac:dyDescent="0.25">
      <c r="A11" s="26">
        <v>8</v>
      </c>
      <c r="B11" s="26" t="s">
        <v>85</v>
      </c>
      <c r="C11" s="26" t="s">
        <v>11</v>
      </c>
      <c r="D11" s="1" t="s">
        <v>23</v>
      </c>
      <c r="E11" s="26">
        <v>2019</v>
      </c>
      <c r="F11" s="20">
        <v>43488</v>
      </c>
      <c r="G11" s="21">
        <v>4612.5</v>
      </c>
      <c r="H11" s="18">
        <v>0</v>
      </c>
      <c r="I11" s="1" t="s">
        <v>4</v>
      </c>
      <c r="J11" s="1" t="s">
        <v>57</v>
      </c>
      <c r="K11" s="2"/>
      <c r="L11" s="2"/>
      <c r="M11" s="2"/>
    </row>
    <row r="12" spans="1:13" ht="31.5" x14ac:dyDescent="0.25">
      <c r="A12" s="26">
        <v>9</v>
      </c>
      <c r="B12" s="26" t="s">
        <v>85</v>
      </c>
      <c r="C12" s="26" t="s">
        <v>49</v>
      </c>
      <c r="D12" s="1" t="s">
        <v>71</v>
      </c>
      <c r="E12" s="26">
        <v>2019</v>
      </c>
      <c r="F12" s="20">
        <v>43492</v>
      </c>
      <c r="G12" s="21">
        <v>1218.48</v>
      </c>
      <c r="H12" s="18">
        <v>0</v>
      </c>
      <c r="I12" s="1" t="s">
        <v>76</v>
      </c>
      <c r="J12" s="1" t="s">
        <v>62</v>
      </c>
      <c r="K12" s="2"/>
      <c r="L12" s="2"/>
      <c r="M12" s="2"/>
    </row>
    <row r="13" spans="1:13" ht="31.5" x14ac:dyDescent="0.25">
      <c r="A13" s="26">
        <v>10</v>
      </c>
      <c r="B13" s="26" t="s">
        <v>85</v>
      </c>
      <c r="C13" s="26" t="s">
        <v>49</v>
      </c>
      <c r="D13" s="1" t="s">
        <v>71</v>
      </c>
      <c r="E13" s="26">
        <v>2019</v>
      </c>
      <c r="F13" s="20">
        <v>43492</v>
      </c>
      <c r="G13" s="21">
        <v>4694.8900000000003</v>
      </c>
      <c r="H13" s="18">
        <v>0</v>
      </c>
      <c r="I13" s="1" t="s">
        <v>4</v>
      </c>
      <c r="J13" s="1" t="s">
        <v>62</v>
      </c>
      <c r="K13" s="2"/>
      <c r="L13" s="2"/>
      <c r="M13" s="2"/>
    </row>
    <row r="14" spans="1:13" ht="31.5" x14ac:dyDescent="0.25">
      <c r="A14" s="26">
        <v>11</v>
      </c>
      <c r="B14" s="26" t="s">
        <v>85</v>
      </c>
      <c r="C14" s="26" t="s">
        <v>11</v>
      </c>
      <c r="D14" s="1" t="s">
        <v>20</v>
      </c>
      <c r="E14" s="26">
        <v>2019</v>
      </c>
      <c r="F14" s="20">
        <v>43493</v>
      </c>
      <c r="G14" s="21">
        <v>1015.95</v>
      </c>
      <c r="H14" s="18">
        <v>0</v>
      </c>
      <c r="I14" s="1" t="s">
        <v>39</v>
      </c>
      <c r="J14" s="1" t="s">
        <v>38</v>
      </c>
      <c r="K14" s="2"/>
      <c r="L14" s="2"/>
      <c r="M14" s="2"/>
    </row>
    <row r="15" spans="1:13" ht="31.5" x14ac:dyDescent="0.25">
      <c r="A15" s="26">
        <v>12</v>
      </c>
      <c r="B15" s="26" t="s">
        <v>85</v>
      </c>
      <c r="C15" s="26" t="s">
        <v>49</v>
      </c>
      <c r="D15" s="1" t="s">
        <v>71</v>
      </c>
      <c r="E15" s="26">
        <v>2019</v>
      </c>
      <c r="F15" s="20">
        <v>43498</v>
      </c>
      <c r="G15" s="21">
        <v>5432.32</v>
      </c>
      <c r="H15" s="18">
        <v>0</v>
      </c>
      <c r="I15" s="1" t="s">
        <v>76</v>
      </c>
      <c r="J15" s="1" t="s">
        <v>62</v>
      </c>
      <c r="K15" s="2"/>
      <c r="L15" s="2"/>
      <c r="M15" s="2"/>
    </row>
    <row r="16" spans="1:13" ht="31.5" x14ac:dyDescent="0.25">
      <c r="A16" s="26">
        <v>13</v>
      </c>
      <c r="B16" s="26" t="s">
        <v>85</v>
      </c>
      <c r="C16" s="26" t="s">
        <v>49</v>
      </c>
      <c r="D16" s="1" t="s">
        <v>71</v>
      </c>
      <c r="E16" s="26">
        <v>2019</v>
      </c>
      <c r="F16" s="20">
        <v>43498</v>
      </c>
      <c r="G16" s="21">
        <v>10543.42</v>
      </c>
      <c r="H16" s="18">
        <v>0</v>
      </c>
      <c r="I16" s="1" t="s">
        <v>4</v>
      </c>
      <c r="J16" s="1" t="s">
        <v>62</v>
      </c>
      <c r="K16" s="2"/>
      <c r="L16" s="2"/>
      <c r="M16" s="2"/>
    </row>
    <row r="17" spans="1:13" ht="31.5" x14ac:dyDescent="0.25">
      <c r="A17" s="26">
        <v>14</v>
      </c>
      <c r="B17" s="26" t="s">
        <v>85</v>
      </c>
      <c r="C17" s="26" t="s">
        <v>11</v>
      </c>
      <c r="D17" s="1" t="s">
        <v>20</v>
      </c>
      <c r="E17" s="26">
        <v>2019</v>
      </c>
      <c r="F17" s="20">
        <v>43505</v>
      </c>
      <c r="G17" s="21">
        <v>2418.33</v>
      </c>
      <c r="H17" s="18">
        <v>0</v>
      </c>
      <c r="I17" s="1" t="s">
        <v>6</v>
      </c>
      <c r="J17" s="1" t="s">
        <v>18</v>
      </c>
      <c r="K17" s="2"/>
      <c r="L17" s="2"/>
      <c r="M17" s="2"/>
    </row>
    <row r="18" spans="1:13" ht="31.5" x14ac:dyDescent="0.25">
      <c r="A18" s="26">
        <v>15</v>
      </c>
      <c r="B18" s="26" t="s">
        <v>85</v>
      </c>
      <c r="C18" s="26" t="s">
        <v>11</v>
      </c>
      <c r="D18" s="1" t="s">
        <v>20</v>
      </c>
      <c r="E18" s="26">
        <v>2019</v>
      </c>
      <c r="F18" s="20">
        <v>43509</v>
      </c>
      <c r="G18" s="21">
        <v>2036.1</v>
      </c>
      <c r="H18" s="18">
        <v>0</v>
      </c>
      <c r="I18" s="1" t="s">
        <v>4</v>
      </c>
      <c r="J18" s="1" t="s">
        <v>25</v>
      </c>
      <c r="K18" s="2"/>
      <c r="L18" s="2"/>
      <c r="M18" s="2"/>
    </row>
    <row r="19" spans="1:13" ht="31.5" x14ac:dyDescent="0.25">
      <c r="A19" s="26">
        <v>16</v>
      </c>
      <c r="B19" s="26" t="s">
        <v>85</v>
      </c>
      <c r="C19" s="26" t="s">
        <v>49</v>
      </c>
      <c r="D19" s="1" t="s">
        <v>71</v>
      </c>
      <c r="E19" s="26">
        <v>2019</v>
      </c>
      <c r="F19" s="20">
        <v>43509</v>
      </c>
      <c r="G19" s="21">
        <v>12257</v>
      </c>
      <c r="H19" s="18">
        <v>0</v>
      </c>
      <c r="I19" s="1" t="s">
        <v>4</v>
      </c>
      <c r="J19" s="1" t="s">
        <v>62</v>
      </c>
      <c r="K19" s="2"/>
      <c r="L19" s="2"/>
      <c r="M19" s="2"/>
    </row>
    <row r="20" spans="1:13" ht="31.5" x14ac:dyDescent="0.25">
      <c r="A20" s="26">
        <v>17</v>
      </c>
      <c r="B20" s="26" t="s">
        <v>85</v>
      </c>
      <c r="C20" s="26" t="s">
        <v>11</v>
      </c>
      <c r="D20" s="1" t="s">
        <v>23</v>
      </c>
      <c r="E20" s="26">
        <v>2019</v>
      </c>
      <c r="F20" s="20">
        <v>43517</v>
      </c>
      <c r="G20" s="21">
        <v>0</v>
      </c>
      <c r="H20" s="18">
        <v>0</v>
      </c>
      <c r="I20" s="1" t="s">
        <v>4</v>
      </c>
      <c r="J20" s="1" t="s">
        <v>31</v>
      </c>
      <c r="K20" s="2"/>
      <c r="L20" s="2"/>
      <c r="M20" s="2"/>
    </row>
    <row r="21" spans="1:13" ht="31.5" x14ac:dyDescent="0.25">
      <c r="A21" s="26">
        <v>18</v>
      </c>
      <c r="B21" s="26" t="s">
        <v>85</v>
      </c>
      <c r="C21" s="26" t="s">
        <v>11</v>
      </c>
      <c r="D21" s="1" t="s">
        <v>23</v>
      </c>
      <c r="E21" s="26">
        <v>2019</v>
      </c>
      <c r="F21" s="20">
        <v>43518</v>
      </c>
      <c r="G21" s="21">
        <v>300</v>
      </c>
      <c r="H21" s="18">
        <v>0</v>
      </c>
      <c r="I21" s="1" t="s">
        <v>4</v>
      </c>
      <c r="J21" s="1" t="s">
        <v>62</v>
      </c>
      <c r="K21" s="2"/>
      <c r="L21" s="2"/>
      <c r="M21" s="2"/>
    </row>
    <row r="22" spans="1:13" ht="31.5" x14ac:dyDescent="0.25">
      <c r="A22" s="26">
        <v>19</v>
      </c>
      <c r="B22" s="26" t="s">
        <v>85</v>
      </c>
      <c r="C22" s="26" t="s">
        <v>49</v>
      </c>
      <c r="D22" s="1" t="s">
        <v>71</v>
      </c>
      <c r="E22" s="26">
        <v>2019</v>
      </c>
      <c r="F22" s="20">
        <v>43521</v>
      </c>
      <c r="G22" s="21">
        <v>564.34</v>
      </c>
      <c r="H22" s="18">
        <v>0</v>
      </c>
      <c r="I22" s="1" t="s">
        <v>4</v>
      </c>
      <c r="J22" s="1" t="s">
        <v>62</v>
      </c>
      <c r="K22" s="2"/>
      <c r="L22" s="2"/>
      <c r="M22" s="2"/>
    </row>
    <row r="23" spans="1:13" ht="31.5" x14ac:dyDescent="0.25">
      <c r="A23" s="26">
        <v>20</v>
      </c>
      <c r="B23" s="26" t="s">
        <v>85</v>
      </c>
      <c r="C23" s="26" t="s">
        <v>49</v>
      </c>
      <c r="D23" s="1" t="s">
        <v>71</v>
      </c>
      <c r="E23" s="26">
        <v>2019</v>
      </c>
      <c r="F23" s="20">
        <v>43522</v>
      </c>
      <c r="G23" s="21">
        <v>1532.11</v>
      </c>
      <c r="H23" s="18">
        <v>0</v>
      </c>
      <c r="I23" s="1" t="s">
        <v>4</v>
      </c>
      <c r="J23" s="1" t="s">
        <v>62</v>
      </c>
      <c r="K23" s="2"/>
      <c r="L23" s="2"/>
      <c r="M23" s="2"/>
    </row>
    <row r="24" spans="1:13" ht="31.5" x14ac:dyDescent="0.25">
      <c r="A24" s="26">
        <v>21</v>
      </c>
      <c r="B24" s="26" t="s">
        <v>85</v>
      </c>
      <c r="C24" s="26" t="s">
        <v>11</v>
      </c>
      <c r="D24" s="1" t="s">
        <v>20</v>
      </c>
      <c r="E24" s="26">
        <v>2019</v>
      </c>
      <c r="F24" s="20">
        <v>43523</v>
      </c>
      <c r="G24" s="21">
        <v>1500</v>
      </c>
      <c r="H24" s="18">
        <v>0</v>
      </c>
      <c r="I24" s="1" t="s">
        <v>3</v>
      </c>
      <c r="J24" s="1" t="s">
        <v>1</v>
      </c>
      <c r="K24" s="2"/>
      <c r="L24" s="2"/>
      <c r="M24" s="2"/>
    </row>
    <row r="25" spans="1:13" ht="31.5" x14ac:dyDescent="0.25">
      <c r="A25" s="26">
        <v>22</v>
      </c>
      <c r="B25" s="26" t="s">
        <v>85</v>
      </c>
      <c r="C25" s="26" t="s">
        <v>49</v>
      </c>
      <c r="D25" s="1" t="s">
        <v>71</v>
      </c>
      <c r="E25" s="26">
        <v>2019</v>
      </c>
      <c r="F25" s="20">
        <v>43526</v>
      </c>
      <c r="G25" s="21">
        <v>2963.98</v>
      </c>
      <c r="H25" s="18">
        <v>0</v>
      </c>
      <c r="I25" s="1" t="s">
        <v>4</v>
      </c>
      <c r="J25" s="1" t="s">
        <v>62</v>
      </c>
      <c r="K25" s="2"/>
      <c r="L25" s="2"/>
      <c r="M25" s="2"/>
    </row>
    <row r="26" spans="1:13" ht="31.5" x14ac:dyDescent="0.25">
      <c r="A26" s="26">
        <v>23</v>
      </c>
      <c r="B26" s="26" t="s">
        <v>85</v>
      </c>
      <c r="C26" s="26" t="s">
        <v>49</v>
      </c>
      <c r="D26" s="1" t="s">
        <v>71</v>
      </c>
      <c r="E26" s="26">
        <v>2019</v>
      </c>
      <c r="F26" s="20">
        <v>43526</v>
      </c>
      <c r="G26" s="21">
        <v>869.14</v>
      </c>
      <c r="H26" s="18">
        <v>0</v>
      </c>
      <c r="I26" s="1" t="s">
        <v>4</v>
      </c>
      <c r="J26" s="1" t="s">
        <v>62</v>
      </c>
      <c r="K26" s="2"/>
      <c r="L26" s="2"/>
      <c r="M26" s="2"/>
    </row>
    <row r="27" spans="1:13" ht="31.5" x14ac:dyDescent="0.25">
      <c r="A27" s="26">
        <v>24</v>
      </c>
      <c r="B27" s="26" t="s">
        <v>85</v>
      </c>
      <c r="C27" s="26" t="s">
        <v>49</v>
      </c>
      <c r="D27" s="1" t="s">
        <v>71</v>
      </c>
      <c r="E27" s="26">
        <v>2019</v>
      </c>
      <c r="F27" s="20">
        <v>43533</v>
      </c>
      <c r="G27" s="21">
        <v>600.25</v>
      </c>
      <c r="H27" s="18">
        <v>0</v>
      </c>
      <c r="I27" s="1" t="s">
        <v>4</v>
      </c>
      <c r="J27" s="1" t="s">
        <v>62</v>
      </c>
      <c r="K27" s="2"/>
      <c r="L27" s="2"/>
      <c r="M27" s="2"/>
    </row>
    <row r="28" spans="1:13" ht="31.5" x14ac:dyDescent="0.25">
      <c r="A28" s="26">
        <v>25</v>
      </c>
      <c r="B28" s="26" t="s">
        <v>85</v>
      </c>
      <c r="C28" s="26" t="s">
        <v>11</v>
      </c>
      <c r="D28" s="1" t="s">
        <v>20</v>
      </c>
      <c r="E28" s="26">
        <v>2019</v>
      </c>
      <c r="F28" s="20">
        <v>43534</v>
      </c>
      <c r="G28" s="21">
        <v>1990.44</v>
      </c>
      <c r="H28" s="18">
        <v>0</v>
      </c>
      <c r="I28" s="1" t="s">
        <v>19</v>
      </c>
      <c r="J28" s="1" t="s">
        <v>40</v>
      </c>
      <c r="K28" s="2"/>
      <c r="L28" s="2"/>
      <c r="M28" s="2"/>
    </row>
    <row r="29" spans="1:13" ht="31.5" x14ac:dyDescent="0.25">
      <c r="A29" s="26">
        <v>26</v>
      </c>
      <c r="B29" s="26" t="s">
        <v>85</v>
      </c>
      <c r="C29" s="26" t="s">
        <v>11</v>
      </c>
      <c r="D29" s="1" t="s">
        <v>20</v>
      </c>
      <c r="E29" s="26">
        <v>2019</v>
      </c>
      <c r="F29" s="20">
        <v>43535</v>
      </c>
      <c r="G29" s="21">
        <v>1476</v>
      </c>
      <c r="H29" s="18">
        <v>0</v>
      </c>
      <c r="I29" s="1" t="s">
        <v>19</v>
      </c>
      <c r="J29" s="1" t="s">
        <v>34</v>
      </c>
      <c r="K29" s="2"/>
      <c r="L29" s="2"/>
      <c r="M29" s="2"/>
    </row>
    <row r="30" spans="1:13" ht="31.5" x14ac:dyDescent="0.25">
      <c r="A30" s="26">
        <v>27</v>
      </c>
      <c r="B30" s="26" t="s">
        <v>85</v>
      </c>
      <c r="C30" s="26" t="s">
        <v>11</v>
      </c>
      <c r="D30" s="1" t="s">
        <v>20</v>
      </c>
      <c r="E30" s="26">
        <v>2019</v>
      </c>
      <c r="F30" s="20">
        <v>43535</v>
      </c>
      <c r="G30" s="21">
        <v>11808</v>
      </c>
      <c r="H30" s="18">
        <v>0</v>
      </c>
      <c r="I30" s="1" t="s">
        <v>19</v>
      </c>
      <c r="J30" s="1" t="s">
        <v>62</v>
      </c>
      <c r="K30" s="2"/>
      <c r="L30" s="2"/>
      <c r="M30" s="2"/>
    </row>
    <row r="31" spans="1:13" ht="31.5" x14ac:dyDescent="0.25">
      <c r="A31" s="26">
        <v>28</v>
      </c>
      <c r="B31" s="26" t="s">
        <v>85</v>
      </c>
      <c r="C31" s="26" t="s">
        <v>49</v>
      </c>
      <c r="D31" s="1" t="s">
        <v>71</v>
      </c>
      <c r="E31" s="26">
        <v>2019</v>
      </c>
      <c r="F31" s="20">
        <v>43535</v>
      </c>
      <c r="G31" s="21">
        <v>2349.29</v>
      </c>
      <c r="H31" s="18">
        <v>0</v>
      </c>
      <c r="I31" s="1" t="s">
        <v>4</v>
      </c>
      <c r="J31" s="1" t="s">
        <v>62</v>
      </c>
      <c r="K31" s="2"/>
      <c r="L31" s="2"/>
      <c r="M31" s="2"/>
    </row>
    <row r="32" spans="1:13" ht="31.5" x14ac:dyDescent="0.25">
      <c r="A32" s="26">
        <v>29</v>
      </c>
      <c r="B32" s="26" t="s">
        <v>85</v>
      </c>
      <c r="C32" s="26" t="s">
        <v>49</v>
      </c>
      <c r="D32" s="1" t="s">
        <v>71</v>
      </c>
      <c r="E32" s="26">
        <v>2019</v>
      </c>
      <c r="F32" s="20">
        <v>43537</v>
      </c>
      <c r="G32" s="21">
        <v>625.71</v>
      </c>
      <c r="H32" s="18">
        <v>0</v>
      </c>
      <c r="I32" s="1" t="s">
        <v>76</v>
      </c>
      <c r="J32" s="1" t="s">
        <v>62</v>
      </c>
      <c r="K32" s="2"/>
      <c r="L32" s="2"/>
      <c r="M32" s="2"/>
    </row>
    <row r="33" spans="1:13" ht="31.5" x14ac:dyDescent="0.25">
      <c r="A33" s="26">
        <v>30</v>
      </c>
      <c r="B33" s="26" t="s">
        <v>85</v>
      </c>
      <c r="C33" s="26" t="s">
        <v>49</v>
      </c>
      <c r="D33" s="1" t="s">
        <v>71</v>
      </c>
      <c r="E33" s="26">
        <v>2019</v>
      </c>
      <c r="F33" s="20">
        <v>43539</v>
      </c>
      <c r="G33" s="21">
        <v>4080.23</v>
      </c>
      <c r="H33" s="18">
        <v>0</v>
      </c>
      <c r="I33" s="1" t="s">
        <v>4</v>
      </c>
      <c r="J33" s="1" t="s">
        <v>62</v>
      </c>
      <c r="K33" s="2"/>
      <c r="L33" s="2"/>
      <c r="M33" s="2"/>
    </row>
    <row r="34" spans="1:13" ht="31.5" x14ac:dyDescent="0.25">
      <c r="A34" s="26">
        <v>31</v>
      </c>
      <c r="B34" s="26" t="s">
        <v>85</v>
      </c>
      <c r="C34" s="26" t="s">
        <v>49</v>
      </c>
      <c r="D34" s="1" t="s">
        <v>71</v>
      </c>
      <c r="E34" s="26">
        <v>2019</v>
      </c>
      <c r="F34" s="20">
        <v>43543</v>
      </c>
      <c r="G34" s="21">
        <v>2120</v>
      </c>
      <c r="H34" s="18">
        <v>0</v>
      </c>
      <c r="I34" s="1" t="s">
        <v>4</v>
      </c>
      <c r="J34" s="1" t="s">
        <v>62</v>
      </c>
      <c r="K34" s="2"/>
      <c r="L34" s="2"/>
      <c r="M34" s="2"/>
    </row>
    <row r="35" spans="1:13" ht="31.5" x14ac:dyDescent="0.25">
      <c r="A35" s="26">
        <v>32</v>
      </c>
      <c r="B35" s="26" t="s">
        <v>85</v>
      </c>
      <c r="C35" s="26" t="s">
        <v>49</v>
      </c>
      <c r="D35" s="1" t="s">
        <v>71</v>
      </c>
      <c r="E35" s="26">
        <v>2019</v>
      </c>
      <c r="F35" s="20">
        <v>43543</v>
      </c>
      <c r="G35" s="21">
        <v>400</v>
      </c>
      <c r="H35" s="18">
        <v>0</v>
      </c>
      <c r="I35" s="1" t="s">
        <v>4</v>
      </c>
      <c r="J35" s="1" t="s">
        <v>62</v>
      </c>
      <c r="K35" s="2"/>
      <c r="L35" s="2"/>
      <c r="M35" s="2"/>
    </row>
    <row r="36" spans="1:13" ht="31.5" x14ac:dyDescent="0.25">
      <c r="A36" s="26">
        <v>33</v>
      </c>
      <c r="B36" s="26" t="s">
        <v>85</v>
      </c>
      <c r="C36" s="26" t="s">
        <v>49</v>
      </c>
      <c r="D36" s="1" t="s">
        <v>71</v>
      </c>
      <c r="E36" s="26">
        <v>2019</v>
      </c>
      <c r="F36" s="20">
        <v>43549</v>
      </c>
      <c r="G36" s="21">
        <v>5025</v>
      </c>
      <c r="H36" s="18">
        <v>0</v>
      </c>
      <c r="I36" s="1" t="s">
        <v>4</v>
      </c>
      <c r="J36" s="1" t="s">
        <v>62</v>
      </c>
      <c r="K36" s="2"/>
      <c r="L36" s="2"/>
      <c r="M36" s="2"/>
    </row>
    <row r="37" spans="1:13" ht="31.5" x14ac:dyDescent="0.25">
      <c r="A37" s="26">
        <v>34</v>
      </c>
      <c r="B37" s="26" t="s">
        <v>85</v>
      </c>
      <c r="C37" s="26" t="s">
        <v>11</v>
      </c>
      <c r="D37" s="1" t="s">
        <v>23</v>
      </c>
      <c r="E37" s="26">
        <v>2019</v>
      </c>
      <c r="F37" s="20">
        <v>43554</v>
      </c>
      <c r="G37" s="21">
        <v>500</v>
      </c>
      <c r="H37" s="18">
        <v>0</v>
      </c>
      <c r="I37" s="1" t="s">
        <v>4</v>
      </c>
      <c r="J37" s="1" t="s">
        <v>45</v>
      </c>
      <c r="K37" s="2"/>
      <c r="L37" s="2"/>
      <c r="M37" s="2"/>
    </row>
    <row r="38" spans="1:13" ht="31.5" x14ac:dyDescent="0.25">
      <c r="A38" s="26">
        <v>35</v>
      </c>
      <c r="B38" s="26" t="s">
        <v>85</v>
      </c>
      <c r="C38" s="26" t="s">
        <v>11</v>
      </c>
      <c r="D38" s="1" t="s">
        <v>23</v>
      </c>
      <c r="E38" s="26">
        <v>2019</v>
      </c>
      <c r="F38" s="20">
        <v>43574</v>
      </c>
      <c r="G38" s="21">
        <v>6229.15</v>
      </c>
      <c r="H38" s="18">
        <v>0</v>
      </c>
      <c r="I38" s="1" t="s">
        <v>4</v>
      </c>
      <c r="J38" s="1" t="s">
        <v>28</v>
      </c>
      <c r="K38" s="2"/>
      <c r="L38" s="2"/>
      <c r="M38" s="2"/>
    </row>
    <row r="39" spans="1:13" ht="31.5" x14ac:dyDescent="0.25">
      <c r="A39" s="26">
        <v>36</v>
      </c>
      <c r="B39" s="26" t="s">
        <v>85</v>
      </c>
      <c r="C39" s="26" t="s">
        <v>11</v>
      </c>
      <c r="D39" s="1" t="s">
        <v>20</v>
      </c>
      <c r="E39" s="26">
        <v>2019</v>
      </c>
      <c r="F39" s="20">
        <v>43591</v>
      </c>
      <c r="G39" s="21">
        <v>1809.24</v>
      </c>
      <c r="H39" s="18">
        <v>0</v>
      </c>
      <c r="I39" s="1" t="s">
        <v>0</v>
      </c>
      <c r="J39" s="1" t="s">
        <v>26</v>
      </c>
      <c r="K39" s="2"/>
      <c r="L39" s="2"/>
      <c r="M39" s="2"/>
    </row>
    <row r="40" spans="1:13" ht="31.5" x14ac:dyDescent="0.25">
      <c r="A40" s="26">
        <v>37</v>
      </c>
      <c r="B40" s="26" t="s">
        <v>85</v>
      </c>
      <c r="C40" s="26" t="s">
        <v>11</v>
      </c>
      <c r="D40" s="1" t="s">
        <v>23</v>
      </c>
      <c r="E40" s="26">
        <v>2019</v>
      </c>
      <c r="F40" s="20">
        <v>43591</v>
      </c>
      <c r="G40" s="21">
        <v>430.5</v>
      </c>
      <c r="H40" s="18">
        <v>0</v>
      </c>
      <c r="I40" s="1" t="s">
        <v>4</v>
      </c>
      <c r="J40" s="1" t="s">
        <v>62</v>
      </c>
      <c r="K40" s="2"/>
      <c r="L40" s="2"/>
      <c r="M40" s="2"/>
    </row>
    <row r="41" spans="1:13" ht="31.5" x14ac:dyDescent="0.25">
      <c r="A41" s="26">
        <v>38</v>
      </c>
      <c r="B41" s="26" t="s">
        <v>85</v>
      </c>
      <c r="C41" s="26" t="s">
        <v>49</v>
      </c>
      <c r="D41" s="1" t="s">
        <v>71</v>
      </c>
      <c r="E41" s="26">
        <v>2019</v>
      </c>
      <c r="F41" s="20">
        <v>43593</v>
      </c>
      <c r="G41" s="21">
        <v>650</v>
      </c>
      <c r="H41" s="18">
        <v>0</v>
      </c>
      <c r="I41" s="1" t="s">
        <v>4</v>
      </c>
      <c r="J41" s="1" t="s">
        <v>62</v>
      </c>
      <c r="K41" s="2"/>
      <c r="L41" s="2"/>
      <c r="M41" s="2"/>
    </row>
    <row r="42" spans="1:13" ht="31.5" x14ac:dyDescent="0.25">
      <c r="A42" s="26">
        <v>39</v>
      </c>
      <c r="B42" s="26" t="s">
        <v>85</v>
      </c>
      <c r="C42" s="26" t="s">
        <v>49</v>
      </c>
      <c r="D42" s="1" t="s">
        <v>71</v>
      </c>
      <c r="E42" s="26">
        <v>2019</v>
      </c>
      <c r="F42" s="20">
        <v>43593</v>
      </c>
      <c r="G42" s="21">
        <v>11752.26</v>
      </c>
      <c r="H42" s="18">
        <v>0</v>
      </c>
      <c r="I42" s="1" t="s">
        <v>4</v>
      </c>
      <c r="J42" s="1" t="s">
        <v>62</v>
      </c>
      <c r="K42" s="2"/>
      <c r="L42" s="2"/>
      <c r="M42" s="2"/>
    </row>
    <row r="43" spans="1:13" ht="31.5" x14ac:dyDescent="0.25">
      <c r="A43" s="26">
        <v>40</v>
      </c>
      <c r="B43" s="26" t="s">
        <v>85</v>
      </c>
      <c r="C43" s="26" t="s">
        <v>49</v>
      </c>
      <c r="D43" s="1" t="s">
        <v>71</v>
      </c>
      <c r="E43" s="26">
        <v>2019</v>
      </c>
      <c r="F43" s="20">
        <v>43597</v>
      </c>
      <c r="G43" s="21">
        <v>1467.11</v>
      </c>
      <c r="H43" s="18">
        <v>0</v>
      </c>
      <c r="I43" s="1" t="s">
        <v>4</v>
      </c>
      <c r="J43" s="1" t="s">
        <v>62</v>
      </c>
      <c r="K43" s="2"/>
      <c r="L43" s="2"/>
      <c r="M43" s="2"/>
    </row>
    <row r="44" spans="1:13" ht="31.5" x14ac:dyDescent="0.25">
      <c r="A44" s="26">
        <v>41</v>
      </c>
      <c r="B44" s="26" t="s">
        <v>85</v>
      </c>
      <c r="C44" s="26" t="s">
        <v>11</v>
      </c>
      <c r="D44" s="1" t="s">
        <v>20</v>
      </c>
      <c r="E44" s="26">
        <v>2019</v>
      </c>
      <c r="F44" s="20">
        <v>43600</v>
      </c>
      <c r="G44" s="21">
        <v>3247.28</v>
      </c>
      <c r="H44" s="18">
        <v>0</v>
      </c>
      <c r="I44" s="1" t="s">
        <v>6</v>
      </c>
      <c r="J44" s="1" t="s">
        <v>25</v>
      </c>
      <c r="K44" s="2"/>
      <c r="L44" s="2"/>
      <c r="M44" s="2"/>
    </row>
    <row r="45" spans="1:13" ht="31.5" x14ac:dyDescent="0.25">
      <c r="A45" s="26">
        <v>42</v>
      </c>
      <c r="B45" s="26" t="s">
        <v>85</v>
      </c>
      <c r="C45" s="26" t="s">
        <v>11</v>
      </c>
      <c r="D45" s="1" t="s">
        <v>23</v>
      </c>
      <c r="E45" s="26">
        <v>2019</v>
      </c>
      <c r="F45" s="20">
        <v>43601</v>
      </c>
      <c r="G45" s="21">
        <v>1159.33</v>
      </c>
      <c r="H45" s="18">
        <v>0</v>
      </c>
      <c r="I45" s="1" t="s">
        <v>4</v>
      </c>
      <c r="J45" s="1" t="s">
        <v>45</v>
      </c>
      <c r="K45" s="2"/>
      <c r="L45" s="2"/>
      <c r="M45" s="2"/>
    </row>
    <row r="46" spans="1:13" ht="31.5" x14ac:dyDescent="0.25">
      <c r="A46" s="26">
        <v>43</v>
      </c>
      <c r="B46" s="26" t="s">
        <v>85</v>
      </c>
      <c r="C46" s="26" t="s">
        <v>11</v>
      </c>
      <c r="D46" s="1" t="s">
        <v>20</v>
      </c>
      <c r="E46" s="26">
        <v>2019</v>
      </c>
      <c r="F46" s="17">
        <v>43604</v>
      </c>
      <c r="G46" s="18">
        <v>0</v>
      </c>
      <c r="H46" s="18">
        <v>0</v>
      </c>
      <c r="I46" s="1" t="s">
        <v>4</v>
      </c>
      <c r="J46" s="1" t="s">
        <v>45</v>
      </c>
      <c r="K46" s="2"/>
      <c r="L46" s="2"/>
      <c r="M46" s="2"/>
    </row>
    <row r="47" spans="1:13" ht="31.5" x14ac:dyDescent="0.25">
      <c r="A47" s="26">
        <v>44</v>
      </c>
      <c r="B47" s="26" t="s">
        <v>85</v>
      </c>
      <c r="C47" s="26" t="s">
        <v>49</v>
      </c>
      <c r="D47" s="1" t="s">
        <v>71</v>
      </c>
      <c r="E47" s="26">
        <v>2019</v>
      </c>
      <c r="F47" s="17">
        <v>43605</v>
      </c>
      <c r="G47" s="18">
        <v>531.58000000000004</v>
      </c>
      <c r="H47" s="18">
        <v>0</v>
      </c>
      <c r="I47" s="1" t="s">
        <v>51</v>
      </c>
      <c r="J47" s="1" t="s">
        <v>62</v>
      </c>
      <c r="K47" s="2"/>
      <c r="L47" s="2"/>
      <c r="M47" s="2"/>
    </row>
    <row r="48" spans="1:13" ht="31.5" x14ac:dyDescent="0.25">
      <c r="A48" s="26">
        <v>45</v>
      </c>
      <c r="B48" s="26" t="s">
        <v>85</v>
      </c>
      <c r="C48" s="26" t="s">
        <v>49</v>
      </c>
      <c r="D48" s="1" t="s">
        <v>71</v>
      </c>
      <c r="E48" s="26">
        <v>2019</v>
      </c>
      <c r="F48" s="17">
        <v>43607</v>
      </c>
      <c r="G48" s="18">
        <v>748.3</v>
      </c>
      <c r="H48" s="18">
        <v>0</v>
      </c>
      <c r="I48" s="1" t="s">
        <v>4</v>
      </c>
      <c r="J48" s="1" t="s">
        <v>62</v>
      </c>
      <c r="K48" s="2"/>
      <c r="L48" s="2"/>
      <c r="M48" s="2"/>
    </row>
    <row r="49" spans="1:13" ht="31.5" x14ac:dyDescent="0.25">
      <c r="A49" s="26">
        <v>46</v>
      </c>
      <c r="B49" s="26" t="s">
        <v>85</v>
      </c>
      <c r="C49" s="26" t="s">
        <v>49</v>
      </c>
      <c r="D49" s="1" t="s">
        <v>71</v>
      </c>
      <c r="E49" s="26">
        <v>2019</v>
      </c>
      <c r="F49" s="17">
        <v>43607</v>
      </c>
      <c r="G49" s="18">
        <v>576.27</v>
      </c>
      <c r="H49" s="18">
        <v>0</v>
      </c>
      <c r="I49" s="1" t="s">
        <v>4</v>
      </c>
      <c r="J49" s="1" t="s">
        <v>62</v>
      </c>
      <c r="K49" s="2"/>
      <c r="L49" s="2"/>
      <c r="M49" s="2"/>
    </row>
    <row r="50" spans="1:13" ht="31.5" x14ac:dyDescent="0.25">
      <c r="A50" s="26">
        <v>47</v>
      </c>
      <c r="B50" s="26" t="s">
        <v>85</v>
      </c>
      <c r="C50" s="26" t="s">
        <v>49</v>
      </c>
      <c r="D50" s="1" t="s">
        <v>71</v>
      </c>
      <c r="E50" s="26">
        <v>2019</v>
      </c>
      <c r="F50" s="17">
        <v>43608</v>
      </c>
      <c r="G50" s="18">
        <v>848.12</v>
      </c>
      <c r="H50" s="18">
        <v>0</v>
      </c>
      <c r="I50" s="1" t="s">
        <v>4</v>
      </c>
      <c r="J50" s="1" t="s">
        <v>62</v>
      </c>
      <c r="K50" s="2"/>
      <c r="L50" s="2"/>
      <c r="M50" s="2"/>
    </row>
    <row r="51" spans="1:13" ht="31.5" x14ac:dyDescent="0.25">
      <c r="A51" s="26">
        <v>48</v>
      </c>
      <c r="B51" s="26" t="s">
        <v>85</v>
      </c>
      <c r="C51" s="26" t="s">
        <v>11</v>
      </c>
      <c r="D51" s="1" t="s">
        <v>20</v>
      </c>
      <c r="E51" s="26">
        <v>2019</v>
      </c>
      <c r="F51" s="17">
        <v>43612</v>
      </c>
      <c r="G51" s="18">
        <v>5134.97</v>
      </c>
      <c r="H51" s="18">
        <v>0</v>
      </c>
      <c r="I51" s="1" t="s">
        <v>4</v>
      </c>
      <c r="J51" s="1" t="s">
        <v>30</v>
      </c>
      <c r="K51" s="2"/>
      <c r="L51" s="2"/>
      <c r="M51" s="2"/>
    </row>
    <row r="52" spans="1:13" ht="31.5" x14ac:dyDescent="0.25">
      <c r="A52" s="26">
        <v>49</v>
      </c>
      <c r="B52" s="26" t="s">
        <v>85</v>
      </c>
      <c r="C52" s="26" t="s">
        <v>49</v>
      </c>
      <c r="D52" s="1" t="s">
        <v>71</v>
      </c>
      <c r="E52" s="26">
        <v>2019</v>
      </c>
      <c r="F52" s="17">
        <v>43613</v>
      </c>
      <c r="G52" s="18">
        <v>385.84</v>
      </c>
      <c r="H52" s="18">
        <v>0</v>
      </c>
      <c r="I52" s="1" t="s">
        <v>4</v>
      </c>
      <c r="J52" s="1" t="s">
        <v>62</v>
      </c>
      <c r="K52" s="2"/>
      <c r="L52" s="2"/>
      <c r="M52" s="2"/>
    </row>
    <row r="53" spans="1:13" ht="31.5" x14ac:dyDescent="0.25">
      <c r="A53" s="26">
        <v>50</v>
      </c>
      <c r="B53" s="26" t="s">
        <v>85</v>
      </c>
      <c r="C53" s="26" t="s">
        <v>49</v>
      </c>
      <c r="D53" s="1" t="s">
        <v>71</v>
      </c>
      <c r="E53" s="26">
        <v>2019</v>
      </c>
      <c r="F53" s="17">
        <v>43616</v>
      </c>
      <c r="G53" s="18">
        <v>427.07</v>
      </c>
      <c r="H53" s="18">
        <v>0</v>
      </c>
      <c r="I53" s="1" t="s">
        <v>4</v>
      </c>
      <c r="J53" s="1" t="s">
        <v>62</v>
      </c>
      <c r="K53" s="2"/>
      <c r="L53" s="2"/>
      <c r="M53" s="2"/>
    </row>
    <row r="54" spans="1:13" ht="31.5" x14ac:dyDescent="0.25">
      <c r="A54" s="26">
        <v>51</v>
      </c>
      <c r="B54" s="26" t="s">
        <v>85</v>
      </c>
      <c r="C54" s="26" t="s">
        <v>11</v>
      </c>
      <c r="D54" s="1" t="s">
        <v>20</v>
      </c>
      <c r="E54" s="26">
        <v>2019</v>
      </c>
      <c r="F54" s="17">
        <v>43619</v>
      </c>
      <c r="G54" s="18">
        <v>9094.0499999999993</v>
      </c>
      <c r="H54" s="18">
        <v>0</v>
      </c>
      <c r="I54" s="1" t="s">
        <v>4</v>
      </c>
      <c r="J54" s="1" t="s">
        <v>30</v>
      </c>
      <c r="K54" s="2"/>
      <c r="L54" s="2"/>
      <c r="M54" s="2"/>
    </row>
    <row r="55" spans="1:13" ht="31.5" x14ac:dyDescent="0.25">
      <c r="A55" s="26">
        <v>52</v>
      </c>
      <c r="B55" s="26" t="s">
        <v>85</v>
      </c>
      <c r="C55" s="26" t="s">
        <v>11</v>
      </c>
      <c r="D55" s="1" t="s">
        <v>23</v>
      </c>
      <c r="E55" s="26">
        <v>2019</v>
      </c>
      <c r="F55" s="17">
        <v>43619</v>
      </c>
      <c r="G55" s="18">
        <v>0</v>
      </c>
      <c r="H55" s="18">
        <v>0</v>
      </c>
      <c r="I55" s="1" t="s">
        <v>4</v>
      </c>
      <c r="J55" s="1" t="s">
        <v>45</v>
      </c>
      <c r="K55" s="2"/>
      <c r="L55" s="2"/>
      <c r="M55" s="2"/>
    </row>
    <row r="56" spans="1:13" ht="31.5" x14ac:dyDescent="0.25">
      <c r="A56" s="26">
        <v>53</v>
      </c>
      <c r="B56" s="26" t="s">
        <v>85</v>
      </c>
      <c r="C56" s="26" t="s">
        <v>49</v>
      </c>
      <c r="D56" s="1" t="s">
        <v>71</v>
      </c>
      <c r="E56" s="26">
        <v>2019</v>
      </c>
      <c r="F56" s="17">
        <v>43619</v>
      </c>
      <c r="G56" s="18">
        <v>6566.56</v>
      </c>
      <c r="H56" s="18">
        <v>0</v>
      </c>
      <c r="I56" s="1" t="s">
        <v>4</v>
      </c>
      <c r="J56" s="1" t="s">
        <v>62</v>
      </c>
      <c r="K56" s="2"/>
      <c r="L56" s="2"/>
      <c r="M56" s="2"/>
    </row>
    <row r="57" spans="1:13" ht="31.5" x14ac:dyDescent="0.25">
      <c r="A57" s="26">
        <v>54</v>
      </c>
      <c r="B57" s="26" t="s">
        <v>85</v>
      </c>
      <c r="C57" s="26" t="s">
        <v>49</v>
      </c>
      <c r="D57" s="1" t="s">
        <v>71</v>
      </c>
      <c r="E57" s="26">
        <v>2019</v>
      </c>
      <c r="F57" s="17">
        <v>43626</v>
      </c>
      <c r="G57" s="18">
        <v>100</v>
      </c>
      <c r="H57" s="18">
        <v>0</v>
      </c>
      <c r="I57" s="1" t="s">
        <v>4</v>
      </c>
      <c r="J57" s="1" t="s">
        <v>62</v>
      </c>
      <c r="K57" s="2"/>
      <c r="L57" s="2"/>
      <c r="M57" s="2"/>
    </row>
    <row r="58" spans="1:13" ht="31.5" x14ac:dyDescent="0.25">
      <c r="A58" s="26">
        <v>55</v>
      </c>
      <c r="B58" s="26" t="s">
        <v>85</v>
      </c>
      <c r="C58" s="26" t="s">
        <v>49</v>
      </c>
      <c r="D58" s="1" t="s">
        <v>71</v>
      </c>
      <c r="E58" s="26">
        <v>2019</v>
      </c>
      <c r="F58" s="17">
        <v>43626</v>
      </c>
      <c r="G58" s="18">
        <v>760.38</v>
      </c>
      <c r="H58" s="18">
        <v>0</v>
      </c>
      <c r="I58" s="1" t="s">
        <v>4</v>
      </c>
      <c r="J58" s="1" t="s">
        <v>62</v>
      </c>
      <c r="K58" s="2"/>
      <c r="L58" s="2"/>
      <c r="M58" s="2"/>
    </row>
    <row r="59" spans="1:13" ht="31.5" x14ac:dyDescent="0.25">
      <c r="A59" s="26">
        <v>56</v>
      </c>
      <c r="B59" s="26" t="s">
        <v>85</v>
      </c>
      <c r="C59" s="26" t="s">
        <v>11</v>
      </c>
      <c r="D59" s="1" t="s">
        <v>20</v>
      </c>
      <c r="E59" s="26">
        <v>2019</v>
      </c>
      <c r="F59" s="17">
        <v>43627</v>
      </c>
      <c r="G59" s="18">
        <v>597.24</v>
      </c>
      <c r="H59" s="18">
        <v>0</v>
      </c>
      <c r="I59" s="1" t="s">
        <v>4</v>
      </c>
      <c r="J59" s="1" t="s">
        <v>57</v>
      </c>
      <c r="K59" s="2"/>
      <c r="L59" s="2"/>
      <c r="M59" s="2"/>
    </row>
    <row r="60" spans="1:13" ht="31.5" x14ac:dyDescent="0.25">
      <c r="A60" s="26">
        <v>57</v>
      </c>
      <c r="B60" s="26" t="s">
        <v>85</v>
      </c>
      <c r="C60" s="26" t="s">
        <v>49</v>
      </c>
      <c r="D60" s="1" t="s">
        <v>71</v>
      </c>
      <c r="E60" s="26">
        <v>2019</v>
      </c>
      <c r="F60" s="17">
        <v>43627</v>
      </c>
      <c r="G60" s="18">
        <v>4050</v>
      </c>
      <c r="H60" s="18">
        <v>0</v>
      </c>
      <c r="I60" s="1" t="s">
        <v>4</v>
      </c>
      <c r="J60" s="1" t="s">
        <v>62</v>
      </c>
      <c r="K60" s="2"/>
      <c r="L60" s="2"/>
      <c r="M60" s="2"/>
    </row>
    <row r="61" spans="1:13" ht="31.5" x14ac:dyDescent="0.25">
      <c r="A61" s="26">
        <v>58</v>
      </c>
      <c r="B61" s="26" t="s">
        <v>85</v>
      </c>
      <c r="C61" s="26" t="s">
        <v>49</v>
      </c>
      <c r="D61" s="1" t="s">
        <v>71</v>
      </c>
      <c r="E61" s="26">
        <v>2019</v>
      </c>
      <c r="F61" s="17">
        <v>43628</v>
      </c>
      <c r="G61" s="18">
        <v>10000</v>
      </c>
      <c r="H61" s="18">
        <v>0</v>
      </c>
      <c r="I61" s="1" t="s">
        <v>4</v>
      </c>
      <c r="J61" s="1" t="s">
        <v>62</v>
      </c>
      <c r="K61" s="2"/>
      <c r="L61" s="2"/>
      <c r="M61" s="2"/>
    </row>
    <row r="62" spans="1:13" ht="31.5" x14ac:dyDescent="0.25">
      <c r="A62" s="26">
        <v>59</v>
      </c>
      <c r="B62" s="26" t="s">
        <v>85</v>
      </c>
      <c r="C62" s="26" t="s">
        <v>11</v>
      </c>
      <c r="D62" s="1" t="s">
        <v>23</v>
      </c>
      <c r="E62" s="26">
        <v>2019</v>
      </c>
      <c r="F62" s="17">
        <v>43629</v>
      </c>
      <c r="G62" s="18">
        <v>3117.91</v>
      </c>
      <c r="H62" s="18">
        <v>0</v>
      </c>
      <c r="I62" s="1" t="s">
        <v>4</v>
      </c>
      <c r="J62" s="1" t="s">
        <v>62</v>
      </c>
      <c r="K62" s="2"/>
      <c r="L62" s="2"/>
      <c r="M62" s="2"/>
    </row>
    <row r="63" spans="1:13" ht="31.5" x14ac:dyDescent="0.25">
      <c r="A63" s="26">
        <v>60</v>
      </c>
      <c r="B63" s="26" t="s">
        <v>85</v>
      </c>
      <c r="C63" s="26" t="s">
        <v>49</v>
      </c>
      <c r="D63" s="1" t="s">
        <v>71</v>
      </c>
      <c r="E63" s="26">
        <v>2019</v>
      </c>
      <c r="F63" s="17">
        <v>43629</v>
      </c>
      <c r="G63" s="18">
        <v>1971.69</v>
      </c>
      <c r="H63" s="18">
        <v>0</v>
      </c>
      <c r="I63" s="1" t="s">
        <v>4</v>
      </c>
      <c r="J63" s="1" t="s">
        <v>62</v>
      </c>
      <c r="K63" s="2"/>
      <c r="L63" s="2"/>
      <c r="M63" s="2"/>
    </row>
    <row r="64" spans="1:13" ht="31.5" x14ac:dyDescent="0.25">
      <c r="A64" s="26">
        <v>61</v>
      </c>
      <c r="B64" s="26" t="s">
        <v>85</v>
      </c>
      <c r="C64" s="26" t="s">
        <v>49</v>
      </c>
      <c r="D64" s="1" t="s">
        <v>71</v>
      </c>
      <c r="E64" s="26">
        <v>2019</v>
      </c>
      <c r="F64" s="17">
        <v>43634</v>
      </c>
      <c r="G64" s="18">
        <v>280</v>
      </c>
      <c r="H64" s="18">
        <v>0</v>
      </c>
      <c r="I64" s="1" t="s">
        <v>4</v>
      </c>
      <c r="J64" s="1" t="s">
        <v>62</v>
      </c>
      <c r="K64" s="2"/>
      <c r="L64" s="2"/>
      <c r="M64" s="2"/>
    </row>
    <row r="65" spans="1:13" ht="31.5" x14ac:dyDescent="0.25">
      <c r="A65" s="26">
        <v>62</v>
      </c>
      <c r="B65" s="26" t="s">
        <v>85</v>
      </c>
      <c r="C65" s="26" t="s">
        <v>49</v>
      </c>
      <c r="D65" s="1" t="s">
        <v>71</v>
      </c>
      <c r="E65" s="26">
        <v>2019</v>
      </c>
      <c r="F65" s="17">
        <v>43635</v>
      </c>
      <c r="G65" s="18">
        <v>230</v>
      </c>
      <c r="H65" s="18">
        <v>0</v>
      </c>
      <c r="I65" s="1" t="s">
        <v>4</v>
      </c>
      <c r="J65" s="1" t="s">
        <v>62</v>
      </c>
      <c r="K65" s="2"/>
      <c r="L65" s="2"/>
      <c r="M65" s="2"/>
    </row>
    <row r="66" spans="1:13" ht="31.5" x14ac:dyDescent="0.25">
      <c r="A66" s="26">
        <v>63</v>
      </c>
      <c r="B66" s="26" t="s">
        <v>85</v>
      </c>
      <c r="C66" s="26" t="s">
        <v>49</v>
      </c>
      <c r="D66" s="1" t="s">
        <v>71</v>
      </c>
      <c r="E66" s="26">
        <v>2019</v>
      </c>
      <c r="F66" s="17">
        <v>43658</v>
      </c>
      <c r="G66" s="18">
        <v>1354.04</v>
      </c>
      <c r="H66" s="18">
        <v>0</v>
      </c>
      <c r="I66" s="1" t="s">
        <v>4</v>
      </c>
      <c r="J66" s="1" t="s">
        <v>62</v>
      </c>
      <c r="K66" s="2"/>
      <c r="L66" s="2"/>
      <c r="M66" s="2"/>
    </row>
    <row r="67" spans="1:13" ht="31.5" x14ac:dyDescent="0.25">
      <c r="A67" s="26">
        <v>64</v>
      </c>
      <c r="B67" s="26" t="s">
        <v>85</v>
      </c>
      <c r="C67" s="26" t="s">
        <v>11</v>
      </c>
      <c r="D67" s="1" t="s">
        <v>23</v>
      </c>
      <c r="E67" s="26">
        <v>2019</v>
      </c>
      <c r="F67" s="17">
        <v>43662</v>
      </c>
      <c r="G67" s="18">
        <v>2160</v>
      </c>
      <c r="H67" s="18">
        <v>0</v>
      </c>
      <c r="I67" s="1" t="s">
        <v>13</v>
      </c>
      <c r="J67" s="17" t="s">
        <v>21</v>
      </c>
      <c r="K67" s="2"/>
      <c r="L67" s="2"/>
      <c r="M67" s="2"/>
    </row>
    <row r="68" spans="1:13" ht="31.5" x14ac:dyDescent="0.25">
      <c r="A68" s="26">
        <v>65</v>
      </c>
      <c r="B68" s="26" t="s">
        <v>85</v>
      </c>
      <c r="C68" s="26" t="s">
        <v>49</v>
      </c>
      <c r="D68" s="1" t="s">
        <v>71</v>
      </c>
      <c r="E68" s="26">
        <v>2019</v>
      </c>
      <c r="F68" s="17">
        <v>43664</v>
      </c>
      <c r="G68" s="18">
        <v>200</v>
      </c>
      <c r="H68" s="18">
        <v>0</v>
      </c>
      <c r="I68" s="1" t="s">
        <v>4</v>
      </c>
      <c r="J68" s="1" t="s">
        <v>62</v>
      </c>
      <c r="K68" s="2"/>
      <c r="L68" s="2"/>
      <c r="M68" s="2"/>
    </row>
    <row r="69" spans="1:13" ht="31.5" x14ac:dyDescent="0.25">
      <c r="A69" s="26">
        <v>66</v>
      </c>
      <c r="B69" s="26" t="s">
        <v>85</v>
      </c>
      <c r="C69" s="26" t="s">
        <v>11</v>
      </c>
      <c r="D69" s="1" t="s">
        <v>23</v>
      </c>
      <c r="E69" s="26">
        <v>2019</v>
      </c>
      <c r="F69" s="17">
        <v>43671</v>
      </c>
      <c r="G69" s="18">
        <v>1000</v>
      </c>
      <c r="H69" s="18">
        <v>0</v>
      </c>
      <c r="I69" s="1" t="s">
        <v>4</v>
      </c>
      <c r="J69" s="1" t="s">
        <v>62</v>
      </c>
      <c r="K69" s="2"/>
      <c r="L69" s="2"/>
      <c r="M69" s="2"/>
    </row>
    <row r="70" spans="1:13" ht="31.5" x14ac:dyDescent="0.25">
      <c r="A70" s="26">
        <v>67</v>
      </c>
      <c r="B70" s="26" t="s">
        <v>85</v>
      </c>
      <c r="C70" s="26" t="s">
        <v>11</v>
      </c>
      <c r="D70" s="1" t="s">
        <v>20</v>
      </c>
      <c r="E70" s="26">
        <v>2019</v>
      </c>
      <c r="F70" s="17">
        <v>43677</v>
      </c>
      <c r="G70" s="18">
        <v>6623.55</v>
      </c>
      <c r="H70" s="18">
        <v>0</v>
      </c>
      <c r="I70" s="1"/>
      <c r="J70" s="1" t="s">
        <v>28</v>
      </c>
      <c r="K70" s="2"/>
      <c r="L70" s="2"/>
      <c r="M70" s="2"/>
    </row>
    <row r="71" spans="1:13" ht="31.5" x14ac:dyDescent="0.25">
      <c r="A71" s="26">
        <v>68</v>
      </c>
      <c r="B71" s="26" t="s">
        <v>85</v>
      </c>
      <c r="C71" s="26" t="s">
        <v>11</v>
      </c>
      <c r="D71" s="1" t="s">
        <v>23</v>
      </c>
      <c r="E71" s="26">
        <v>2019</v>
      </c>
      <c r="F71" s="17">
        <v>43684</v>
      </c>
      <c r="G71" s="18">
        <v>1143.9000000000001</v>
      </c>
      <c r="H71" s="18">
        <v>0</v>
      </c>
      <c r="I71" s="1" t="s">
        <v>4</v>
      </c>
      <c r="J71" s="1" t="s">
        <v>24</v>
      </c>
      <c r="K71" s="2"/>
      <c r="L71" s="2"/>
      <c r="M71" s="2"/>
    </row>
    <row r="72" spans="1:13" ht="31.5" x14ac:dyDescent="0.25">
      <c r="A72" s="26">
        <v>69</v>
      </c>
      <c r="B72" s="26" t="s">
        <v>85</v>
      </c>
      <c r="C72" s="26" t="s">
        <v>11</v>
      </c>
      <c r="D72" s="1" t="s">
        <v>20</v>
      </c>
      <c r="E72" s="26">
        <v>2019</v>
      </c>
      <c r="F72" s="17">
        <v>43699</v>
      </c>
      <c r="G72" s="18">
        <v>10186.129999999999</v>
      </c>
      <c r="H72" s="18">
        <v>0</v>
      </c>
      <c r="I72" s="1" t="s">
        <v>4</v>
      </c>
      <c r="J72" s="1" t="s">
        <v>45</v>
      </c>
      <c r="K72" s="2"/>
      <c r="L72" s="2"/>
      <c r="M72" s="2"/>
    </row>
    <row r="73" spans="1:13" ht="31.5" x14ac:dyDescent="0.25">
      <c r="A73" s="26">
        <v>70</v>
      </c>
      <c r="B73" s="26" t="s">
        <v>85</v>
      </c>
      <c r="C73" s="26" t="s">
        <v>11</v>
      </c>
      <c r="D73" s="1" t="s">
        <v>23</v>
      </c>
      <c r="E73" s="26">
        <v>2019</v>
      </c>
      <c r="F73" s="17">
        <v>43712</v>
      </c>
      <c r="G73" s="18">
        <v>1100</v>
      </c>
      <c r="H73" s="18">
        <v>0</v>
      </c>
      <c r="I73" s="1" t="s">
        <v>4</v>
      </c>
      <c r="J73" s="1" t="s">
        <v>31</v>
      </c>
      <c r="K73" s="2"/>
      <c r="L73" s="2"/>
      <c r="M73" s="2"/>
    </row>
    <row r="74" spans="1:13" ht="31.5" x14ac:dyDescent="0.25">
      <c r="A74" s="26">
        <v>71</v>
      </c>
      <c r="B74" s="26" t="s">
        <v>85</v>
      </c>
      <c r="C74" s="26" t="s">
        <v>49</v>
      </c>
      <c r="D74" s="1" t="s">
        <v>71</v>
      </c>
      <c r="E74" s="26">
        <v>2019</v>
      </c>
      <c r="F74" s="17">
        <v>43713</v>
      </c>
      <c r="G74" s="18">
        <v>1011.1</v>
      </c>
      <c r="H74" s="18">
        <v>0</v>
      </c>
      <c r="I74" s="1" t="s">
        <v>4</v>
      </c>
      <c r="J74" s="1" t="s">
        <v>62</v>
      </c>
      <c r="K74" s="2"/>
      <c r="L74" s="2"/>
      <c r="M74" s="2"/>
    </row>
    <row r="75" spans="1:13" ht="31.5" x14ac:dyDescent="0.25">
      <c r="A75" s="26">
        <v>72</v>
      </c>
      <c r="B75" s="26" t="s">
        <v>85</v>
      </c>
      <c r="C75" s="26" t="s">
        <v>49</v>
      </c>
      <c r="D75" s="1" t="s">
        <v>71</v>
      </c>
      <c r="E75" s="26">
        <v>2019</v>
      </c>
      <c r="F75" s="17">
        <v>43713</v>
      </c>
      <c r="G75" s="18">
        <v>1779.84</v>
      </c>
      <c r="H75" s="18">
        <v>0</v>
      </c>
      <c r="I75" s="1" t="s">
        <v>4</v>
      </c>
      <c r="J75" s="1" t="s">
        <v>62</v>
      </c>
      <c r="K75" s="2"/>
      <c r="L75" s="2"/>
      <c r="M75" s="2"/>
    </row>
    <row r="76" spans="1:13" ht="31.5" x14ac:dyDescent="0.25">
      <c r="A76" s="26">
        <v>73</v>
      </c>
      <c r="B76" s="26" t="s">
        <v>85</v>
      </c>
      <c r="C76" s="26" t="s">
        <v>11</v>
      </c>
      <c r="D76" s="1" t="s">
        <v>23</v>
      </c>
      <c r="E76" s="26">
        <v>2019</v>
      </c>
      <c r="F76" s="17">
        <v>43714</v>
      </c>
      <c r="G76" s="18">
        <v>1020</v>
      </c>
      <c r="H76" s="18">
        <v>0</v>
      </c>
      <c r="I76" s="1" t="s">
        <v>4</v>
      </c>
      <c r="J76" s="1" t="s">
        <v>62</v>
      </c>
      <c r="K76" s="2"/>
      <c r="L76" s="2"/>
      <c r="M76" s="2"/>
    </row>
    <row r="77" spans="1:13" ht="31.5" x14ac:dyDescent="0.25">
      <c r="A77" s="26">
        <v>74</v>
      </c>
      <c r="B77" s="26" t="s">
        <v>85</v>
      </c>
      <c r="C77" s="26" t="s">
        <v>49</v>
      </c>
      <c r="D77" s="1" t="s">
        <v>71</v>
      </c>
      <c r="E77" s="26">
        <v>2019</v>
      </c>
      <c r="F77" s="17">
        <v>43719</v>
      </c>
      <c r="G77" s="18">
        <v>152.38999999999999</v>
      </c>
      <c r="H77" s="18">
        <v>0</v>
      </c>
      <c r="I77" s="1" t="s">
        <v>4</v>
      </c>
      <c r="J77" s="1" t="s">
        <v>62</v>
      </c>
      <c r="K77" s="2"/>
      <c r="L77" s="2"/>
      <c r="M77" s="2"/>
    </row>
    <row r="78" spans="1:13" ht="31.5" x14ac:dyDescent="0.25">
      <c r="A78" s="26">
        <v>75</v>
      </c>
      <c r="B78" s="26" t="s">
        <v>85</v>
      </c>
      <c r="C78" s="26" t="s">
        <v>49</v>
      </c>
      <c r="D78" s="1" t="s">
        <v>71</v>
      </c>
      <c r="E78" s="26">
        <v>2019</v>
      </c>
      <c r="F78" s="17">
        <v>43722</v>
      </c>
      <c r="G78" s="18">
        <v>1462.03</v>
      </c>
      <c r="H78" s="18">
        <v>0</v>
      </c>
      <c r="I78" s="1" t="s">
        <v>4</v>
      </c>
      <c r="J78" s="1" t="s">
        <v>62</v>
      </c>
      <c r="K78" s="2"/>
      <c r="L78" s="2"/>
      <c r="M78" s="2"/>
    </row>
    <row r="79" spans="1:13" ht="31.5" x14ac:dyDescent="0.25">
      <c r="A79" s="26">
        <v>76</v>
      </c>
      <c r="B79" s="26" t="s">
        <v>85</v>
      </c>
      <c r="C79" s="26" t="s">
        <v>11</v>
      </c>
      <c r="D79" s="1" t="s">
        <v>23</v>
      </c>
      <c r="E79" s="26">
        <v>2019</v>
      </c>
      <c r="F79" s="17">
        <v>43732</v>
      </c>
      <c r="G79" s="18">
        <v>300</v>
      </c>
      <c r="H79" s="18">
        <v>0</v>
      </c>
      <c r="I79" s="1" t="s">
        <v>4</v>
      </c>
      <c r="J79" s="1" t="s">
        <v>62</v>
      </c>
      <c r="K79" s="2"/>
      <c r="L79" s="2"/>
      <c r="M79" s="2"/>
    </row>
    <row r="80" spans="1:13" ht="31.5" x14ac:dyDescent="0.25">
      <c r="A80" s="26">
        <v>77</v>
      </c>
      <c r="B80" s="26" t="s">
        <v>85</v>
      </c>
      <c r="C80" s="26" t="s">
        <v>11</v>
      </c>
      <c r="D80" s="1" t="s">
        <v>23</v>
      </c>
      <c r="E80" s="26">
        <v>2019</v>
      </c>
      <c r="F80" s="17">
        <v>43732</v>
      </c>
      <c r="G80" s="18">
        <v>1500</v>
      </c>
      <c r="H80" s="18">
        <v>0</v>
      </c>
      <c r="I80" s="1" t="s">
        <v>44</v>
      </c>
      <c r="J80" s="1" t="s">
        <v>62</v>
      </c>
      <c r="K80" s="2"/>
      <c r="L80" s="2"/>
      <c r="M80" s="2"/>
    </row>
    <row r="81" spans="1:13" ht="31.5" x14ac:dyDescent="0.25">
      <c r="A81" s="26">
        <v>78</v>
      </c>
      <c r="B81" s="26" t="s">
        <v>85</v>
      </c>
      <c r="C81" s="26" t="s">
        <v>11</v>
      </c>
      <c r="D81" s="1" t="s">
        <v>23</v>
      </c>
      <c r="E81" s="26">
        <v>2019</v>
      </c>
      <c r="F81" s="17">
        <v>43733</v>
      </c>
      <c r="G81" s="18">
        <v>1500</v>
      </c>
      <c r="H81" s="18">
        <v>0</v>
      </c>
      <c r="I81" s="1" t="s">
        <v>44</v>
      </c>
      <c r="J81" s="1" t="s">
        <v>47</v>
      </c>
      <c r="K81" s="2"/>
      <c r="L81" s="2"/>
      <c r="M81" s="2"/>
    </row>
    <row r="82" spans="1:13" ht="31.5" x14ac:dyDescent="0.25">
      <c r="A82" s="26">
        <v>79</v>
      </c>
      <c r="B82" s="26" t="s">
        <v>85</v>
      </c>
      <c r="C82" s="26" t="s">
        <v>11</v>
      </c>
      <c r="D82" s="1" t="s">
        <v>23</v>
      </c>
      <c r="E82" s="26">
        <v>2019</v>
      </c>
      <c r="F82" s="17">
        <v>43741</v>
      </c>
      <c r="G82" s="18">
        <v>1500</v>
      </c>
      <c r="H82" s="18">
        <v>0</v>
      </c>
      <c r="I82" s="1" t="s">
        <v>4</v>
      </c>
      <c r="J82" s="1" t="s">
        <v>45</v>
      </c>
      <c r="K82" s="2"/>
      <c r="L82" s="2"/>
      <c r="M82" s="2"/>
    </row>
    <row r="83" spans="1:13" ht="31.5" x14ac:dyDescent="0.25">
      <c r="A83" s="26">
        <v>80</v>
      </c>
      <c r="B83" s="26" t="s">
        <v>85</v>
      </c>
      <c r="C83" s="26" t="s">
        <v>11</v>
      </c>
      <c r="D83" s="1" t="s">
        <v>23</v>
      </c>
      <c r="E83" s="26">
        <v>2019</v>
      </c>
      <c r="F83" s="17">
        <v>43746</v>
      </c>
      <c r="G83" s="18">
        <v>18446.36</v>
      </c>
      <c r="H83" s="18">
        <v>0</v>
      </c>
      <c r="I83" s="1" t="s">
        <v>4</v>
      </c>
      <c r="J83" s="1" t="s">
        <v>30</v>
      </c>
      <c r="K83" s="2"/>
      <c r="L83" s="2"/>
      <c r="M83" s="2"/>
    </row>
    <row r="84" spans="1:13" ht="31.5" x14ac:dyDescent="0.25">
      <c r="A84" s="26">
        <v>81</v>
      </c>
      <c r="B84" s="26" t="s">
        <v>85</v>
      </c>
      <c r="C84" s="26" t="s">
        <v>11</v>
      </c>
      <c r="D84" s="1" t="s">
        <v>23</v>
      </c>
      <c r="E84" s="26">
        <v>2019</v>
      </c>
      <c r="F84" s="17">
        <v>43747</v>
      </c>
      <c r="G84" s="18">
        <v>2337.9699999999998</v>
      </c>
      <c r="H84" s="18">
        <v>0</v>
      </c>
      <c r="I84" s="1" t="s">
        <v>4</v>
      </c>
      <c r="J84" s="1" t="s">
        <v>57</v>
      </c>
      <c r="K84" s="2"/>
      <c r="L84" s="2"/>
      <c r="M84" s="2"/>
    </row>
    <row r="85" spans="1:13" ht="31.5" x14ac:dyDescent="0.25">
      <c r="A85" s="26">
        <v>82</v>
      </c>
      <c r="B85" s="26" t="s">
        <v>85</v>
      </c>
      <c r="C85" s="26" t="s">
        <v>49</v>
      </c>
      <c r="D85" s="1" t="s">
        <v>71</v>
      </c>
      <c r="E85" s="26">
        <v>2019</v>
      </c>
      <c r="F85" s="17">
        <v>43747</v>
      </c>
      <c r="G85" s="18">
        <v>9710.2999999999993</v>
      </c>
      <c r="H85" s="18">
        <v>0</v>
      </c>
      <c r="I85" s="1" t="s">
        <v>4</v>
      </c>
      <c r="J85" s="1" t="s">
        <v>62</v>
      </c>
      <c r="K85" s="2"/>
      <c r="L85" s="2"/>
      <c r="M85" s="2"/>
    </row>
    <row r="86" spans="1:13" ht="31.5" x14ac:dyDescent="0.25">
      <c r="A86" s="26">
        <v>83</v>
      </c>
      <c r="B86" s="26" t="s">
        <v>85</v>
      </c>
      <c r="C86" s="26" t="s">
        <v>11</v>
      </c>
      <c r="D86" s="1" t="s">
        <v>23</v>
      </c>
      <c r="E86" s="26">
        <v>2019</v>
      </c>
      <c r="F86" s="17">
        <v>43748</v>
      </c>
      <c r="G86" s="18">
        <v>2435.54</v>
      </c>
      <c r="H86" s="18">
        <v>0</v>
      </c>
      <c r="I86" s="1" t="s">
        <v>4</v>
      </c>
      <c r="J86" s="1" t="s">
        <v>31</v>
      </c>
      <c r="K86" s="2"/>
      <c r="L86" s="2"/>
      <c r="M86" s="2"/>
    </row>
    <row r="87" spans="1:13" ht="31.5" x14ac:dyDescent="0.25">
      <c r="A87" s="26">
        <v>84</v>
      </c>
      <c r="B87" s="26" t="s">
        <v>85</v>
      </c>
      <c r="C87" s="26" t="s">
        <v>11</v>
      </c>
      <c r="D87" s="1" t="s">
        <v>23</v>
      </c>
      <c r="E87" s="26">
        <v>2019</v>
      </c>
      <c r="F87" s="17">
        <v>43753</v>
      </c>
      <c r="G87" s="18">
        <v>1687.75</v>
      </c>
      <c r="H87" s="18">
        <v>0</v>
      </c>
      <c r="I87" s="1" t="s">
        <v>2</v>
      </c>
      <c r="J87" s="1" t="s">
        <v>1</v>
      </c>
      <c r="K87" s="2"/>
      <c r="L87" s="2"/>
      <c r="M87" s="2"/>
    </row>
    <row r="88" spans="1:13" ht="31.5" x14ac:dyDescent="0.25">
      <c r="A88" s="26">
        <v>85</v>
      </c>
      <c r="B88" s="26" t="s">
        <v>85</v>
      </c>
      <c r="C88" s="26" t="s">
        <v>11</v>
      </c>
      <c r="D88" s="1" t="s">
        <v>23</v>
      </c>
      <c r="E88" s="26">
        <v>2019</v>
      </c>
      <c r="F88" s="17">
        <v>43761</v>
      </c>
      <c r="G88" s="18">
        <v>200</v>
      </c>
      <c r="H88" s="18">
        <v>0</v>
      </c>
      <c r="I88" s="1" t="s">
        <v>4</v>
      </c>
      <c r="J88" s="1" t="s">
        <v>22</v>
      </c>
      <c r="K88" s="2"/>
      <c r="L88" s="2"/>
      <c r="M88" s="2"/>
    </row>
    <row r="89" spans="1:13" ht="31.5" x14ac:dyDescent="0.25">
      <c r="A89" s="26">
        <v>86</v>
      </c>
      <c r="B89" s="26" t="s">
        <v>85</v>
      </c>
      <c r="C89" s="26" t="s">
        <v>11</v>
      </c>
      <c r="D89" s="1" t="s">
        <v>23</v>
      </c>
      <c r="E89" s="26">
        <v>2019</v>
      </c>
      <c r="F89" s="17">
        <v>43766</v>
      </c>
      <c r="G89" s="18">
        <v>455</v>
      </c>
      <c r="H89" s="18">
        <v>0</v>
      </c>
      <c r="I89" s="1" t="s">
        <v>4</v>
      </c>
      <c r="J89" s="1" t="s">
        <v>36</v>
      </c>
      <c r="K89" s="2"/>
      <c r="L89" s="2"/>
      <c r="M89" s="2"/>
    </row>
    <row r="90" spans="1:13" ht="31.5" x14ac:dyDescent="0.25">
      <c r="A90" s="26">
        <v>87</v>
      </c>
      <c r="B90" s="26" t="s">
        <v>85</v>
      </c>
      <c r="C90" s="26" t="s">
        <v>49</v>
      </c>
      <c r="D90" s="1" t="s">
        <v>71</v>
      </c>
      <c r="E90" s="26">
        <v>2019</v>
      </c>
      <c r="F90" s="17">
        <v>43774</v>
      </c>
      <c r="G90" s="18">
        <v>1594.64</v>
      </c>
      <c r="H90" s="18">
        <v>0</v>
      </c>
      <c r="I90" s="1" t="s">
        <v>4</v>
      </c>
      <c r="J90" s="1" t="s">
        <v>62</v>
      </c>
      <c r="K90" s="2"/>
      <c r="L90" s="2"/>
      <c r="M90" s="2"/>
    </row>
    <row r="91" spans="1:13" ht="31.5" x14ac:dyDescent="0.25">
      <c r="A91" s="26">
        <v>88</v>
      </c>
      <c r="B91" s="26" t="s">
        <v>85</v>
      </c>
      <c r="C91" s="26" t="s">
        <v>11</v>
      </c>
      <c r="D91" s="1" t="s">
        <v>20</v>
      </c>
      <c r="E91" s="26">
        <v>2019</v>
      </c>
      <c r="F91" s="17">
        <v>43782</v>
      </c>
      <c r="G91" s="18">
        <v>2553.9</v>
      </c>
      <c r="H91" s="18">
        <v>0</v>
      </c>
      <c r="I91" s="1" t="s">
        <v>6</v>
      </c>
      <c r="J91" s="1" t="s">
        <v>57</v>
      </c>
      <c r="K91" s="2"/>
      <c r="L91" s="2"/>
      <c r="M91" s="2"/>
    </row>
    <row r="92" spans="1:13" ht="31.5" x14ac:dyDescent="0.25">
      <c r="A92" s="26">
        <v>89</v>
      </c>
      <c r="B92" s="26" t="s">
        <v>85</v>
      </c>
      <c r="C92" s="26" t="s">
        <v>49</v>
      </c>
      <c r="D92" s="1" t="s">
        <v>71</v>
      </c>
      <c r="E92" s="26">
        <v>2019</v>
      </c>
      <c r="F92" s="17">
        <v>43783</v>
      </c>
      <c r="G92" s="18">
        <v>20000</v>
      </c>
      <c r="H92" s="18">
        <v>0</v>
      </c>
      <c r="I92" s="1" t="s">
        <v>4</v>
      </c>
      <c r="J92" s="1" t="s">
        <v>62</v>
      </c>
      <c r="K92" s="2"/>
      <c r="L92" s="2"/>
      <c r="M92" s="2"/>
    </row>
    <row r="93" spans="1:13" ht="31.5" x14ac:dyDescent="0.25">
      <c r="A93" s="26">
        <v>90</v>
      </c>
      <c r="B93" s="26" t="s">
        <v>85</v>
      </c>
      <c r="C93" s="26" t="s">
        <v>49</v>
      </c>
      <c r="D93" s="1" t="s">
        <v>71</v>
      </c>
      <c r="E93" s="26">
        <v>2019</v>
      </c>
      <c r="F93" s="17">
        <v>43783</v>
      </c>
      <c r="G93" s="18">
        <v>1317</v>
      </c>
      <c r="H93" s="18">
        <v>0</v>
      </c>
      <c r="I93" s="1" t="s">
        <v>4</v>
      </c>
      <c r="J93" s="1" t="s">
        <v>62</v>
      </c>
      <c r="K93" s="2"/>
      <c r="L93" s="2"/>
      <c r="M93" s="2"/>
    </row>
    <row r="94" spans="1:13" ht="31.5" x14ac:dyDescent="0.25">
      <c r="A94" s="26">
        <v>91</v>
      </c>
      <c r="B94" s="26" t="s">
        <v>85</v>
      </c>
      <c r="C94" s="26" t="s">
        <v>11</v>
      </c>
      <c r="D94" s="1" t="s">
        <v>23</v>
      </c>
      <c r="E94" s="26">
        <v>2019</v>
      </c>
      <c r="F94" s="17">
        <v>43784</v>
      </c>
      <c r="G94" s="18">
        <v>1287.31</v>
      </c>
      <c r="H94" s="18">
        <v>0</v>
      </c>
      <c r="I94" s="1" t="s">
        <v>4</v>
      </c>
      <c r="J94" s="1" t="s">
        <v>46</v>
      </c>
      <c r="K94" s="2"/>
      <c r="L94" s="2"/>
      <c r="M94" s="2"/>
    </row>
    <row r="95" spans="1:13" ht="31.5" x14ac:dyDescent="0.25">
      <c r="A95" s="26">
        <v>92</v>
      </c>
      <c r="B95" s="26" t="s">
        <v>85</v>
      </c>
      <c r="C95" s="26" t="s">
        <v>49</v>
      </c>
      <c r="D95" s="1" t="s">
        <v>71</v>
      </c>
      <c r="E95" s="26">
        <v>2019</v>
      </c>
      <c r="F95" s="17">
        <v>43784</v>
      </c>
      <c r="G95" s="18">
        <v>75000</v>
      </c>
      <c r="H95" s="18">
        <v>0</v>
      </c>
      <c r="I95" s="1" t="s">
        <v>4</v>
      </c>
      <c r="J95" s="1" t="s">
        <v>62</v>
      </c>
      <c r="K95" s="2"/>
      <c r="L95" s="2"/>
      <c r="M95" s="2"/>
    </row>
    <row r="96" spans="1:13" ht="31.5" x14ac:dyDescent="0.25">
      <c r="A96" s="26">
        <v>93</v>
      </c>
      <c r="B96" s="26" t="s">
        <v>85</v>
      </c>
      <c r="C96" s="26" t="s">
        <v>49</v>
      </c>
      <c r="D96" s="1" t="s">
        <v>71</v>
      </c>
      <c r="E96" s="26">
        <v>2019</v>
      </c>
      <c r="F96" s="17">
        <v>43784</v>
      </c>
      <c r="G96" s="18">
        <v>430</v>
      </c>
      <c r="H96" s="18">
        <v>0</v>
      </c>
      <c r="I96" s="1" t="s">
        <v>4</v>
      </c>
      <c r="J96" s="1" t="s">
        <v>62</v>
      </c>
      <c r="K96" s="2"/>
      <c r="L96" s="2"/>
      <c r="M96" s="2"/>
    </row>
    <row r="97" spans="1:13" ht="31.5" x14ac:dyDescent="0.25">
      <c r="A97" s="26">
        <v>94</v>
      </c>
      <c r="B97" s="26" t="s">
        <v>85</v>
      </c>
      <c r="C97" s="26" t="s">
        <v>49</v>
      </c>
      <c r="D97" s="1" t="s">
        <v>71</v>
      </c>
      <c r="E97" s="26">
        <v>2019</v>
      </c>
      <c r="F97" s="17">
        <v>43796</v>
      </c>
      <c r="G97" s="18">
        <v>1227.8900000000001</v>
      </c>
      <c r="H97" s="18">
        <v>0</v>
      </c>
      <c r="I97" s="1" t="s">
        <v>4</v>
      </c>
      <c r="J97" s="1" t="s">
        <v>62</v>
      </c>
      <c r="K97" s="2"/>
      <c r="L97" s="2"/>
      <c r="M97" s="2"/>
    </row>
    <row r="98" spans="1:13" ht="31.5" x14ac:dyDescent="0.25">
      <c r="A98" s="26">
        <v>95</v>
      </c>
      <c r="B98" s="26" t="s">
        <v>85</v>
      </c>
      <c r="C98" s="26" t="s">
        <v>49</v>
      </c>
      <c r="D98" s="1" t="s">
        <v>71</v>
      </c>
      <c r="E98" s="26">
        <v>2019</v>
      </c>
      <c r="F98" s="17">
        <v>43800</v>
      </c>
      <c r="G98" s="18">
        <v>1312.65</v>
      </c>
      <c r="H98" s="18">
        <v>0</v>
      </c>
      <c r="I98" s="1" t="s">
        <v>4</v>
      </c>
      <c r="J98" s="1" t="s">
        <v>62</v>
      </c>
      <c r="K98" s="2"/>
      <c r="L98" s="2"/>
      <c r="M98" s="2"/>
    </row>
    <row r="99" spans="1:13" ht="31.5" x14ac:dyDescent="0.25">
      <c r="A99" s="26">
        <v>96</v>
      </c>
      <c r="B99" s="26" t="s">
        <v>85</v>
      </c>
      <c r="C99" s="26" t="s">
        <v>11</v>
      </c>
      <c r="D99" s="1" t="s">
        <v>20</v>
      </c>
      <c r="E99" s="26">
        <v>2019</v>
      </c>
      <c r="F99" s="17">
        <v>43801</v>
      </c>
      <c r="G99" s="18">
        <v>1314.53</v>
      </c>
      <c r="H99" s="18">
        <v>0</v>
      </c>
      <c r="I99" s="1" t="s">
        <v>6</v>
      </c>
      <c r="J99" s="1" t="s">
        <v>46</v>
      </c>
      <c r="K99" s="2"/>
      <c r="L99" s="2"/>
      <c r="M99" s="2"/>
    </row>
    <row r="100" spans="1:13" ht="31.5" x14ac:dyDescent="0.25">
      <c r="A100" s="26">
        <v>97</v>
      </c>
      <c r="B100" s="26" t="s">
        <v>85</v>
      </c>
      <c r="C100" s="26" t="s">
        <v>49</v>
      </c>
      <c r="D100" s="1" t="s">
        <v>71</v>
      </c>
      <c r="E100" s="26">
        <v>2019</v>
      </c>
      <c r="F100" s="17">
        <v>43814</v>
      </c>
      <c r="G100" s="18">
        <v>260</v>
      </c>
      <c r="H100" s="18">
        <v>0</v>
      </c>
      <c r="I100" s="1" t="s">
        <v>4</v>
      </c>
      <c r="J100" s="1" t="s">
        <v>62</v>
      </c>
      <c r="K100" s="2"/>
      <c r="L100" s="2"/>
      <c r="M100" s="2"/>
    </row>
    <row r="101" spans="1:13" ht="31.5" x14ac:dyDescent="0.25">
      <c r="A101" s="26">
        <v>98</v>
      </c>
      <c r="B101" s="26" t="s">
        <v>85</v>
      </c>
      <c r="C101" s="26" t="s">
        <v>49</v>
      </c>
      <c r="D101" s="1" t="s">
        <v>71</v>
      </c>
      <c r="E101" s="26">
        <v>2019</v>
      </c>
      <c r="F101" s="17">
        <v>43814</v>
      </c>
      <c r="G101" s="18">
        <v>3423.26</v>
      </c>
      <c r="H101" s="18">
        <v>0</v>
      </c>
      <c r="I101" s="1" t="s">
        <v>4</v>
      </c>
      <c r="J101" s="1" t="s">
        <v>62</v>
      </c>
      <c r="K101" s="2"/>
      <c r="L101" s="2"/>
      <c r="M101" s="2"/>
    </row>
    <row r="102" spans="1:13" ht="31.5" x14ac:dyDescent="0.25">
      <c r="A102" s="26">
        <v>99</v>
      </c>
      <c r="B102" s="26" t="s">
        <v>85</v>
      </c>
      <c r="C102" s="26" t="s">
        <v>11</v>
      </c>
      <c r="D102" s="1" t="s">
        <v>23</v>
      </c>
      <c r="E102" s="26">
        <v>2019</v>
      </c>
      <c r="F102" s="17">
        <v>43815</v>
      </c>
      <c r="G102" s="18">
        <v>300</v>
      </c>
      <c r="H102" s="18">
        <v>0</v>
      </c>
      <c r="I102" s="1" t="s">
        <v>4</v>
      </c>
      <c r="J102" s="1" t="s">
        <v>62</v>
      </c>
      <c r="K102" s="2"/>
      <c r="L102" s="2"/>
      <c r="M102" s="2"/>
    </row>
    <row r="103" spans="1:13" ht="31.5" x14ac:dyDescent="0.25">
      <c r="A103" s="26">
        <v>100</v>
      </c>
      <c r="B103" s="26" t="s">
        <v>85</v>
      </c>
      <c r="C103" s="26" t="s">
        <v>11</v>
      </c>
      <c r="D103" s="1" t="s">
        <v>23</v>
      </c>
      <c r="E103" s="26">
        <v>2019</v>
      </c>
      <c r="F103" s="17">
        <v>43815</v>
      </c>
      <c r="G103" s="18">
        <v>400</v>
      </c>
      <c r="H103" s="18">
        <v>0</v>
      </c>
      <c r="I103" s="1" t="s">
        <v>4</v>
      </c>
      <c r="J103" s="1" t="s">
        <v>62</v>
      </c>
      <c r="K103" s="2"/>
      <c r="L103" s="2"/>
      <c r="M103" s="2"/>
    </row>
    <row r="104" spans="1:13" ht="31.5" x14ac:dyDescent="0.25">
      <c r="A104" s="26">
        <v>101</v>
      </c>
      <c r="B104" s="26" t="s">
        <v>85</v>
      </c>
      <c r="C104" s="26" t="s">
        <v>11</v>
      </c>
      <c r="D104" s="1" t="s">
        <v>23</v>
      </c>
      <c r="E104" s="26">
        <v>2019</v>
      </c>
      <c r="F104" s="17">
        <v>43815</v>
      </c>
      <c r="G104" s="18">
        <v>300</v>
      </c>
      <c r="H104" s="18">
        <v>0</v>
      </c>
      <c r="I104" s="1" t="s">
        <v>4</v>
      </c>
      <c r="J104" s="1" t="s">
        <v>62</v>
      </c>
      <c r="K104" s="2"/>
      <c r="L104" s="2"/>
      <c r="M104" s="2"/>
    </row>
    <row r="105" spans="1:13" ht="31.5" x14ac:dyDescent="0.25">
      <c r="A105" s="26">
        <v>102</v>
      </c>
      <c r="B105" s="26" t="s">
        <v>85</v>
      </c>
      <c r="C105" s="26" t="s">
        <v>49</v>
      </c>
      <c r="D105" s="1" t="s">
        <v>71</v>
      </c>
      <c r="E105" s="26">
        <v>2019</v>
      </c>
      <c r="F105" s="17">
        <v>43820</v>
      </c>
      <c r="G105" s="18">
        <v>3009.75</v>
      </c>
      <c r="H105" s="18">
        <v>0</v>
      </c>
      <c r="I105" s="1" t="s">
        <v>4</v>
      </c>
      <c r="J105" s="1" t="s">
        <v>62</v>
      </c>
      <c r="K105" s="2"/>
      <c r="L105" s="2"/>
      <c r="M105" s="2"/>
    </row>
    <row r="106" spans="1:13" ht="31.5" x14ac:dyDescent="0.25">
      <c r="A106" s="26">
        <v>103</v>
      </c>
      <c r="B106" s="26" t="s">
        <v>85</v>
      </c>
      <c r="C106" s="26" t="s">
        <v>11</v>
      </c>
      <c r="D106" s="1" t="s">
        <v>23</v>
      </c>
      <c r="E106" s="26">
        <v>2019</v>
      </c>
      <c r="F106" s="17">
        <v>43828</v>
      </c>
      <c r="G106" s="18">
        <v>300</v>
      </c>
      <c r="H106" s="18">
        <v>0</v>
      </c>
      <c r="I106" s="1" t="s">
        <v>4</v>
      </c>
      <c r="J106" s="1" t="s">
        <v>62</v>
      </c>
      <c r="K106" s="2"/>
      <c r="L106" s="2"/>
      <c r="M106" s="2"/>
    </row>
    <row r="107" spans="1:13" ht="31.5" x14ac:dyDescent="0.25">
      <c r="A107" s="26">
        <v>104</v>
      </c>
      <c r="B107" s="26" t="s">
        <v>85</v>
      </c>
      <c r="C107" s="26" t="s">
        <v>49</v>
      </c>
      <c r="D107" s="1" t="s">
        <v>71</v>
      </c>
      <c r="E107" s="26">
        <v>2020</v>
      </c>
      <c r="F107" s="17">
        <v>43844</v>
      </c>
      <c r="G107" s="18">
        <v>1595.6</v>
      </c>
      <c r="H107" s="18">
        <v>0</v>
      </c>
      <c r="I107" s="1" t="s">
        <v>76</v>
      </c>
      <c r="J107" s="1" t="s">
        <v>62</v>
      </c>
      <c r="K107" s="2"/>
      <c r="L107" s="2"/>
      <c r="M107" s="2"/>
    </row>
    <row r="108" spans="1:13" ht="31.5" x14ac:dyDescent="0.25">
      <c r="A108" s="26">
        <v>105</v>
      </c>
      <c r="B108" s="26" t="s">
        <v>85</v>
      </c>
      <c r="C108" s="26" t="s">
        <v>49</v>
      </c>
      <c r="D108" s="1" t="s">
        <v>71</v>
      </c>
      <c r="E108" s="26">
        <v>2020</v>
      </c>
      <c r="F108" s="17">
        <v>43847</v>
      </c>
      <c r="G108" s="18">
        <v>1120.3900000000001</v>
      </c>
      <c r="H108" s="18">
        <v>0</v>
      </c>
      <c r="I108" s="1" t="s">
        <v>4</v>
      </c>
      <c r="J108" s="1" t="s">
        <v>62</v>
      </c>
      <c r="K108" s="2"/>
      <c r="L108" s="2"/>
      <c r="M108" s="2"/>
    </row>
    <row r="109" spans="1:13" ht="31.5" x14ac:dyDescent="0.25">
      <c r="A109" s="26">
        <v>106</v>
      </c>
      <c r="B109" s="26" t="s">
        <v>85</v>
      </c>
      <c r="C109" s="26" t="s">
        <v>49</v>
      </c>
      <c r="D109" s="1" t="s">
        <v>71</v>
      </c>
      <c r="E109" s="26">
        <v>2020</v>
      </c>
      <c r="F109" s="17">
        <v>43850</v>
      </c>
      <c r="G109" s="18">
        <v>1034.18</v>
      </c>
      <c r="H109" s="18">
        <v>0</v>
      </c>
      <c r="I109" s="1" t="s">
        <v>4</v>
      </c>
      <c r="J109" s="1" t="s">
        <v>62</v>
      </c>
      <c r="K109" s="2"/>
      <c r="L109" s="2"/>
      <c r="M109" s="2"/>
    </row>
    <row r="110" spans="1:13" ht="31.5" x14ac:dyDescent="0.25">
      <c r="A110" s="26">
        <v>107</v>
      </c>
      <c r="B110" s="26" t="s">
        <v>85</v>
      </c>
      <c r="C110" s="26" t="s">
        <v>11</v>
      </c>
      <c r="D110" s="1" t="s">
        <v>20</v>
      </c>
      <c r="E110" s="26">
        <v>2020</v>
      </c>
      <c r="F110" s="17">
        <v>43854</v>
      </c>
      <c r="G110" s="18">
        <v>670.3</v>
      </c>
      <c r="H110" s="18">
        <v>0</v>
      </c>
      <c r="I110" s="1" t="s">
        <v>4</v>
      </c>
      <c r="J110" s="1" t="s">
        <v>45</v>
      </c>
      <c r="K110" s="2"/>
      <c r="L110" s="2"/>
      <c r="M110" s="2"/>
    </row>
    <row r="111" spans="1:13" ht="31.5" x14ac:dyDescent="0.25">
      <c r="A111" s="26">
        <v>108</v>
      </c>
      <c r="B111" s="26" t="s">
        <v>85</v>
      </c>
      <c r="C111" s="26" t="s">
        <v>11</v>
      </c>
      <c r="D111" s="1" t="s">
        <v>20</v>
      </c>
      <c r="E111" s="26">
        <v>2020</v>
      </c>
      <c r="F111" s="17">
        <v>43861</v>
      </c>
      <c r="G111" s="18">
        <v>592.55999999999995</v>
      </c>
      <c r="H111" s="18">
        <v>0</v>
      </c>
      <c r="I111" s="1" t="s">
        <v>4</v>
      </c>
      <c r="J111" s="1" t="s">
        <v>31</v>
      </c>
      <c r="K111" s="2"/>
      <c r="L111" s="2"/>
      <c r="M111" s="2"/>
    </row>
    <row r="112" spans="1:13" ht="31.5" x14ac:dyDescent="0.25">
      <c r="A112" s="26">
        <v>109</v>
      </c>
      <c r="B112" s="26" t="s">
        <v>85</v>
      </c>
      <c r="C112" s="26" t="s">
        <v>11</v>
      </c>
      <c r="D112" s="1" t="s">
        <v>23</v>
      </c>
      <c r="E112" s="26">
        <v>2020</v>
      </c>
      <c r="F112" s="17">
        <v>43862</v>
      </c>
      <c r="G112" s="18">
        <v>10318.35</v>
      </c>
      <c r="H112" s="18">
        <v>0</v>
      </c>
      <c r="I112" s="1" t="s">
        <v>44</v>
      </c>
      <c r="J112" s="1" t="s">
        <v>45</v>
      </c>
      <c r="K112" s="2"/>
      <c r="L112" s="2"/>
      <c r="M112" s="2"/>
    </row>
    <row r="113" spans="1:13" ht="31.5" x14ac:dyDescent="0.25">
      <c r="A113" s="26">
        <v>110</v>
      </c>
      <c r="B113" s="26" t="s">
        <v>85</v>
      </c>
      <c r="C113" s="26" t="s">
        <v>49</v>
      </c>
      <c r="D113" s="1" t="s">
        <v>71</v>
      </c>
      <c r="E113" s="26">
        <v>2020</v>
      </c>
      <c r="F113" s="17">
        <v>43866</v>
      </c>
      <c r="G113" s="18">
        <v>349.4</v>
      </c>
      <c r="H113" s="18">
        <v>0</v>
      </c>
      <c r="I113" s="1" t="s">
        <v>4</v>
      </c>
      <c r="J113" s="1" t="s">
        <v>62</v>
      </c>
      <c r="K113" s="2"/>
      <c r="L113" s="2"/>
      <c r="M113" s="2"/>
    </row>
    <row r="114" spans="1:13" ht="31.5" x14ac:dyDescent="0.25">
      <c r="A114" s="26">
        <v>111</v>
      </c>
      <c r="B114" s="26" t="s">
        <v>85</v>
      </c>
      <c r="C114" s="26" t="s">
        <v>11</v>
      </c>
      <c r="D114" s="1" t="s">
        <v>23</v>
      </c>
      <c r="E114" s="26">
        <v>2020</v>
      </c>
      <c r="F114" s="17">
        <v>43868</v>
      </c>
      <c r="G114" s="18">
        <v>7872.03</v>
      </c>
      <c r="H114" s="18">
        <v>0</v>
      </c>
      <c r="I114" s="1" t="s">
        <v>4</v>
      </c>
      <c r="J114" s="1" t="s">
        <v>30</v>
      </c>
      <c r="K114" s="2"/>
      <c r="L114" s="2"/>
      <c r="M114" s="2"/>
    </row>
    <row r="115" spans="1:13" ht="31.5" x14ac:dyDescent="0.25">
      <c r="A115" s="26">
        <v>112</v>
      </c>
      <c r="B115" s="26" t="s">
        <v>85</v>
      </c>
      <c r="C115" s="26" t="s">
        <v>49</v>
      </c>
      <c r="D115" s="1" t="s">
        <v>71</v>
      </c>
      <c r="E115" s="26">
        <v>2020</v>
      </c>
      <c r="F115" s="17">
        <v>43868</v>
      </c>
      <c r="G115" s="18">
        <v>2650</v>
      </c>
      <c r="H115" s="18">
        <v>0</v>
      </c>
      <c r="I115" s="1" t="s">
        <v>4</v>
      </c>
      <c r="J115" s="1" t="s">
        <v>62</v>
      </c>
      <c r="K115" s="2"/>
      <c r="L115" s="2"/>
      <c r="M115" s="2"/>
    </row>
    <row r="116" spans="1:13" ht="31.5" x14ac:dyDescent="0.25">
      <c r="A116" s="26">
        <v>113</v>
      </c>
      <c r="B116" s="26" t="s">
        <v>85</v>
      </c>
      <c r="C116" s="26" t="s">
        <v>11</v>
      </c>
      <c r="D116" s="1" t="s">
        <v>20</v>
      </c>
      <c r="E116" s="26">
        <v>2020</v>
      </c>
      <c r="F116" s="17">
        <v>43871</v>
      </c>
      <c r="G116" s="18">
        <v>6789.6</v>
      </c>
      <c r="H116" s="18">
        <v>0</v>
      </c>
      <c r="I116" s="1" t="s">
        <v>19</v>
      </c>
      <c r="J116" s="17" t="s">
        <v>21</v>
      </c>
      <c r="K116" s="2"/>
      <c r="L116" s="2"/>
      <c r="M116" s="2"/>
    </row>
    <row r="117" spans="1:13" ht="31.5" x14ac:dyDescent="0.25">
      <c r="A117" s="26">
        <v>114</v>
      </c>
      <c r="B117" s="26" t="s">
        <v>85</v>
      </c>
      <c r="C117" s="26" t="s">
        <v>11</v>
      </c>
      <c r="D117" s="1" t="s">
        <v>23</v>
      </c>
      <c r="E117" s="26">
        <v>2020</v>
      </c>
      <c r="F117" s="17">
        <v>43871</v>
      </c>
      <c r="G117" s="18">
        <v>750</v>
      </c>
      <c r="H117" s="18">
        <v>0</v>
      </c>
      <c r="I117" s="1" t="s">
        <v>4</v>
      </c>
      <c r="J117" s="1" t="s">
        <v>62</v>
      </c>
      <c r="K117" s="2"/>
      <c r="L117" s="2"/>
      <c r="M117" s="2"/>
    </row>
    <row r="118" spans="1:13" ht="31.5" x14ac:dyDescent="0.25">
      <c r="A118" s="26">
        <v>115</v>
      </c>
      <c r="B118" s="26" t="s">
        <v>85</v>
      </c>
      <c r="C118" s="26" t="s">
        <v>11</v>
      </c>
      <c r="D118" s="1" t="s">
        <v>20</v>
      </c>
      <c r="E118" s="26">
        <v>2020</v>
      </c>
      <c r="F118" s="17">
        <v>43871</v>
      </c>
      <c r="G118" s="18">
        <v>7072.2</v>
      </c>
      <c r="H118" s="18">
        <v>0</v>
      </c>
      <c r="I118" s="1" t="s">
        <v>4</v>
      </c>
      <c r="J118" s="1" t="s">
        <v>62</v>
      </c>
      <c r="K118" s="2"/>
      <c r="L118" s="2"/>
      <c r="M118" s="2"/>
    </row>
    <row r="119" spans="1:13" ht="31.5" x14ac:dyDescent="0.25">
      <c r="A119" s="26">
        <v>116</v>
      </c>
      <c r="B119" s="26" t="s">
        <v>85</v>
      </c>
      <c r="C119" s="26" t="s">
        <v>11</v>
      </c>
      <c r="D119" s="1" t="s">
        <v>20</v>
      </c>
      <c r="E119" s="26">
        <v>2020</v>
      </c>
      <c r="F119" s="17">
        <v>43872</v>
      </c>
      <c r="G119" s="18">
        <v>923.34</v>
      </c>
      <c r="H119" s="18">
        <v>0</v>
      </c>
      <c r="I119" s="1" t="s">
        <v>19</v>
      </c>
      <c r="J119" s="1" t="s">
        <v>62</v>
      </c>
      <c r="K119" s="2"/>
      <c r="L119" s="2"/>
      <c r="M119" s="2"/>
    </row>
    <row r="120" spans="1:13" ht="31.5" x14ac:dyDescent="0.25">
      <c r="A120" s="26">
        <v>117</v>
      </c>
      <c r="B120" s="26" t="s">
        <v>85</v>
      </c>
      <c r="C120" s="26" t="s">
        <v>49</v>
      </c>
      <c r="D120" s="1" t="s">
        <v>71</v>
      </c>
      <c r="E120" s="26">
        <v>2020</v>
      </c>
      <c r="F120" s="17">
        <v>43872</v>
      </c>
      <c r="G120" s="18">
        <v>166.56</v>
      </c>
      <c r="H120" s="18">
        <v>0</v>
      </c>
      <c r="I120" s="1" t="s">
        <v>50</v>
      </c>
      <c r="J120" s="1" t="s">
        <v>62</v>
      </c>
      <c r="K120" s="2"/>
      <c r="L120" s="2"/>
      <c r="M120" s="2"/>
    </row>
    <row r="121" spans="1:13" ht="31.5" x14ac:dyDescent="0.25">
      <c r="A121" s="26">
        <v>118</v>
      </c>
      <c r="B121" s="26" t="s">
        <v>85</v>
      </c>
      <c r="C121" s="26" t="s">
        <v>11</v>
      </c>
      <c r="D121" s="1" t="s">
        <v>84</v>
      </c>
      <c r="E121" s="26">
        <v>2020</v>
      </c>
      <c r="F121" s="17">
        <v>43875</v>
      </c>
      <c r="G121" s="18">
        <v>570.9</v>
      </c>
      <c r="H121" s="18">
        <v>0</v>
      </c>
      <c r="I121" s="1" t="s">
        <v>29</v>
      </c>
      <c r="J121" s="1" t="s">
        <v>17</v>
      </c>
      <c r="K121" s="2"/>
      <c r="L121" s="2"/>
      <c r="M121" s="2"/>
    </row>
    <row r="122" spans="1:13" ht="31.5" x14ac:dyDescent="0.25">
      <c r="A122" s="26">
        <v>119</v>
      </c>
      <c r="B122" s="26" t="s">
        <v>85</v>
      </c>
      <c r="C122" s="26" t="s">
        <v>11</v>
      </c>
      <c r="D122" s="1" t="s">
        <v>23</v>
      </c>
      <c r="E122" s="26">
        <v>2020</v>
      </c>
      <c r="F122" s="17">
        <v>43877</v>
      </c>
      <c r="G122" s="18">
        <v>250</v>
      </c>
      <c r="H122" s="18">
        <v>0</v>
      </c>
      <c r="I122" s="1" t="s">
        <v>4</v>
      </c>
      <c r="J122" s="1" t="s">
        <v>62</v>
      </c>
      <c r="K122" s="2"/>
      <c r="L122" s="2"/>
      <c r="M122" s="2"/>
    </row>
    <row r="123" spans="1:13" ht="31.5" x14ac:dyDescent="0.25">
      <c r="A123" s="26">
        <v>120</v>
      </c>
      <c r="B123" s="26" t="s">
        <v>85</v>
      </c>
      <c r="C123" s="26" t="s">
        <v>49</v>
      </c>
      <c r="D123" s="1" t="s">
        <v>71</v>
      </c>
      <c r="E123" s="26">
        <v>2020</v>
      </c>
      <c r="F123" s="17">
        <v>43877</v>
      </c>
      <c r="G123" s="18">
        <v>361.87</v>
      </c>
      <c r="H123" s="18">
        <v>0</v>
      </c>
      <c r="I123" s="1" t="s">
        <v>4</v>
      </c>
      <c r="J123" s="1" t="s">
        <v>62</v>
      </c>
      <c r="K123" s="2"/>
      <c r="L123" s="2"/>
      <c r="M123" s="2"/>
    </row>
    <row r="124" spans="1:13" ht="31.5" x14ac:dyDescent="0.25">
      <c r="A124" s="26">
        <v>121</v>
      </c>
      <c r="B124" s="26" t="s">
        <v>85</v>
      </c>
      <c r="C124" s="26" t="s">
        <v>49</v>
      </c>
      <c r="D124" s="1" t="s">
        <v>71</v>
      </c>
      <c r="E124" s="26">
        <v>2020</v>
      </c>
      <c r="F124" s="17">
        <v>43877</v>
      </c>
      <c r="G124" s="18">
        <v>400</v>
      </c>
      <c r="H124" s="18">
        <v>0</v>
      </c>
      <c r="I124" s="1" t="s">
        <v>4</v>
      </c>
      <c r="J124" s="1" t="s">
        <v>62</v>
      </c>
      <c r="K124" s="2"/>
      <c r="L124" s="2"/>
      <c r="M124" s="2"/>
    </row>
    <row r="125" spans="1:13" ht="31.5" x14ac:dyDescent="0.25">
      <c r="A125" s="26">
        <v>122</v>
      </c>
      <c r="B125" s="26" t="s">
        <v>85</v>
      </c>
      <c r="C125" s="26" t="s">
        <v>11</v>
      </c>
      <c r="D125" s="1" t="s">
        <v>20</v>
      </c>
      <c r="E125" s="26">
        <v>2020</v>
      </c>
      <c r="F125" s="17">
        <v>43884</v>
      </c>
      <c r="G125" s="18">
        <v>8724.48</v>
      </c>
      <c r="H125" s="18">
        <v>0</v>
      </c>
      <c r="I125" s="1" t="s">
        <v>19</v>
      </c>
      <c r="J125" s="1" t="s">
        <v>30</v>
      </c>
      <c r="K125" s="2"/>
      <c r="L125" s="2"/>
      <c r="M125" s="2"/>
    </row>
    <row r="126" spans="1:13" ht="31.5" x14ac:dyDescent="0.25">
      <c r="A126" s="26">
        <v>123</v>
      </c>
      <c r="B126" s="26" t="s">
        <v>85</v>
      </c>
      <c r="C126" s="26" t="s">
        <v>11</v>
      </c>
      <c r="D126" s="1" t="s">
        <v>20</v>
      </c>
      <c r="E126" s="26">
        <v>2020</v>
      </c>
      <c r="F126" s="17">
        <v>43885</v>
      </c>
      <c r="G126" s="18">
        <v>1493.73</v>
      </c>
      <c r="H126" s="18">
        <v>0</v>
      </c>
      <c r="I126" s="1" t="s">
        <v>19</v>
      </c>
      <c r="J126" s="1" t="s">
        <v>57</v>
      </c>
      <c r="K126" s="2"/>
      <c r="L126" s="2"/>
      <c r="M126" s="2"/>
    </row>
    <row r="127" spans="1:13" ht="31.5" x14ac:dyDescent="0.25">
      <c r="A127" s="26">
        <v>124</v>
      </c>
      <c r="B127" s="26" t="s">
        <v>85</v>
      </c>
      <c r="C127" s="26" t="s">
        <v>11</v>
      </c>
      <c r="D127" s="1" t="s">
        <v>20</v>
      </c>
      <c r="E127" s="26">
        <v>2020</v>
      </c>
      <c r="F127" s="17">
        <v>43885</v>
      </c>
      <c r="G127" s="18">
        <v>500</v>
      </c>
      <c r="H127" s="18">
        <v>0</v>
      </c>
      <c r="I127" s="1" t="s">
        <v>19</v>
      </c>
      <c r="J127" s="1" t="s">
        <v>62</v>
      </c>
      <c r="K127" s="2"/>
      <c r="L127" s="2"/>
      <c r="M127" s="2"/>
    </row>
    <row r="128" spans="1:13" ht="31.5" x14ac:dyDescent="0.25">
      <c r="A128" s="26">
        <v>125</v>
      </c>
      <c r="B128" s="26" t="s">
        <v>85</v>
      </c>
      <c r="C128" s="26" t="s">
        <v>11</v>
      </c>
      <c r="D128" s="1" t="s">
        <v>20</v>
      </c>
      <c r="E128" s="26">
        <v>2020</v>
      </c>
      <c r="F128" s="17">
        <v>43886</v>
      </c>
      <c r="G128" s="18">
        <v>662.05</v>
      </c>
      <c r="H128" s="18">
        <v>0</v>
      </c>
      <c r="I128" s="1" t="s">
        <v>19</v>
      </c>
      <c r="J128" s="1" t="s">
        <v>36</v>
      </c>
      <c r="K128" s="2"/>
      <c r="L128" s="2"/>
      <c r="M128" s="2"/>
    </row>
    <row r="129" spans="1:13" ht="31.5" x14ac:dyDescent="0.25">
      <c r="A129" s="26">
        <v>126</v>
      </c>
      <c r="B129" s="26" t="s">
        <v>85</v>
      </c>
      <c r="C129" s="26" t="s">
        <v>49</v>
      </c>
      <c r="D129" s="1" t="s">
        <v>71</v>
      </c>
      <c r="E129" s="26">
        <v>2020</v>
      </c>
      <c r="F129" s="17">
        <v>43886</v>
      </c>
      <c r="G129" s="18">
        <v>1160</v>
      </c>
      <c r="H129" s="18">
        <v>0</v>
      </c>
      <c r="I129" s="1" t="s">
        <v>4</v>
      </c>
      <c r="J129" s="1" t="s">
        <v>62</v>
      </c>
      <c r="K129" s="2"/>
      <c r="L129" s="2"/>
      <c r="M129" s="2"/>
    </row>
    <row r="130" spans="1:13" ht="31.5" x14ac:dyDescent="0.25">
      <c r="A130" s="26">
        <v>127</v>
      </c>
      <c r="B130" s="26" t="s">
        <v>85</v>
      </c>
      <c r="C130" s="26" t="s">
        <v>49</v>
      </c>
      <c r="D130" s="1" t="s">
        <v>71</v>
      </c>
      <c r="E130" s="26">
        <v>2020</v>
      </c>
      <c r="F130" s="17">
        <v>43908</v>
      </c>
      <c r="G130" s="18">
        <v>8000</v>
      </c>
      <c r="H130" s="18">
        <v>0</v>
      </c>
      <c r="I130" s="1" t="s">
        <v>4</v>
      </c>
      <c r="J130" s="1" t="s">
        <v>62</v>
      </c>
      <c r="K130" s="2"/>
      <c r="L130" s="2"/>
      <c r="M130" s="2"/>
    </row>
    <row r="131" spans="1:13" ht="31.5" x14ac:dyDescent="0.25">
      <c r="A131" s="26">
        <v>128</v>
      </c>
      <c r="B131" s="26" t="s">
        <v>85</v>
      </c>
      <c r="C131" s="26" t="s">
        <v>49</v>
      </c>
      <c r="D131" s="1" t="s">
        <v>71</v>
      </c>
      <c r="E131" s="26">
        <v>2020</v>
      </c>
      <c r="F131" s="17">
        <v>43915</v>
      </c>
      <c r="G131" s="18">
        <v>2785.35</v>
      </c>
      <c r="H131" s="18">
        <v>0</v>
      </c>
      <c r="I131" s="1" t="s">
        <v>4</v>
      </c>
      <c r="J131" s="1" t="s">
        <v>62</v>
      </c>
      <c r="K131" s="2"/>
      <c r="L131" s="2"/>
      <c r="M131" s="2"/>
    </row>
    <row r="132" spans="1:13" ht="31.5" x14ac:dyDescent="0.25">
      <c r="A132" s="26">
        <v>129</v>
      </c>
      <c r="B132" s="26" t="s">
        <v>85</v>
      </c>
      <c r="C132" s="26" t="s">
        <v>11</v>
      </c>
      <c r="D132" s="1" t="s">
        <v>23</v>
      </c>
      <c r="E132" s="26">
        <v>2020</v>
      </c>
      <c r="F132" s="17">
        <v>43933</v>
      </c>
      <c r="G132" s="18">
        <v>1187.56</v>
      </c>
      <c r="H132" s="18">
        <v>0</v>
      </c>
      <c r="I132" s="1" t="s">
        <v>4</v>
      </c>
      <c r="J132" s="1" t="s">
        <v>17</v>
      </c>
      <c r="K132" s="2"/>
      <c r="L132" s="2"/>
      <c r="M132" s="2"/>
    </row>
    <row r="133" spans="1:13" ht="47.25" x14ac:dyDescent="0.25">
      <c r="A133" s="26">
        <v>130</v>
      </c>
      <c r="B133" s="26" t="s">
        <v>85</v>
      </c>
      <c r="C133" s="26" t="s">
        <v>11</v>
      </c>
      <c r="D133" s="1" t="s">
        <v>20</v>
      </c>
      <c r="E133" s="26">
        <v>2020</v>
      </c>
      <c r="F133" s="17">
        <v>43957</v>
      </c>
      <c r="G133" s="18">
        <v>1353</v>
      </c>
      <c r="H133" s="18">
        <v>0</v>
      </c>
      <c r="I133" s="1" t="s">
        <v>4</v>
      </c>
      <c r="J133" s="1" t="s">
        <v>55</v>
      </c>
      <c r="K133" s="2"/>
      <c r="L133" s="2"/>
      <c r="M133" s="2"/>
    </row>
    <row r="134" spans="1:13" ht="31.5" x14ac:dyDescent="0.25">
      <c r="A134" s="26">
        <v>131</v>
      </c>
      <c r="B134" s="26" t="s">
        <v>85</v>
      </c>
      <c r="C134" s="26" t="s">
        <v>11</v>
      </c>
      <c r="D134" s="1" t="s">
        <v>20</v>
      </c>
      <c r="E134" s="26">
        <v>2020</v>
      </c>
      <c r="F134" s="17">
        <v>43968</v>
      </c>
      <c r="G134" s="18">
        <v>1107</v>
      </c>
      <c r="H134" s="18">
        <v>0</v>
      </c>
      <c r="I134" s="1" t="s">
        <v>4</v>
      </c>
      <c r="J134" s="1" t="s">
        <v>57</v>
      </c>
      <c r="K134" s="2"/>
      <c r="L134" s="2"/>
      <c r="M134" s="2"/>
    </row>
    <row r="135" spans="1:13" ht="31.5" x14ac:dyDescent="0.25">
      <c r="A135" s="26">
        <v>132</v>
      </c>
      <c r="B135" s="26" t="s">
        <v>85</v>
      </c>
      <c r="C135" s="26" t="s">
        <v>11</v>
      </c>
      <c r="D135" s="1" t="s">
        <v>23</v>
      </c>
      <c r="E135" s="26">
        <v>2020</v>
      </c>
      <c r="F135" s="17">
        <v>43983</v>
      </c>
      <c r="G135" s="18">
        <v>3100</v>
      </c>
      <c r="H135" s="18">
        <v>0</v>
      </c>
      <c r="I135" s="1" t="s">
        <v>44</v>
      </c>
      <c r="J135" s="1" t="s">
        <v>45</v>
      </c>
      <c r="K135" s="2"/>
      <c r="L135" s="2"/>
      <c r="M135" s="2"/>
    </row>
    <row r="136" spans="1:13" ht="31.5" x14ac:dyDescent="0.25">
      <c r="A136" s="26">
        <v>133</v>
      </c>
      <c r="B136" s="26" t="s">
        <v>85</v>
      </c>
      <c r="C136" s="26" t="s">
        <v>11</v>
      </c>
      <c r="D136" s="1" t="s">
        <v>23</v>
      </c>
      <c r="E136" s="26">
        <v>2020</v>
      </c>
      <c r="F136" s="17">
        <v>43983</v>
      </c>
      <c r="G136" s="18">
        <v>300</v>
      </c>
      <c r="H136" s="18">
        <v>0</v>
      </c>
      <c r="I136" s="1" t="s">
        <v>4</v>
      </c>
      <c r="J136" s="1" t="s">
        <v>62</v>
      </c>
      <c r="K136" s="2"/>
      <c r="L136" s="2"/>
      <c r="M136" s="2"/>
    </row>
    <row r="137" spans="1:13" ht="31.5" x14ac:dyDescent="0.25">
      <c r="A137" s="26">
        <v>134</v>
      </c>
      <c r="B137" s="26" t="s">
        <v>85</v>
      </c>
      <c r="C137" s="26" t="s">
        <v>11</v>
      </c>
      <c r="D137" s="1" t="s">
        <v>83</v>
      </c>
      <c r="E137" s="26">
        <v>2020</v>
      </c>
      <c r="F137" s="17">
        <v>43984</v>
      </c>
      <c r="G137" s="18">
        <v>3100</v>
      </c>
      <c r="H137" s="18">
        <v>0</v>
      </c>
      <c r="I137" s="1"/>
      <c r="J137" s="1" t="s">
        <v>17</v>
      </c>
      <c r="K137" s="2"/>
      <c r="L137" s="2"/>
      <c r="M137" s="2"/>
    </row>
    <row r="138" spans="1:13" ht="31.5" x14ac:dyDescent="0.25">
      <c r="A138" s="26">
        <v>135</v>
      </c>
      <c r="B138" s="26" t="s">
        <v>85</v>
      </c>
      <c r="C138" s="26" t="s">
        <v>11</v>
      </c>
      <c r="D138" s="1" t="s">
        <v>23</v>
      </c>
      <c r="E138" s="26">
        <v>2020</v>
      </c>
      <c r="F138" s="17">
        <v>43985</v>
      </c>
      <c r="G138" s="18">
        <v>3000</v>
      </c>
      <c r="H138" s="18">
        <v>0</v>
      </c>
      <c r="I138" s="1" t="s">
        <v>4</v>
      </c>
      <c r="J138" s="1" t="s">
        <v>62</v>
      </c>
      <c r="K138" s="2"/>
      <c r="L138" s="2"/>
      <c r="M138" s="2"/>
    </row>
    <row r="139" spans="1:13" ht="31.5" x14ac:dyDescent="0.25">
      <c r="A139" s="26">
        <v>136</v>
      </c>
      <c r="B139" s="26" t="s">
        <v>85</v>
      </c>
      <c r="C139" s="26" t="s">
        <v>11</v>
      </c>
      <c r="D139" s="1" t="s">
        <v>23</v>
      </c>
      <c r="E139" s="26">
        <v>2020</v>
      </c>
      <c r="F139" s="17">
        <v>43986</v>
      </c>
      <c r="G139" s="18">
        <v>1216.49</v>
      </c>
      <c r="H139" s="18">
        <v>0</v>
      </c>
      <c r="I139" s="1" t="s">
        <v>4</v>
      </c>
      <c r="J139" s="1" t="s">
        <v>37</v>
      </c>
      <c r="K139" s="2"/>
      <c r="L139" s="2"/>
      <c r="M139" s="2"/>
    </row>
    <row r="140" spans="1:13" ht="31.5" x14ac:dyDescent="0.25">
      <c r="A140" s="26">
        <v>137</v>
      </c>
      <c r="B140" s="26" t="s">
        <v>85</v>
      </c>
      <c r="C140" s="26" t="s">
        <v>11</v>
      </c>
      <c r="D140" s="1" t="s">
        <v>23</v>
      </c>
      <c r="E140" s="26">
        <v>2020</v>
      </c>
      <c r="F140" s="17">
        <v>43990</v>
      </c>
      <c r="G140" s="18">
        <v>520</v>
      </c>
      <c r="H140" s="18">
        <v>0</v>
      </c>
      <c r="I140" s="1" t="s">
        <v>44</v>
      </c>
      <c r="J140" s="1" t="s">
        <v>46</v>
      </c>
      <c r="K140" s="2"/>
      <c r="L140" s="2"/>
      <c r="M140" s="2"/>
    </row>
    <row r="141" spans="1:13" ht="31.5" x14ac:dyDescent="0.25">
      <c r="A141" s="26">
        <v>138</v>
      </c>
      <c r="B141" s="26" t="s">
        <v>85</v>
      </c>
      <c r="C141" s="26" t="s">
        <v>49</v>
      </c>
      <c r="D141" s="1" t="s">
        <v>71</v>
      </c>
      <c r="E141" s="26">
        <v>2020</v>
      </c>
      <c r="F141" s="17">
        <v>43992</v>
      </c>
      <c r="G141" s="18">
        <v>1000</v>
      </c>
      <c r="H141" s="18">
        <v>0</v>
      </c>
      <c r="I141" s="1" t="s">
        <v>50</v>
      </c>
      <c r="J141" s="1" t="s">
        <v>62</v>
      </c>
      <c r="K141" s="2"/>
      <c r="L141" s="2"/>
      <c r="M141" s="2"/>
    </row>
    <row r="142" spans="1:13" ht="31.5" x14ac:dyDescent="0.25">
      <c r="A142" s="26">
        <v>139</v>
      </c>
      <c r="B142" s="26" t="s">
        <v>85</v>
      </c>
      <c r="C142" s="26" t="s">
        <v>11</v>
      </c>
      <c r="D142" s="1" t="s">
        <v>20</v>
      </c>
      <c r="E142" s="26">
        <v>2020</v>
      </c>
      <c r="F142" s="17">
        <v>43994</v>
      </c>
      <c r="G142" s="18">
        <v>1476</v>
      </c>
      <c r="H142" s="18">
        <v>0</v>
      </c>
      <c r="I142" s="1" t="s">
        <v>4</v>
      </c>
      <c r="J142" s="1" t="s">
        <v>57</v>
      </c>
      <c r="K142" s="2"/>
      <c r="L142" s="2"/>
      <c r="M142" s="2"/>
    </row>
    <row r="143" spans="1:13" ht="31.5" x14ac:dyDescent="0.25">
      <c r="A143" s="26">
        <v>140</v>
      </c>
      <c r="B143" s="26" t="s">
        <v>85</v>
      </c>
      <c r="C143" s="26" t="s">
        <v>11</v>
      </c>
      <c r="D143" s="1" t="s">
        <v>20</v>
      </c>
      <c r="E143" s="26">
        <v>2020</v>
      </c>
      <c r="F143" s="17">
        <v>43997</v>
      </c>
      <c r="G143" s="18">
        <v>5713.25</v>
      </c>
      <c r="H143" s="18">
        <v>0</v>
      </c>
      <c r="I143" s="1" t="s">
        <v>4</v>
      </c>
      <c r="J143" s="1" t="s">
        <v>30</v>
      </c>
      <c r="K143" s="2"/>
      <c r="L143" s="2"/>
      <c r="M143" s="2"/>
    </row>
    <row r="144" spans="1:13" ht="31.5" x14ac:dyDescent="0.25">
      <c r="A144" s="26">
        <v>141</v>
      </c>
      <c r="B144" s="26" t="s">
        <v>85</v>
      </c>
      <c r="C144" s="26" t="s">
        <v>11</v>
      </c>
      <c r="D144" s="1" t="s">
        <v>23</v>
      </c>
      <c r="E144" s="26">
        <v>2020</v>
      </c>
      <c r="F144" s="17">
        <v>43997</v>
      </c>
      <c r="G144" s="18">
        <v>350</v>
      </c>
      <c r="H144" s="18">
        <v>0</v>
      </c>
      <c r="I144" s="1" t="s">
        <v>4</v>
      </c>
      <c r="J144" s="1" t="s">
        <v>62</v>
      </c>
      <c r="K144" s="2"/>
      <c r="L144" s="2"/>
      <c r="M144" s="2"/>
    </row>
    <row r="145" spans="1:13" ht="31.5" x14ac:dyDescent="0.25">
      <c r="A145" s="26">
        <v>142</v>
      </c>
      <c r="B145" s="26" t="s">
        <v>85</v>
      </c>
      <c r="C145" s="26" t="s">
        <v>49</v>
      </c>
      <c r="D145" s="1" t="s">
        <v>71</v>
      </c>
      <c r="E145" s="26">
        <v>2020</v>
      </c>
      <c r="F145" s="17">
        <v>44004</v>
      </c>
      <c r="G145" s="18">
        <v>531.83000000000004</v>
      </c>
      <c r="H145" s="18">
        <v>0</v>
      </c>
      <c r="I145" s="1" t="s">
        <v>50</v>
      </c>
      <c r="J145" s="1" t="s">
        <v>62</v>
      </c>
      <c r="K145" s="2"/>
      <c r="L145" s="2"/>
      <c r="M145" s="2"/>
    </row>
    <row r="146" spans="1:13" ht="31.5" x14ac:dyDescent="0.25">
      <c r="A146" s="26">
        <v>143</v>
      </c>
      <c r="B146" s="26" t="s">
        <v>85</v>
      </c>
      <c r="C146" s="26" t="s">
        <v>49</v>
      </c>
      <c r="D146" s="1" t="s">
        <v>71</v>
      </c>
      <c r="E146" s="26">
        <v>2020</v>
      </c>
      <c r="F146" s="17">
        <v>44005</v>
      </c>
      <c r="G146" s="18">
        <v>113.91</v>
      </c>
      <c r="H146" s="18">
        <v>0</v>
      </c>
      <c r="I146" s="1" t="s">
        <v>50</v>
      </c>
      <c r="J146" s="1" t="s">
        <v>62</v>
      </c>
      <c r="K146" s="2"/>
      <c r="L146" s="2"/>
      <c r="M146" s="2"/>
    </row>
    <row r="147" spans="1:13" ht="31.5" x14ac:dyDescent="0.25">
      <c r="A147" s="26">
        <v>144</v>
      </c>
      <c r="B147" s="26" t="s">
        <v>85</v>
      </c>
      <c r="C147" s="26" t="s">
        <v>11</v>
      </c>
      <c r="D147" s="1" t="s">
        <v>23</v>
      </c>
      <c r="E147" s="26">
        <v>2020</v>
      </c>
      <c r="F147" s="17">
        <v>44006</v>
      </c>
      <c r="G147" s="18">
        <v>12300</v>
      </c>
      <c r="H147" s="18">
        <v>0</v>
      </c>
      <c r="I147" s="1" t="s">
        <v>4</v>
      </c>
      <c r="J147" s="1" t="s">
        <v>56</v>
      </c>
      <c r="K147" s="2"/>
      <c r="L147" s="2"/>
      <c r="M147" s="2"/>
    </row>
    <row r="148" spans="1:13" ht="31.5" x14ac:dyDescent="0.25">
      <c r="A148" s="26">
        <v>145</v>
      </c>
      <c r="B148" s="26" t="s">
        <v>85</v>
      </c>
      <c r="C148" s="26" t="s">
        <v>11</v>
      </c>
      <c r="D148" s="1" t="s">
        <v>20</v>
      </c>
      <c r="E148" s="26">
        <v>2020</v>
      </c>
      <c r="F148" s="17">
        <v>44011</v>
      </c>
      <c r="G148" s="18">
        <v>1750.41</v>
      </c>
      <c r="H148" s="18">
        <v>0</v>
      </c>
      <c r="I148" s="1" t="s">
        <v>6</v>
      </c>
      <c r="J148" s="1" t="s">
        <v>10</v>
      </c>
      <c r="K148" s="2"/>
      <c r="L148" s="2"/>
      <c r="M148" s="2"/>
    </row>
    <row r="149" spans="1:13" ht="31.5" x14ac:dyDescent="0.25">
      <c r="A149" s="26">
        <v>146</v>
      </c>
      <c r="B149" s="26" t="s">
        <v>85</v>
      </c>
      <c r="C149" s="26" t="s">
        <v>11</v>
      </c>
      <c r="D149" s="1" t="s">
        <v>23</v>
      </c>
      <c r="E149" s="26">
        <v>2020</v>
      </c>
      <c r="F149" s="17">
        <v>44011</v>
      </c>
      <c r="G149" s="18">
        <v>300</v>
      </c>
      <c r="H149" s="18">
        <v>0</v>
      </c>
      <c r="I149" s="1" t="s">
        <v>4</v>
      </c>
      <c r="J149" s="1" t="s">
        <v>62</v>
      </c>
      <c r="K149" s="2"/>
      <c r="L149" s="2"/>
      <c r="M149" s="2"/>
    </row>
    <row r="150" spans="1:13" ht="31.5" x14ac:dyDescent="0.25">
      <c r="A150" s="26">
        <v>147</v>
      </c>
      <c r="B150" s="26" t="s">
        <v>85</v>
      </c>
      <c r="C150" s="26" t="s">
        <v>11</v>
      </c>
      <c r="D150" s="1" t="s">
        <v>20</v>
      </c>
      <c r="E150" s="26">
        <v>2020</v>
      </c>
      <c r="F150" s="17">
        <v>44012</v>
      </c>
      <c r="G150" s="18">
        <v>1000</v>
      </c>
      <c r="H150" s="18">
        <v>0</v>
      </c>
      <c r="I150" s="1" t="s">
        <v>4</v>
      </c>
      <c r="J150" s="1" t="s">
        <v>37</v>
      </c>
      <c r="K150" s="2"/>
      <c r="L150" s="2"/>
      <c r="M150" s="2"/>
    </row>
    <row r="151" spans="1:13" ht="31.5" x14ac:dyDescent="0.25">
      <c r="A151" s="26">
        <v>148</v>
      </c>
      <c r="B151" s="26" t="s">
        <v>85</v>
      </c>
      <c r="C151" s="26" t="s">
        <v>49</v>
      </c>
      <c r="D151" s="1" t="s">
        <v>71</v>
      </c>
      <c r="E151" s="26">
        <v>2020</v>
      </c>
      <c r="F151" s="17">
        <v>44013</v>
      </c>
      <c r="G151" s="18">
        <v>1829.91</v>
      </c>
      <c r="H151" s="18">
        <v>0</v>
      </c>
      <c r="I151" s="1" t="s">
        <v>50</v>
      </c>
      <c r="J151" s="1" t="s">
        <v>62</v>
      </c>
      <c r="K151" s="2"/>
      <c r="L151" s="2"/>
      <c r="M151" s="2"/>
    </row>
    <row r="152" spans="1:13" ht="31.5" x14ac:dyDescent="0.25">
      <c r="A152" s="26">
        <v>149</v>
      </c>
      <c r="B152" s="26" t="s">
        <v>85</v>
      </c>
      <c r="C152" s="26" t="s">
        <v>11</v>
      </c>
      <c r="D152" s="1" t="s">
        <v>23</v>
      </c>
      <c r="E152" s="26">
        <v>2020</v>
      </c>
      <c r="F152" s="17">
        <v>44018</v>
      </c>
      <c r="G152" s="18">
        <v>450</v>
      </c>
      <c r="H152" s="18">
        <v>0</v>
      </c>
      <c r="I152" s="1" t="s">
        <v>4</v>
      </c>
      <c r="J152" s="1" t="s">
        <v>62</v>
      </c>
      <c r="K152" s="2"/>
      <c r="L152" s="2"/>
      <c r="M152" s="2"/>
    </row>
    <row r="153" spans="1:13" ht="31.5" x14ac:dyDescent="0.25">
      <c r="A153" s="26">
        <v>150</v>
      </c>
      <c r="B153" s="26" t="s">
        <v>85</v>
      </c>
      <c r="C153" s="26" t="s">
        <v>11</v>
      </c>
      <c r="D153" s="1" t="s">
        <v>84</v>
      </c>
      <c r="E153" s="26">
        <v>2020</v>
      </c>
      <c r="F153" s="17">
        <v>44032</v>
      </c>
      <c r="G153" s="18">
        <v>0</v>
      </c>
      <c r="H153" s="18">
        <v>0</v>
      </c>
      <c r="I153" s="1" t="s">
        <v>29</v>
      </c>
      <c r="J153" s="1" t="s">
        <v>30</v>
      </c>
      <c r="K153" s="2"/>
      <c r="L153" s="2"/>
      <c r="M153" s="2"/>
    </row>
    <row r="154" spans="1:13" ht="31.5" x14ac:dyDescent="0.25">
      <c r="A154" s="26">
        <v>151</v>
      </c>
      <c r="B154" s="26" t="s">
        <v>85</v>
      </c>
      <c r="C154" s="26" t="s">
        <v>11</v>
      </c>
      <c r="D154" s="1" t="s">
        <v>20</v>
      </c>
      <c r="E154" s="26">
        <v>2020</v>
      </c>
      <c r="F154" s="17">
        <v>44032</v>
      </c>
      <c r="G154" s="18">
        <v>635.77</v>
      </c>
      <c r="H154" s="18">
        <v>0</v>
      </c>
      <c r="I154" s="1" t="s">
        <v>6</v>
      </c>
      <c r="J154" s="1" t="s">
        <v>43</v>
      </c>
      <c r="K154" s="2"/>
      <c r="L154" s="2"/>
      <c r="M154" s="2"/>
    </row>
    <row r="155" spans="1:13" ht="31.5" x14ac:dyDescent="0.25">
      <c r="A155" s="26">
        <v>152</v>
      </c>
      <c r="B155" s="26" t="s">
        <v>85</v>
      </c>
      <c r="C155" s="26" t="s">
        <v>11</v>
      </c>
      <c r="D155" s="1" t="s">
        <v>23</v>
      </c>
      <c r="E155" s="26">
        <v>2020</v>
      </c>
      <c r="F155" s="17">
        <v>44032</v>
      </c>
      <c r="G155" s="18">
        <v>450</v>
      </c>
      <c r="H155" s="18">
        <v>0</v>
      </c>
      <c r="I155" s="1" t="s">
        <v>4</v>
      </c>
      <c r="J155" s="1" t="s">
        <v>62</v>
      </c>
      <c r="K155" s="2"/>
      <c r="L155" s="2"/>
      <c r="M155" s="2"/>
    </row>
    <row r="156" spans="1:13" ht="31.5" x14ac:dyDescent="0.25">
      <c r="A156" s="26">
        <v>153</v>
      </c>
      <c r="B156" s="26" t="s">
        <v>85</v>
      </c>
      <c r="C156" s="26" t="s">
        <v>11</v>
      </c>
      <c r="D156" s="1" t="s">
        <v>23</v>
      </c>
      <c r="E156" s="26">
        <v>2020</v>
      </c>
      <c r="F156" s="17">
        <v>44032</v>
      </c>
      <c r="G156" s="18">
        <v>200</v>
      </c>
      <c r="H156" s="18">
        <v>0</v>
      </c>
      <c r="I156" s="1" t="s">
        <v>4</v>
      </c>
      <c r="J156" s="1" t="s">
        <v>62</v>
      </c>
      <c r="K156" s="2"/>
      <c r="L156" s="2"/>
      <c r="M156" s="2"/>
    </row>
    <row r="157" spans="1:13" ht="31.5" x14ac:dyDescent="0.25">
      <c r="A157" s="26">
        <v>154</v>
      </c>
      <c r="B157" s="26" t="s">
        <v>85</v>
      </c>
      <c r="C157" s="26" t="s">
        <v>49</v>
      </c>
      <c r="D157" s="1" t="s">
        <v>71</v>
      </c>
      <c r="E157" s="26">
        <v>2020</v>
      </c>
      <c r="F157" s="17">
        <v>44032</v>
      </c>
      <c r="G157" s="18">
        <v>137.29</v>
      </c>
      <c r="H157" s="18">
        <v>0</v>
      </c>
      <c r="I157" s="1" t="s">
        <v>74</v>
      </c>
      <c r="J157" s="1" t="s">
        <v>62</v>
      </c>
      <c r="K157" s="2"/>
      <c r="L157" s="2"/>
      <c r="M157" s="2"/>
    </row>
    <row r="158" spans="1:13" ht="31.5" x14ac:dyDescent="0.25">
      <c r="A158" s="26">
        <v>155</v>
      </c>
      <c r="B158" s="26" t="s">
        <v>85</v>
      </c>
      <c r="C158" s="26" t="s">
        <v>49</v>
      </c>
      <c r="D158" s="1" t="s">
        <v>71</v>
      </c>
      <c r="E158" s="26">
        <v>2020</v>
      </c>
      <c r="F158" s="17">
        <v>44035</v>
      </c>
      <c r="G158" s="18">
        <v>2762.76</v>
      </c>
      <c r="H158" s="18">
        <v>0</v>
      </c>
      <c r="I158" s="1" t="s">
        <v>63</v>
      </c>
      <c r="J158" s="1" t="s">
        <v>62</v>
      </c>
      <c r="K158" s="2"/>
      <c r="L158" s="2"/>
      <c r="M158" s="2"/>
    </row>
    <row r="159" spans="1:13" ht="31.5" x14ac:dyDescent="0.25">
      <c r="A159" s="26">
        <v>156</v>
      </c>
      <c r="B159" s="26" t="s">
        <v>85</v>
      </c>
      <c r="C159" s="26" t="s">
        <v>49</v>
      </c>
      <c r="D159" s="1" t="s">
        <v>71</v>
      </c>
      <c r="E159" s="26">
        <v>2020</v>
      </c>
      <c r="F159" s="17">
        <v>44036</v>
      </c>
      <c r="G159" s="18">
        <v>5000</v>
      </c>
      <c r="H159" s="18">
        <v>0</v>
      </c>
      <c r="I159" s="1" t="s">
        <v>75</v>
      </c>
      <c r="J159" s="1" t="s">
        <v>62</v>
      </c>
      <c r="K159" s="2"/>
      <c r="L159" s="2"/>
      <c r="M159" s="2"/>
    </row>
    <row r="160" spans="1:13" ht="31.5" x14ac:dyDescent="0.25">
      <c r="A160" s="26">
        <v>157</v>
      </c>
      <c r="B160" s="26" t="s">
        <v>85</v>
      </c>
      <c r="C160" s="26" t="s">
        <v>49</v>
      </c>
      <c r="D160" s="1" t="s">
        <v>71</v>
      </c>
      <c r="E160" s="26">
        <v>2020</v>
      </c>
      <c r="F160" s="17">
        <v>44040</v>
      </c>
      <c r="G160" s="18">
        <v>1320</v>
      </c>
      <c r="H160" s="18">
        <v>0</v>
      </c>
      <c r="I160" s="1" t="s">
        <v>63</v>
      </c>
      <c r="J160" s="1" t="s">
        <v>62</v>
      </c>
      <c r="K160" s="2"/>
      <c r="L160" s="2"/>
      <c r="M160" s="2"/>
    </row>
    <row r="161" spans="1:13" ht="31.5" x14ac:dyDescent="0.25">
      <c r="A161" s="26">
        <v>158</v>
      </c>
      <c r="B161" s="26" t="s">
        <v>85</v>
      </c>
      <c r="C161" s="26" t="s">
        <v>49</v>
      </c>
      <c r="D161" s="1" t="s">
        <v>71</v>
      </c>
      <c r="E161" s="26">
        <v>2020</v>
      </c>
      <c r="F161" s="17">
        <v>44041</v>
      </c>
      <c r="G161" s="18">
        <v>210</v>
      </c>
      <c r="H161" s="18">
        <v>0</v>
      </c>
      <c r="I161" s="1" t="s">
        <v>63</v>
      </c>
      <c r="J161" s="1" t="s">
        <v>62</v>
      </c>
      <c r="K161" s="2"/>
      <c r="L161" s="2"/>
      <c r="M161" s="2"/>
    </row>
    <row r="162" spans="1:13" ht="31.5" x14ac:dyDescent="0.25">
      <c r="A162" s="26">
        <v>159</v>
      </c>
      <c r="B162" s="26" t="s">
        <v>85</v>
      </c>
      <c r="C162" s="26" t="s">
        <v>11</v>
      </c>
      <c r="D162" s="1" t="s">
        <v>20</v>
      </c>
      <c r="E162" s="26">
        <v>2020</v>
      </c>
      <c r="F162" s="17">
        <v>44046</v>
      </c>
      <c r="G162" s="18">
        <v>3188.11</v>
      </c>
      <c r="H162" s="18">
        <v>0</v>
      </c>
      <c r="I162" s="1" t="s">
        <v>6</v>
      </c>
      <c r="J162" s="1" t="s">
        <v>25</v>
      </c>
      <c r="K162" s="2"/>
      <c r="L162" s="2"/>
      <c r="M162" s="2"/>
    </row>
    <row r="163" spans="1:13" ht="31.5" x14ac:dyDescent="0.25">
      <c r="A163" s="26">
        <v>160</v>
      </c>
      <c r="B163" s="26" t="s">
        <v>85</v>
      </c>
      <c r="C163" s="26" t="s">
        <v>49</v>
      </c>
      <c r="D163" s="1" t="s">
        <v>71</v>
      </c>
      <c r="E163" s="26">
        <v>2020</v>
      </c>
      <c r="F163" s="17">
        <v>44046</v>
      </c>
      <c r="G163" s="18">
        <v>396.57</v>
      </c>
      <c r="H163" s="18">
        <v>0</v>
      </c>
      <c r="I163" s="1" t="s">
        <v>50</v>
      </c>
      <c r="J163" s="1" t="s">
        <v>62</v>
      </c>
      <c r="K163" s="2"/>
      <c r="L163" s="2"/>
      <c r="M163" s="2"/>
    </row>
    <row r="164" spans="1:13" ht="31.5" x14ac:dyDescent="0.25">
      <c r="A164" s="26">
        <v>161</v>
      </c>
      <c r="B164" s="26" t="s">
        <v>85</v>
      </c>
      <c r="C164" s="26" t="s">
        <v>49</v>
      </c>
      <c r="D164" s="1" t="s">
        <v>71</v>
      </c>
      <c r="E164" s="26">
        <v>2020</v>
      </c>
      <c r="F164" s="17">
        <v>44048</v>
      </c>
      <c r="G164" s="18">
        <v>230</v>
      </c>
      <c r="H164" s="18">
        <v>0</v>
      </c>
      <c r="I164" s="1" t="s">
        <v>63</v>
      </c>
      <c r="J164" s="1" t="s">
        <v>62</v>
      </c>
      <c r="K164" s="2"/>
      <c r="L164" s="2"/>
      <c r="M164" s="2"/>
    </row>
    <row r="165" spans="1:13" ht="31.5" x14ac:dyDescent="0.25">
      <c r="A165" s="26">
        <v>162</v>
      </c>
      <c r="B165" s="26" t="s">
        <v>85</v>
      </c>
      <c r="C165" s="26" t="s">
        <v>11</v>
      </c>
      <c r="D165" s="1" t="s">
        <v>23</v>
      </c>
      <c r="E165" s="26">
        <v>2020</v>
      </c>
      <c r="F165" s="17">
        <v>44053</v>
      </c>
      <c r="G165" s="18">
        <v>423.12</v>
      </c>
      <c r="H165" s="18">
        <v>0</v>
      </c>
      <c r="I165" s="1" t="s">
        <v>4</v>
      </c>
      <c r="J165" s="1" t="s">
        <v>62</v>
      </c>
      <c r="K165" s="2"/>
      <c r="L165" s="2"/>
      <c r="M165" s="2"/>
    </row>
    <row r="166" spans="1:13" ht="31.5" x14ac:dyDescent="0.25">
      <c r="A166" s="26">
        <v>163</v>
      </c>
      <c r="B166" s="26" t="s">
        <v>85</v>
      </c>
      <c r="C166" s="26" t="s">
        <v>49</v>
      </c>
      <c r="D166" s="1" t="s">
        <v>71</v>
      </c>
      <c r="E166" s="26">
        <v>2020</v>
      </c>
      <c r="F166" s="17">
        <v>44054</v>
      </c>
      <c r="G166" s="18">
        <v>1581.07</v>
      </c>
      <c r="H166" s="18">
        <v>0</v>
      </c>
      <c r="I166" s="1" t="s">
        <v>63</v>
      </c>
      <c r="J166" s="1" t="s">
        <v>62</v>
      </c>
      <c r="K166" s="2"/>
      <c r="L166" s="2"/>
      <c r="M166" s="2"/>
    </row>
    <row r="167" spans="1:13" ht="31.5" x14ac:dyDescent="0.25">
      <c r="A167" s="26">
        <v>164</v>
      </c>
      <c r="B167" s="26" t="s">
        <v>85</v>
      </c>
      <c r="C167" s="26" t="s">
        <v>11</v>
      </c>
      <c r="D167" s="1" t="s">
        <v>23</v>
      </c>
      <c r="E167" s="26">
        <v>2020</v>
      </c>
      <c r="F167" s="17">
        <v>44061</v>
      </c>
      <c r="G167" s="18">
        <v>450</v>
      </c>
      <c r="H167" s="18">
        <v>0</v>
      </c>
      <c r="I167" s="1" t="s">
        <v>4</v>
      </c>
      <c r="J167" s="1" t="s">
        <v>62</v>
      </c>
      <c r="K167" s="2"/>
      <c r="L167" s="2"/>
      <c r="M167" s="2"/>
    </row>
    <row r="168" spans="1:13" ht="31.5" x14ac:dyDescent="0.25">
      <c r="A168" s="26">
        <v>165</v>
      </c>
      <c r="B168" s="26" t="s">
        <v>85</v>
      </c>
      <c r="C168" s="26" t="s">
        <v>11</v>
      </c>
      <c r="D168" s="1" t="s">
        <v>23</v>
      </c>
      <c r="E168" s="26">
        <v>2020</v>
      </c>
      <c r="F168" s="17">
        <v>44074</v>
      </c>
      <c r="G168" s="18">
        <v>1100</v>
      </c>
      <c r="H168" s="18">
        <v>0</v>
      </c>
      <c r="I168" s="1" t="s">
        <v>4</v>
      </c>
      <c r="J168" s="1" t="s">
        <v>62</v>
      </c>
      <c r="K168" s="2"/>
      <c r="L168" s="2"/>
      <c r="M168" s="2"/>
    </row>
    <row r="169" spans="1:13" ht="31.5" x14ac:dyDescent="0.25">
      <c r="A169" s="26">
        <v>166</v>
      </c>
      <c r="B169" s="26" t="s">
        <v>85</v>
      </c>
      <c r="C169" s="26" t="s">
        <v>11</v>
      </c>
      <c r="D169" s="1" t="s">
        <v>23</v>
      </c>
      <c r="E169" s="26">
        <v>2020</v>
      </c>
      <c r="F169" s="17">
        <v>44075</v>
      </c>
      <c r="G169" s="18">
        <v>300</v>
      </c>
      <c r="H169" s="18">
        <v>0</v>
      </c>
      <c r="I169" s="1" t="s">
        <v>4</v>
      </c>
      <c r="J169" s="1" t="s">
        <v>62</v>
      </c>
      <c r="K169" s="2"/>
      <c r="L169" s="2"/>
      <c r="M169" s="2"/>
    </row>
    <row r="170" spans="1:13" ht="31.5" x14ac:dyDescent="0.25">
      <c r="A170" s="26">
        <v>167</v>
      </c>
      <c r="B170" s="26" t="s">
        <v>85</v>
      </c>
      <c r="C170" s="26" t="s">
        <v>11</v>
      </c>
      <c r="D170" s="1" t="s">
        <v>20</v>
      </c>
      <c r="E170" s="26">
        <v>2020</v>
      </c>
      <c r="F170" s="17">
        <v>44078</v>
      </c>
      <c r="G170" s="18">
        <v>0</v>
      </c>
      <c r="H170" s="18">
        <v>0</v>
      </c>
      <c r="I170" s="1" t="s">
        <v>4</v>
      </c>
      <c r="J170" s="1" t="s">
        <v>37</v>
      </c>
      <c r="K170" s="2"/>
      <c r="L170" s="2"/>
      <c r="M170" s="2"/>
    </row>
    <row r="171" spans="1:13" ht="31.5" x14ac:dyDescent="0.25">
      <c r="A171" s="26">
        <v>168</v>
      </c>
      <c r="B171" s="26" t="s">
        <v>85</v>
      </c>
      <c r="C171" s="26" t="s">
        <v>11</v>
      </c>
      <c r="D171" s="1" t="s">
        <v>20</v>
      </c>
      <c r="E171" s="26">
        <v>2020</v>
      </c>
      <c r="F171" s="17">
        <v>44081</v>
      </c>
      <c r="G171" s="18">
        <v>0</v>
      </c>
      <c r="H171" s="18">
        <v>0</v>
      </c>
      <c r="I171" s="1" t="s">
        <v>4</v>
      </c>
      <c r="J171" s="1" t="s">
        <v>26</v>
      </c>
      <c r="K171" s="2"/>
      <c r="L171" s="2"/>
      <c r="M171" s="2"/>
    </row>
    <row r="172" spans="1:13" ht="31.5" x14ac:dyDescent="0.25">
      <c r="A172" s="26">
        <v>169</v>
      </c>
      <c r="B172" s="26" t="s">
        <v>85</v>
      </c>
      <c r="C172" s="26" t="s">
        <v>49</v>
      </c>
      <c r="D172" s="1" t="s">
        <v>71</v>
      </c>
      <c r="E172" s="26">
        <v>2020</v>
      </c>
      <c r="F172" s="17">
        <v>44085</v>
      </c>
      <c r="G172" s="18">
        <v>2057.0100000000002</v>
      </c>
      <c r="H172" s="18">
        <v>0</v>
      </c>
      <c r="I172" s="1" t="s">
        <v>73</v>
      </c>
      <c r="J172" s="1" t="s">
        <v>62</v>
      </c>
      <c r="K172" s="2"/>
      <c r="L172" s="2"/>
      <c r="M172" s="2"/>
    </row>
    <row r="173" spans="1:13" ht="31.5" x14ac:dyDescent="0.25">
      <c r="A173" s="26">
        <v>170</v>
      </c>
      <c r="B173" s="26" t="s">
        <v>85</v>
      </c>
      <c r="C173" s="26" t="s">
        <v>11</v>
      </c>
      <c r="D173" s="1" t="s">
        <v>23</v>
      </c>
      <c r="E173" s="26">
        <v>2020</v>
      </c>
      <c r="F173" s="17">
        <v>44092</v>
      </c>
      <c r="G173" s="18">
        <v>300</v>
      </c>
      <c r="H173" s="18">
        <v>0</v>
      </c>
      <c r="I173" s="1" t="s">
        <v>4</v>
      </c>
      <c r="J173" s="1" t="s">
        <v>62</v>
      </c>
      <c r="K173" s="2"/>
      <c r="L173" s="2"/>
      <c r="M173" s="2"/>
    </row>
    <row r="174" spans="1:13" ht="31.5" x14ac:dyDescent="0.25">
      <c r="A174" s="26">
        <v>171</v>
      </c>
      <c r="B174" s="26" t="s">
        <v>85</v>
      </c>
      <c r="C174" s="26" t="s">
        <v>11</v>
      </c>
      <c r="D174" s="1" t="s">
        <v>23</v>
      </c>
      <c r="E174" s="26">
        <v>2020</v>
      </c>
      <c r="F174" s="17">
        <v>44095</v>
      </c>
      <c r="G174" s="18">
        <v>1100</v>
      </c>
      <c r="H174" s="18">
        <v>0</v>
      </c>
      <c r="I174" s="1" t="s">
        <v>4</v>
      </c>
      <c r="J174" s="1" t="s">
        <v>62</v>
      </c>
      <c r="K174" s="2"/>
      <c r="L174" s="2"/>
      <c r="M174" s="2"/>
    </row>
    <row r="175" spans="1:13" ht="31.5" x14ac:dyDescent="0.25">
      <c r="A175" s="26">
        <v>172</v>
      </c>
      <c r="B175" s="26" t="s">
        <v>85</v>
      </c>
      <c r="C175" s="26" t="s">
        <v>49</v>
      </c>
      <c r="D175" s="1" t="s">
        <v>71</v>
      </c>
      <c r="E175" s="26">
        <v>2020</v>
      </c>
      <c r="F175" s="17">
        <v>44100</v>
      </c>
      <c r="G175" s="18">
        <v>4048.32</v>
      </c>
      <c r="H175" s="18">
        <v>0</v>
      </c>
      <c r="I175" s="1" t="s">
        <v>63</v>
      </c>
      <c r="J175" s="1" t="s">
        <v>62</v>
      </c>
      <c r="K175" s="2"/>
      <c r="L175" s="2"/>
      <c r="M175" s="2"/>
    </row>
    <row r="176" spans="1:13" ht="31.5" x14ac:dyDescent="0.25">
      <c r="A176" s="26">
        <v>173</v>
      </c>
      <c r="B176" s="26" t="s">
        <v>85</v>
      </c>
      <c r="C176" s="26" t="s">
        <v>11</v>
      </c>
      <c r="D176" s="1" t="s">
        <v>23</v>
      </c>
      <c r="E176" s="26">
        <v>2020</v>
      </c>
      <c r="F176" s="17">
        <v>44103</v>
      </c>
      <c r="G176" s="18">
        <v>6776.89</v>
      </c>
      <c r="H176" s="18">
        <v>0</v>
      </c>
      <c r="I176" s="1" t="s">
        <v>0</v>
      </c>
      <c r="J176" s="1" t="s">
        <v>1</v>
      </c>
      <c r="K176" s="2"/>
      <c r="L176" s="2"/>
      <c r="M176" s="2"/>
    </row>
    <row r="177" spans="1:13" ht="31.5" x14ac:dyDescent="0.25">
      <c r="A177" s="26">
        <v>174</v>
      </c>
      <c r="B177" s="26" t="s">
        <v>85</v>
      </c>
      <c r="C177" s="26" t="s">
        <v>11</v>
      </c>
      <c r="D177" s="1" t="s">
        <v>23</v>
      </c>
      <c r="E177" s="26">
        <v>2020</v>
      </c>
      <c r="F177" s="17">
        <v>44104</v>
      </c>
      <c r="G177" s="18">
        <v>300</v>
      </c>
      <c r="H177" s="18">
        <v>0</v>
      </c>
      <c r="I177" s="1" t="s">
        <v>4</v>
      </c>
      <c r="J177" s="1" t="s">
        <v>62</v>
      </c>
      <c r="K177" s="2"/>
      <c r="L177" s="2"/>
      <c r="M177" s="2"/>
    </row>
    <row r="178" spans="1:13" ht="31.5" x14ac:dyDescent="0.25">
      <c r="A178" s="26">
        <v>175</v>
      </c>
      <c r="B178" s="26" t="s">
        <v>85</v>
      </c>
      <c r="C178" s="26" t="s">
        <v>11</v>
      </c>
      <c r="D178" s="1" t="s">
        <v>23</v>
      </c>
      <c r="E178" s="26">
        <v>2020</v>
      </c>
      <c r="F178" s="17">
        <v>44104</v>
      </c>
      <c r="G178" s="18">
        <v>500</v>
      </c>
      <c r="H178" s="18">
        <v>0</v>
      </c>
      <c r="I178" s="1" t="s">
        <v>4</v>
      </c>
      <c r="J178" s="1" t="s">
        <v>62</v>
      </c>
      <c r="K178" s="2"/>
      <c r="L178" s="2"/>
      <c r="M178" s="2"/>
    </row>
    <row r="179" spans="1:13" ht="31.5" x14ac:dyDescent="0.25">
      <c r="A179" s="26">
        <v>176</v>
      </c>
      <c r="B179" s="26" t="s">
        <v>85</v>
      </c>
      <c r="C179" s="26" t="s">
        <v>49</v>
      </c>
      <c r="D179" s="1" t="s">
        <v>71</v>
      </c>
      <c r="E179" s="26">
        <v>2020</v>
      </c>
      <c r="F179" s="17">
        <v>44104</v>
      </c>
      <c r="G179" s="18">
        <v>950.3</v>
      </c>
      <c r="H179" s="18">
        <v>0</v>
      </c>
      <c r="I179" s="1" t="s">
        <v>50</v>
      </c>
      <c r="J179" s="1" t="s">
        <v>62</v>
      </c>
      <c r="K179" s="2"/>
      <c r="L179" s="2"/>
      <c r="M179" s="2"/>
    </row>
    <row r="180" spans="1:13" ht="31.5" x14ac:dyDescent="0.25">
      <c r="A180" s="26">
        <v>177</v>
      </c>
      <c r="B180" s="26" t="s">
        <v>85</v>
      </c>
      <c r="C180" s="26" t="s">
        <v>49</v>
      </c>
      <c r="D180" s="1" t="s">
        <v>71</v>
      </c>
      <c r="E180" s="26">
        <v>2020</v>
      </c>
      <c r="F180" s="17">
        <v>44104</v>
      </c>
      <c r="G180" s="18">
        <v>903.81</v>
      </c>
      <c r="H180" s="18">
        <v>0</v>
      </c>
      <c r="I180" s="1" t="s">
        <v>65</v>
      </c>
      <c r="J180" s="1" t="s">
        <v>62</v>
      </c>
      <c r="K180" s="2"/>
      <c r="L180" s="2"/>
      <c r="M180" s="2"/>
    </row>
    <row r="181" spans="1:13" ht="47.25" x14ac:dyDescent="0.25">
      <c r="A181" s="26">
        <v>178</v>
      </c>
      <c r="B181" s="26" t="s">
        <v>85</v>
      </c>
      <c r="C181" s="26" t="s">
        <v>11</v>
      </c>
      <c r="D181" s="1" t="s">
        <v>84</v>
      </c>
      <c r="E181" s="26">
        <v>2020</v>
      </c>
      <c r="F181" s="17">
        <v>44105</v>
      </c>
      <c r="G181" s="18">
        <v>3410</v>
      </c>
      <c r="H181" s="18">
        <v>0</v>
      </c>
      <c r="I181" s="1" t="s">
        <v>29</v>
      </c>
      <c r="J181" s="1" t="s">
        <v>55</v>
      </c>
      <c r="K181" s="2"/>
      <c r="L181" s="2"/>
      <c r="M181" s="2"/>
    </row>
    <row r="182" spans="1:13" ht="31.5" x14ac:dyDescent="0.25">
      <c r="A182" s="26">
        <v>179</v>
      </c>
      <c r="B182" s="26" t="s">
        <v>85</v>
      </c>
      <c r="C182" s="26" t="s">
        <v>11</v>
      </c>
      <c r="D182" s="1" t="s">
        <v>23</v>
      </c>
      <c r="E182" s="26">
        <v>2020</v>
      </c>
      <c r="F182" s="17">
        <v>44107</v>
      </c>
      <c r="G182" s="18">
        <v>700</v>
      </c>
      <c r="H182" s="18">
        <v>0</v>
      </c>
      <c r="I182" s="1" t="s">
        <v>4</v>
      </c>
      <c r="J182" s="1" t="s">
        <v>62</v>
      </c>
      <c r="K182" s="2"/>
      <c r="L182" s="2"/>
      <c r="M182" s="2"/>
    </row>
    <row r="183" spans="1:13" ht="31.5" x14ac:dyDescent="0.25">
      <c r="A183" s="26">
        <v>180</v>
      </c>
      <c r="B183" s="26" t="s">
        <v>85</v>
      </c>
      <c r="C183" s="26" t="s">
        <v>11</v>
      </c>
      <c r="D183" s="1" t="s">
        <v>23</v>
      </c>
      <c r="E183" s="26">
        <v>2020</v>
      </c>
      <c r="F183" s="17">
        <v>44109</v>
      </c>
      <c r="G183" s="18">
        <v>307.5</v>
      </c>
      <c r="H183" s="18">
        <v>0</v>
      </c>
      <c r="I183" s="1" t="s">
        <v>4</v>
      </c>
      <c r="J183" s="1" t="s">
        <v>62</v>
      </c>
      <c r="K183" s="2"/>
      <c r="L183" s="2"/>
      <c r="M183" s="2"/>
    </row>
    <row r="184" spans="1:13" ht="31.5" x14ac:dyDescent="0.25">
      <c r="A184" s="26">
        <v>181</v>
      </c>
      <c r="B184" s="26" t="s">
        <v>85</v>
      </c>
      <c r="C184" s="26" t="s">
        <v>11</v>
      </c>
      <c r="D184" s="1" t="s">
        <v>23</v>
      </c>
      <c r="E184" s="26">
        <v>2020</v>
      </c>
      <c r="F184" s="17">
        <v>44117</v>
      </c>
      <c r="G184" s="18">
        <v>319.8</v>
      </c>
      <c r="H184" s="18">
        <v>0</v>
      </c>
      <c r="I184" s="1" t="s">
        <v>4</v>
      </c>
      <c r="J184" s="1" t="s">
        <v>62</v>
      </c>
      <c r="K184" s="2"/>
      <c r="L184" s="2"/>
      <c r="M184" s="2"/>
    </row>
    <row r="185" spans="1:13" ht="31.5" x14ac:dyDescent="0.25">
      <c r="A185" s="26">
        <v>182</v>
      </c>
      <c r="B185" s="26" t="s">
        <v>85</v>
      </c>
      <c r="C185" s="26" t="s">
        <v>49</v>
      </c>
      <c r="D185" s="1" t="s">
        <v>71</v>
      </c>
      <c r="E185" s="26">
        <v>2020</v>
      </c>
      <c r="F185" s="17">
        <v>44117</v>
      </c>
      <c r="G185" s="18">
        <v>505.67</v>
      </c>
      <c r="H185" s="18">
        <v>0</v>
      </c>
      <c r="I185" s="1" t="s">
        <v>63</v>
      </c>
      <c r="J185" s="1" t="s">
        <v>62</v>
      </c>
      <c r="K185" s="2"/>
      <c r="L185" s="2"/>
      <c r="M185" s="2"/>
    </row>
    <row r="186" spans="1:13" ht="31.5" x14ac:dyDescent="0.25">
      <c r="A186" s="26">
        <v>183</v>
      </c>
      <c r="B186" s="26" t="s">
        <v>85</v>
      </c>
      <c r="C186" s="26" t="s">
        <v>49</v>
      </c>
      <c r="D186" s="1" t="s">
        <v>71</v>
      </c>
      <c r="E186" s="26">
        <v>2020</v>
      </c>
      <c r="F186" s="17">
        <v>44117</v>
      </c>
      <c r="G186" s="18">
        <v>335.1</v>
      </c>
      <c r="H186" s="18">
        <v>0</v>
      </c>
      <c r="I186" s="1" t="s">
        <v>50</v>
      </c>
      <c r="J186" s="1" t="s">
        <v>62</v>
      </c>
      <c r="K186" s="2"/>
      <c r="L186" s="2"/>
      <c r="M186" s="2"/>
    </row>
    <row r="187" spans="1:13" ht="31.5" x14ac:dyDescent="0.25">
      <c r="A187" s="26">
        <v>184</v>
      </c>
      <c r="B187" s="26" t="s">
        <v>85</v>
      </c>
      <c r="C187" s="26" t="s">
        <v>49</v>
      </c>
      <c r="D187" s="1" t="s">
        <v>71</v>
      </c>
      <c r="E187" s="26">
        <v>2020</v>
      </c>
      <c r="F187" s="17">
        <v>44117</v>
      </c>
      <c r="G187" s="18">
        <v>1300.82</v>
      </c>
      <c r="H187" s="18">
        <v>0</v>
      </c>
      <c r="I187" s="1" t="s">
        <v>63</v>
      </c>
      <c r="J187" s="1" t="s">
        <v>62</v>
      </c>
      <c r="K187" s="2"/>
      <c r="L187" s="2"/>
      <c r="M187" s="2"/>
    </row>
    <row r="188" spans="1:13" ht="31.5" x14ac:dyDescent="0.25">
      <c r="A188" s="26">
        <v>185</v>
      </c>
      <c r="B188" s="26" t="s">
        <v>85</v>
      </c>
      <c r="C188" s="26" t="s">
        <v>49</v>
      </c>
      <c r="D188" s="1" t="s">
        <v>71</v>
      </c>
      <c r="E188" s="26">
        <v>2020</v>
      </c>
      <c r="F188" s="17">
        <v>44117</v>
      </c>
      <c r="G188" s="18">
        <v>5632.56</v>
      </c>
      <c r="H188" s="18">
        <v>0</v>
      </c>
      <c r="I188" s="1" t="s">
        <v>63</v>
      </c>
      <c r="J188" s="1" t="s">
        <v>62</v>
      </c>
      <c r="K188" s="2"/>
      <c r="L188" s="2"/>
      <c r="M188" s="2"/>
    </row>
    <row r="189" spans="1:13" ht="31.5" x14ac:dyDescent="0.25">
      <c r="A189" s="26">
        <v>186</v>
      </c>
      <c r="B189" s="26" t="s">
        <v>85</v>
      </c>
      <c r="C189" s="26" t="s">
        <v>49</v>
      </c>
      <c r="D189" s="1" t="s">
        <v>71</v>
      </c>
      <c r="E189" s="26">
        <v>2020</v>
      </c>
      <c r="F189" s="17">
        <v>44117</v>
      </c>
      <c r="G189" s="18">
        <v>865.82</v>
      </c>
      <c r="H189" s="18">
        <v>0</v>
      </c>
      <c r="I189" s="1" t="s">
        <v>50</v>
      </c>
      <c r="J189" s="1" t="s">
        <v>62</v>
      </c>
      <c r="K189" s="2"/>
      <c r="L189" s="2"/>
      <c r="M189" s="2"/>
    </row>
    <row r="190" spans="1:13" ht="31.5" x14ac:dyDescent="0.25">
      <c r="A190" s="26">
        <v>187</v>
      </c>
      <c r="B190" s="26" t="s">
        <v>85</v>
      </c>
      <c r="C190" s="26" t="s">
        <v>11</v>
      </c>
      <c r="D190" s="1" t="s">
        <v>20</v>
      </c>
      <c r="E190" s="26">
        <v>2020</v>
      </c>
      <c r="F190" s="17">
        <v>44118</v>
      </c>
      <c r="G190" s="18">
        <v>6117.78</v>
      </c>
      <c r="H190" s="18">
        <v>0</v>
      </c>
      <c r="I190" s="1" t="s">
        <v>6</v>
      </c>
      <c r="J190" s="1" t="s">
        <v>57</v>
      </c>
      <c r="K190" s="2"/>
      <c r="L190" s="2"/>
      <c r="M190" s="2"/>
    </row>
    <row r="191" spans="1:13" ht="31.5" x14ac:dyDescent="0.25">
      <c r="A191" s="26">
        <v>188</v>
      </c>
      <c r="B191" s="26" t="s">
        <v>85</v>
      </c>
      <c r="C191" s="26" t="s">
        <v>49</v>
      </c>
      <c r="D191" s="1" t="s">
        <v>71</v>
      </c>
      <c r="E191" s="26">
        <v>2020</v>
      </c>
      <c r="F191" s="17">
        <v>44118</v>
      </c>
      <c r="G191" s="18">
        <v>928.42</v>
      </c>
      <c r="H191" s="18">
        <v>0</v>
      </c>
      <c r="I191" s="1" t="s">
        <v>50</v>
      </c>
      <c r="J191" s="1" t="s">
        <v>62</v>
      </c>
      <c r="K191" s="2"/>
      <c r="L191" s="2"/>
      <c r="M191" s="2"/>
    </row>
    <row r="192" spans="1:13" ht="31.5" x14ac:dyDescent="0.25">
      <c r="A192" s="26">
        <v>189</v>
      </c>
      <c r="B192" s="26" t="s">
        <v>85</v>
      </c>
      <c r="C192" s="26" t="s">
        <v>49</v>
      </c>
      <c r="D192" s="1" t="s">
        <v>71</v>
      </c>
      <c r="E192" s="26">
        <v>2020</v>
      </c>
      <c r="F192" s="17">
        <v>44118</v>
      </c>
      <c r="G192" s="18">
        <v>465.47</v>
      </c>
      <c r="H192" s="18">
        <v>0</v>
      </c>
      <c r="I192" s="1" t="s">
        <v>50</v>
      </c>
      <c r="J192" s="1" t="s">
        <v>62</v>
      </c>
      <c r="K192" s="2"/>
      <c r="L192" s="2"/>
      <c r="M192" s="2"/>
    </row>
    <row r="193" spans="1:13" ht="31.5" x14ac:dyDescent="0.25">
      <c r="A193" s="26">
        <v>190</v>
      </c>
      <c r="B193" s="26" t="s">
        <v>85</v>
      </c>
      <c r="C193" s="26" t="s">
        <v>49</v>
      </c>
      <c r="D193" s="1" t="s">
        <v>71</v>
      </c>
      <c r="E193" s="26">
        <v>2020</v>
      </c>
      <c r="F193" s="17">
        <v>44124</v>
      </c>
      <c r="G193" s="18">
        <v>9414.65</v>
      </c>
      <c r="H193" s="18">
        <v>0</v>
      </c>
      <c r="I193" s="1" t="s">
        <v>63</v>
      </c>
      <c r="J193" s="1" t="s">
        <v>62</v>
      </c>
      <c r="K193" s="2"/>
      <c r="L193" s="2"/>
      <c r="M193" s="2"/>
    </row>
    <row r="194" spans="1:13" ht="31.5" x14ac:dyDescent="0.25">
      <c r="A194" s="26">
        <v>191</v>
      </c>
      <c r="B194" s="26" t="s">
        <v>85</v>
      </c>
      <c r="C194" s="26" t="s">
        <v>11</v>
      </c>
      <c r="D194" s="1" t="s">
        <v>23</v>
      </c>
      <c r="E194" s="26">
        <v>2020</v>
      </c>
      <c r="F194" s="17">
        <v>44126</v>
      </c>
      <c r="G194" s="18">
        <v>0</v>
      </c>
      <c r="H194" s="18">
        <v>0</v>
      </c>
      <c r="I194" s="1" t="s">
        <v>4</v>
      </c>
      <c r="J194" s="1" t="s">
        <v>37</v>
      </c>
      <c r="K194" s="2"/>
      <c r="L194" s="2"/>
      <c r="M194" s="2"/>
    </row>
    <row r="195" spans="1:13" ht="31.5" x14ac:dyDescent="0.25">
      <c r="A195" s="26">
        <v>192</v>
      </c>
      <c r="B195" s="26" t="s">
        <v>85</v>
      </c>
      <c r="C195" s="26" t="s">
        <v>49</v>
      </c>
      <c r="D195" s="1" t="s">
        <v>71</v>
      </c>
      <c r="E195" s="26">
        <v>2020</v>
      </c>
      <c r="F195" s="17">
        <v>44133</v>
      </c>
      <c r="G195" s="18">
        <v>0</v>
      </c>
      <c r="H195" s="18">
        <v>39206</v>
      </c>
      <c r="I195" s="1" t="s">
        <v>63</v>
      </c>
      <c r="J195" s="1" t="s">
        <v>62</v>
      </c>
      <c r="K195" s="2"/>
      <c r="L195" s="2"/>
      <c r="M195" s="2"/>
    </row>
    <row r="196" spans="1:13" ht="31.5" x14ac:dyDescent="0.25">
      <c r="A196" s="26">
        <v>193</v>
      </c>
      <c r="B196" s="26" t="s">
        <v>85</v>
      </c>
      <c r="C196" s="26" t="s">
        <v>49</v>
      </c>
      <c r="D196" s="1" t="s">
        <v>71</v>
      </c>
      <c r="E196" s="26">
        <v>2020</v>
      </c>
      <c r="F196" s="17">
        <v>44138</v>
      </c>
      <c r="G196" s="18">
        <v>2084.94</v>
      </c>
      <c r="H196" s="18">
        <v>0</v>
      </c>
      <c r="I196" s="1" t="s">
        <v>63</v>
      </c>
      <c r="J196" s="1" t="s">
        <v>62</v>
      </c>
      <c r="K196" s="2"/>
      <c r="L196" s="2"/>
      <c r="M196" s="2"/>
    </row>
    <row r="197" spans="1:13" ht="31.5" x14ac:dyDescent="0.25">
      <c r="A197" s="26">
        <v>194</v>
      </c>
      <c r="B197" s="26" t="s">
        <v>85</v>
      </c>
      <c r="C197" s="26" t="s">
        <v>11</v>
      </c>
      <c r="D197" s="1" t="s">
        <v>23</v>
      </c>
      <c r="E197" s="26">
        <v>2020</v>
      </c>
      <c r="F197" s="17">
        <v>44144</v>
      </c>
      <c r="G197" s="18">
        <v>500</v>
      </c>
      <c r="H197" s="18">
        <v>0</v>
      </c>
      <c r="I197" s="1" t="s">
        <v>4</v>
      </c>
      <c r="J197" s="1" t="s">
        <v>62</v>
      </c>
      <c r="K197" s="2"/>
      <c r="L197" s="2"/>
      <c r="M197" s="2"/>
    </row>
    <row r="198" spans="1:13" ht="31.5" x14ac:dyDescent="0.25">
      <c r="A198" s="26">
        <v>195</v>
      </c>
      <c r="B198" s="26" t="s">
        <v>85</v>
      </c>
      <c r="C198" s="26" t="s">
        <v>11</v>
      </c>
      <c r="D198" s="1" t="s">
        <v>23</v>
      </c>
      <c r="E198" s="26">
        <v>2020</v>
      </c>
      <c r="F198" s="17">
        <v>44152</v>
      </c>
      <c r="G198" s="18">
        <v>1222.97</v>
      </c>
      <c r="H198" s="18">
        <v>0</v>
      </c>
      <c r="I198" s="1" t="s">
        <v>4</v>
      </c>
      <c r="J198" s="1" t="s">
        <v>57</v>
      </c>
      <c r="K198" s="2"/>
      <c r="L198" s="2"/>
      <c r="M198" s="2"/>
    </row>
    <row r="199" spans="1:13" ht="31.5" x14ac:dyDescent="0.25">
      <c r="A199" s="26">
        <v>196</v>
      </c>
      <c r="B199" s="26" t="s">
        <v>85</v>
      </c>
      <c r="C199" s="26" t="s">
        <v>49</v>
      </c>
      <c r="D199" s="1" t="s">
        <v>71</v>
      </c>
      <c r="E199" s="26">
        <v>2020</v>
      </c>
      <c r="F199" s="17">
        <v>44158</v>
      </c>
      <c r="G199" s="18">
        <v>3680</v>
      </c>
      <c r="H199" s="18">
        <v>0</v>
      </c>
      <c r="I199" s="1" t="s">
        <v>63</v>
      </c>
      <c r="J199" s="1" t="s">
        <v>62</v>
      </c>
      <c r="K199" s="2"/>
      <c r="L199" s="2"/>
      <c r="M199" s="2"/>
    </row>
    <row r="200" spans="1:13" ht="31.5" x14ac:dyDescent="0.25">
      <c r="A200" s="26">
        <v>197</v>
      </c>
      <c r="B200" s="26" t="s">
        <v>85</v>
      </c>
      <c r="C200" s="26" t="s">
        <v>49</v>
      </c>
      <c r="D200" s="1" t="s">
        <v>71</v>
      </c>
      <c r="E200" s="26">
        <v>2020</v>
      </c>
      <c r="F200" s="17">
        <v>44170</v>
      </c>
      <c r="G200" s="18">
        <v>2324.6999999999998</v>
      </c>
      <c r="H200" s="18">
        <v>0</v>
      </c>
      <c r="I200" s="1" t="s">
        <v>79</v>
      </c>
      <c r="J200" s="1" t="s">
        <v>62</v>
      </c>
      <c r="K200" s="2"/>
      <c r="L200" s="2"/>
      <c r="M200" s="2"/>
    </row>
    <row r="201" spans="1:13" ht="31.5" x14ac:dyDescent="0.25">
      <c r="A201" s="26">
        <v>198</v>
      </c>
      <c r="B201" s="26" t="s">
        <v>85</v>
      </c>
      <c r="C201" s="26" t="s">
        <v>49</v>
      </c>
      <c r="D201" s="1" t="s">
        <v>71</v>
      </c>
      <c r="E201" s="26">
        <v>2020</v>
      </c>
      <c r="F201" s="17">
        <v>44171</v>
      </c>
      <c r="G201" s="18">
        <v>1011.96</v>
      </c>
      <c r="H201" s="18">
        <v>0</v>
      </c>
      <c r="I201" s="1" t="s">
        <v>73</v>
      </c>
      <c r="J201" s="1" t="s">
        <v>62</v>
      </c>
      <c r="K201" s="2"/>
      <c r="L201" s="2"/>
      <c r="M201" s="2"/>
    </row>
    <row r="202" spans="1:13" ht="31.5" x14ac:dyDescent="0.25">
      <c r="A202" s="26">
        <v>199</v>
      </c>
      <c r="B202" s="26" t="s">
        <v>85</v>
      </c>
      <c r="C202" s="26" t="s">
        <v>11</v>
      </c>
      <c r="D202" s="1" t="s">
        <v>20</v>
      </c>
      <c r="E202" s="26">
        <v>2020</v>
      </c>
      <c r="F202" s="17">
        <v>44172</v>
      </c>
      <c r="G202" s="18">
        <v>3808.08</v>
      </c>
      <c r="H202" s="18">
        <v>0</v>
      </c>
      <c r="I202" s="1" t="s">
        <v>19</v>
      </c>
      <c r="J202" s="1" t="s">
        <v>30</v>
      </c>
      <c r="K202" s="2"/>
      <c r="L202" s="2"/>
      <c r="M202" s="2"/>
    </row>
    <row r="203" spans="1:13" ht="31.5" x14ac:dyDescent="0.25">
      <c r="A203" s="26">
        <v>200</v>
      </c>
      <c r="B203" s="26" t="s">
        <v>85</v>
      </c>
      <c r="C203" s="26" t="s">
        <v>11</v>
      </c>
      <c r="D203" s="1" t="s">
        <v>20</v>
      </c>
      <c r="E203" s="26">
        <v>2020</v>
      </c>
      <c r="F203" s="17">
        <v>44172</v>
      </c>
      <c r="G203" s="18">
        <v>444.06</v>
      </c>
      <c r="H203" s="18">
        <v>0</v>
      </c>
      <c r="I203" s="1" t="s">
        <v>19</v>
      </c>
      <c r="J203" s="1" t="s">
        <v>36</v>
      </c>
      <c r="K203" s="2"/>
      <c r="L203" s="2"/>
      <c r="M203" s="2"/>
    </row>
    <row r="204" spans="1:13" ht="31.5" x14ac:dyDescent="0.25">
      <c r="A204" s="26">
        <v>201</v>
      </c>
      <c r="B204" s="26" t="s">
        <v>85</v>
      </c>
      <c r="C204" s="26" t="s">
        <v>11</v>
      </c>
      <c r="D204" s="1" t="s">
        <v>83</v>
      </c>
      <c r="E204" s="26">
        <v>2020</v>
      </c>
      <c r="F204" s="17">
        <v>44173</v>
      </c>
      <c r="G204" s="18">
        <v>1463.57</v>
      </c>
      <c r="H204" s="18">
        <v>0</v>
      </c>
      <c r="I204" s="1" t="s">
        <v>13</v>
      </c>
      <c r="J204" s="1" t="s">
        <v>17</v>
      </c>
      <c r="K204" s="2"/>
      <c r="L204" s="2"/>
      <c r="M204" s="2"/>
    </row>
    <row r="205" spans="1:13" ht="31.5" x14ac:dyDescent="0.25">
      <c r="A205" s="26">
        <v>202</v>
      </c>
      <c r="B205" s="26" t="s">
        <v>85</v>
      </c>
      <c r="C205" s="26" t="s">
        <v>11</v>
      </c>
      <c r="D205" s="1" t="s">
        <v>23</v>
      </c>
      <c r="E205" s="26">
        <v>2020</v>
      </c>
      <c r="F205" s="17">
        <v>44173</v>
      </c>
      <c r="G205" s="18">
        <v>455</v>
      </c>
      <c r="H205" s="18">
        <v>0</v>
      </c>
      <c r="I205" s="1" t="s">
        <v>4</v>
      </c>
      <c r="J205" s="1" t="s">
        <v>62</v>
      </c>
      <c r="K205" s="2"/>
      <c r="L205" s="2"/>
      <c r="M205" s="2"/>
    </row>
    <row r="206" spans="1:13" ht="31.5" x14ac:dyDescent="0.25">
      <c r="A206" s="26">
        <v>203</v>
      </c>
      <c r="B206" s="26" t="s">
        <v>85</v>
      </c>
      <c r="C206" s="26" t="s">
        <v>49</v>
      </c>
      <c r="D206" s="1" t="s">
        <v>71</v>
      </c>
      <c r="E206" s="26">
        <v>2020</v>
      </c>
      <c r="F206" s="17">
        <v>44183</v>
      </c>
      <c r="G206" s="18">
        <v>1039.47</v>
      </c>
      <c r="H206" s="18">
        <v>0</v>
      </c>
      <c r="I206" s="1" t="s">
        <v>65</v>
      </c>
      <c r="J206" s="1" t="s">
        <v>62</v>
      </c>
      <c r="K206" s="2"/>
      <c r="L206" s="2"/>
      <c r="M206" s="2"/>
    </row>
    <row r="207" spans="1:13" ht="31.5" x14ac:dyDescent="0.25">
      <c r="A207" s="26">
        <v>204</v>
      </c>
      <c r="B207" s="26" t="s">
        <v>85</v>
      </c>
      <c r="C207" s="26" t="s">
        <v>11</v>
      </c>
      <c r="D207" s="1" t="s">
        <v>23</v>
      </c>
      <c r="E207" s="26">
        <v>2020</v>
      </c>
      <c r="F207" s="17">
        <v>44193</v>
      </c>
      <c r="G207" s="18">
        <v>25669.08</v>
      </c>
      <c r="H207" s="18">
        <v>0</v>
      </c>
      <c r="I207" s="1" t="s">
        <v>4</v>
      </c>
      <c r="J207" s="1" t="s">
        <v>31</v>
      </c>
      <c r="K207" s="2"/>
      <c r="L207" s="2"/>
      <c r="M207" s="2"/>
    </row>
    <row r="208" spans="1:13" ht="31.5" x14ac:dyDescent="0.25">
      <c r="A208" s="26">
        <v>205</v>
      </c>
      <c r="B208" s="26" t="s">
        <v>85</v>
      </c>
      <c r="C208" s="26" t="s">
        <v>49</v>
      </c>
      <c r="D208" s="1" t="s">
        <v>71</v>
      </c>
      <c r="E208" s="26">
        <v>2020</v>
      </c>
      <c r="F208" s="17">
        <v>44193</v>
      </c>
      <c r="G208" s="18">
        <v>2502.44</v>
      </c>
      <c r="H208" s="18">
        <v>0</v>
      </c>
      <c r="I208" s="1" t="s">
        <v>63</v>
      </c>
      <c r="J208" s="1" t="s">
        <v>62</v>
      </c>
      <c r="K208" s="2"/>
      <c r="L208" s="2"/>
      <c r="M208" s="2"/>
    </row>
    <row r="209" spans="1:13" ht="31.5" x14ac:dyDescent="0.25">
      <c r="A209" s="26">
        <v>206</v>
      </c>
      <c r="B209" s="26" t="s">
        <v>85</v>
      </c>
      <c r="C209" s="26" t="s">
        <v>49</v>
      </c>
      <c r="D209" s="1" t="s">
        <v>71</v>
      </c>
      <c r="E209" s="26">
        <v>2020</v>
      </c>
      <c r="F209" s="17">
        <v>44194</v>
      </c>
      <c r="G209" s="18">
        <v>553.19000000000005</v>
      </c>
      <c r="H209" s="18">
        <v>0</v>
      </c>
      <c r="I209" s="1" t="s">
        <v>50</v>
      </c>
      <c r="J209" s="1" t="s">
        <v>62</v>
      </c>
      <c r="K209" s="2"/>
      <c r="L209" s="2"/>
      <c r="M209" s="2"/>
    </row>
    <row r="210" spans="1:13" ht="47.25" x14ac:dyDescent="0.25">
      <c r="A210" s="26">
        <v>207</v>
      </c>
      <c r="B210" s="27" t="s">
        <v>91</v>
      </c>
      <c r="C210" s="26" t="s">
        <v>11</v>
      </c>
      <c r="D210" s="8" t="s">
        <v>92</v>
      </c>
      <c r="E210" s="27">
        <v>2021</v>
      </c>
      <c r="F210" s="20">
        <v>44213</v>
      </c>
      <c r="G210" s="21">
        <v>634.05999999999995</v>
      </c>
      <c r="H210" s="21">
        <v>0</v>
      </c>
      <c r="I210" s="7" t="s">
        <v>325</v>
      </c>
      <c r="J210" s="19" t="s">
        <v>101</v>
      </c>
      <c r="K210" s="2"/>
      <c r="L210" s="2"/>
      <c r="M210" s="2"/>
    </row>
    <row r="211" spans="1:13" ht="31.5" x14ac:dyDescent="0.25">
      <c r="A211" s="26">
        <v>208</v>
      </c>
      <c r="B211" s="27" t="s">
        <v>91</v>
      </c>
      <c r="C211" s="26" t="s">
        <v>11</v>
      </c>
      <c r="D211" s="8" t="s">
        <v>92</v>
      </c>
      <c r="E211" s="27">
        <v>2021</v>
      </c>
      <c r="F211" s="20">
        <v>44214</v>
      </c>
      <c r="G211" s="21">
        <v>5202.8999999999996</v>
      </c>
      <c r="H211" s="21">
        <v>0</v>
      </c>
      <c r="I211" s="8" t="s">
        <v>324</v>
      </c>
      <c r="J211" s="19" t="s">
        <v>116</v>
      </c>
      <c r="K211" s="2"/>
      <c r="L211" s="2"/>
      <c r="M211" s="2"/>
    </row>
    <row r="212" spans="1:13" ht="31.5" x14ac:dyDescent="0.25">
      <c r="A212" s="26">
        <v>209</v>
      </c>
      <c r="B212" s="27" t="s">
        <v>91</v>
      </c>
      <c r="C212" s="26" t="s">
        <v>11</v>
      </c>
      <c r="D212" s="15" t="s">
        <v>92</v>
      </c>
      <c r="E212" s="27">
        <v>2021</v>
      </c>
      <c r="F212" s="22">
        <v>44214</v>
      </c>
      <c r="G212" s="23">
        <v>492</v>
      </c>
      <c r="H212" s="23">
        <v>0</v>
      </c>
      <c r="I212" s="15" t="s">
        <v>323</v>
      </c>
      <c r="J212" s="19" t="s">
        <v>135</v>
      </c>
      <c r="K212" s="2"/>
      <c r="L212" s="2"/>
      <c r="M212" s="2"/>
    </row>
    <row r="213" spans="1:13" ht="31.5" x14ac:dyDescent="0.25">
      <c r="A213" s="26">
        <v>210</v>
      </c>
      <c r="B213" s="27" t="s">
        <v>91</v>
      </c>
      <c r="C213" s="26" t="s">
        <v>11</v>
      </c>
      <c r="D213" s="8" t="s">
        <v>92</v>
      </c>
      <c r="E213" s="27">
        <v>2021</v>
      </c>
      <c r="F213" s="20">
        <v>44214</v>
      </c>
      <c r="G213" s="21">
        <v>779.05</v>
      </c>
      <c r="H213" s="21">
        <v>0</v>
      </c>
      <c r="I213" s="8" t="s">
        <v>322</v>
      </c>
      <c r="J213" s="7" t="s">
        <v>37</v>
      </c>
      <c r="K213" s="2"/>
      <c r="L213" s="2"/>
      <c r="M213" s="2"/>
    </row>
    <row r="214" spans="1:13" ht="94.5" x14ac:dyDescent="0.25">
      <c r="A214" s="26">
        <v>211</v>
      </c>
      <c r="B214" s="27" t="s">
        <v>91</v>
      </c>
      <c r="C214" s="26" t="s">
        <v>11</v>
      </c>
      <c r="D214" s="8" t="s">
        <v>92</v>
      </c>
      <c r="E214" s="27">
        <v>2021</v>
      </c>
      <c r="F214" s="20">
        <v>44214</v>
      </c>
      <c r="G214" s="21">
        <v>1861.19</v>
      </c>
      <c r="H214" s="21">
        <v>0</v>
      </c>
      <c r="I214" s="7" t="s">
        <v>321</v>
      </c>
      <c r="J214" s="19" t="s">
        <v>116</v>
      </c>
      <c r="K214" s="2"/>
      <c r="L214" s="2"/>
      <c r="M214" s="2"/>
    </row>
    <row r="215" spans="1:13" ht="47.25" x14ac:dyDescent="0.25">
      <c r="A215" s="26">
        <v>212</v>
      </c>
      <c r="B215" s="27" t="s">
        <v>91</v>
      </c>
      <c r="C215" s="26" t="s">
        <v>11</v>
      </c>
      <c r="D215" s="8" t="s">
        <v>92</v>
      </c>
      <c r="E215" s="27">
        <v>2021</v>
      </c>
      <c r="F215" s="20">
        <v>44215</v>
      </c>
      <c r="G215" s="21">
        <v>1448.82</v>
      </c>
      <c r="H215" s="21">
        <v>0</v>
      </c>
      <c r="I215" s="8" t="s">
        <v>319</v>
      </c>
      <c r="J215" s="7" t="s">
        <v>37</v>
      </c>
      <c r="K215" s="2"/>
      <c r="L215" s="2"/>
      <c r="M215" s="2"/>
    </row>
    <row r="216" spans="1:13" ht="31.5" x14ac:dyDescent="0.25">
      <c r="A216" s="26">
        <v>213</v>
      </c>
      <c r="B216" s="27" t="s">
        <v>91</v>
      </c>
      <c r="C216" s="26" t="s">
        <v>49</v>
      </c>
      <c r="D216" s="8" t="s">
        <v>95</v>
      </c>
      <c r="E216" s="27">
        <v>2021</v>
      </c>
      <c r="F216" s="20">
        <v>44215</v>
      </c>
      <c r="G216" s="21">
        <v>0</v>
      </c>
      <c r="H216" s="21">
        <v>16990.96</v>
      </c>
      <c r="I216" s="7" t="s">
        <v>320</v>
      </c>
      <c r="J216" s="19" t="s">
        <v>94</v>
      </c>
      <c r="K216" s="2"/>
      <c r="L216" s="2"/>
      <c r="M216" s="2"/>
    </row>
    <row r="217" spans="1:13" ht="31.5" x14ac:dyDescent="0.25">
      <c r="A217" s="26">
        <v>214</v>
      </c>
      <c r="B217" s="27" t="s">
        <v>91</v>
      </c>
      <c r="C217" s="26" t="s">
        <v>49</v>
      </c>
      <c r="D217" s="8" t="s">
        <v>95</v>
      </c>
      <c r="E217" s="27">
        <v>2021</v>
      </c>
      <c r="F217" s="20">
        <v>44216</v>
      </c>
      <c r="G217" s="21">
        <v>642.74</v>
      </c>
      <c r="H217" s="21">
        <v>0</v>
      </c>
      <c r="I217" s="8" t="s">
        <v>318</v>
      </c>
      <c r="J217" s="19" t="s">
        <v>94</v>
      </c>
      <c r="K217" s="2"/>
      <c r="L217" s="2"/>
      <c r="M217" s="2"/>
    </row>
    <row r="218" spans="1:13" ht="47.25" x14ac:dyDescent="0.25">
      <c r="A218" s="26">
        <v>215</v>
      </c>
      <c r="B218" s="27" t="s">
        <v>91</v>
      </c>
      <c r="C218" s="26" t="s">
        <v>49</v>
      </c>
      <c r="D218" s="8" t="s">
        <v>95</v>
      </c>
      <c r="E218" s="27">
        <v>2021</v>
      </c>
      <c r="F218" s="20">
        <v>44218</v>
      </c>
      <c r="G218" s="21">
        <v>1483.75</v>
      </c>
      <c r="H218" s="21">
        <v>0</v>
      </c>
      <c r="I218" s="8" t="s">
        <v>317</v>
      </c>
      <c r="J218" s="19" t="s">
        <v>94</v>
      </c>
      <c r="K218" s="2"/>
      <c r="L218" s="2"/>
      <c r="M218" s="2"/>
    </row>
    <row r="219" spans="1:13" ht="31.5" x14ac:dyDescent="0.25">
      <c r="A219" s="26">
        <v>216</v>
      </c>
      <c r="B219" s="27" t="s">
        <v>91</v>
      </c>
      <c r="C219" s="26" t="s">
        <v>49</v>
      </c>
      <c r="D219" s="8" t="s">
        <v>95</v>
      </c>
      <c r="E219" s="27">
        <v>2021</v>
      </c>
      <c r="F219" s="20">
        <v>44219</v>
      </c>
      <c r="G219" s="21">
        <v>898.87</v>
      </c>
      <c r="H219" s="21">
        <v>0</v>
      </c>
      <c r="I219" s="8" t="s">
        <v>316</v>
      </c>
      <c r="J219" s="19" t="s">
        <v>94</v>
      </c>
      <c r="K219" s="2"/>
      <c r="L219" s="2"/>
      <c r="M219" s="2"/>
    </row>
    <row r="220" spans="1:13" x14ac:dyDescent="0.25">
      <c r="A220" s="26">
        <v>217</v>
      </c>
      <c r="B220" s="27" t="s">
        <v>91</v>
      </c>
      <c r="C220" s="26" t="s">
        <v>49</v>
      </c>
      <c r="D220" s="8" t="s">
        <v>95</v>
      </c>
      <c r="E220" s="27">
        <v>2021</v>
      </c>
      <c r="F220" s="20">
        <v>44220</v>
      </c>
      <c r="G220" s="21">
        <v>933.61</v>
      </c>
      <c r="H220" s="21">
        <v>0</v>
      </c>
      <c r="I220" s="8" t="s">
        <v>315</v>
      </c>
      <c r="J220" s="19" t="s">
        <v>94</v>
      </c>
      <c r="K220" s="2"/>
      <c r="L220" s="2"/>
      <c r="M220" s="2"/>
    </row>
    <row r="221" spans="1:13" x14ac:dyDescent="0.25">
      <c r="A221" s="26">
        <v>218</v>
      </c>
      <c r="B221" s="27" t="s">
        <v>91</v>
      </c>
      <c r="C221" s="26" t="s">
        <v>49</v>
      </c>
      <c r="D221" s="8" t="s">
        <v>95</v>
      </c>
      <c r="E221" s="27">
        <v>2021</v>
      </c>
      <c r="F221" s="20">
        <v>44220</v>
      </c>
      <c r="G221" s="21">
        <v>480</v>
      </c>
      <c r="H221" s="21">
        <v>0</v>
      </c>
      <c r="I221" s="8" t="s">
        <v>182</v>
      </c>
      <c r="J221" s="19" t="s">
        <v>94</v>
      </c>
      <c r="K221" s="2"/>
      <c r="L221" s="2"/>
      <c r="M221" s="2"/>
    </row>
    <row r="222" spans="1:13" ht="31.5" x14ac:dyDescent="0.25">
      <c r="A222" s="26">
        <v>219</v>
      </c>
      <c r="B222" s="27" t="s">
        <v>91</v>
      </c>
      <c r="C222" s="26" t="s">
        <v>49</v>
      </c>
      <c r="D222" s="8" t="s">
        <v>95</v>
      </c>
      <c r="E222" s="27">
        <v>2021</v>
      </c>
      <c r="F222" s="20">
        <v>44220</v>
      </c>
      <c r="G222" s="21">
        <v>937.94</v>
      </c>
      <c r="H222" s="21">
        <v>0</v>
      </c>
      <c r="I222" s="8" t="s">
        <v>142</v>
      </c>
      <c r="J222" s="19" t="s">
        <v>94</v>
      </c>
      <c r="K222" s="2"/>
      <c r="L222" s="2"/>
      <c r="M222" s="2"/>
    </row>
    <row r="223" spans="1:13" ht="31.5" x14ac:dyDescent="0.25">
      <c r="A223" s="26">
        <v>220</v>
      </c>
      <c r="B223" s="27" t="s">
        <v>91</v>
      </c>
      <c r="C223" s="26" t="s">
        <v>49</v>
      </c>
      <c r="D223" s="8" t="s">
        <v>95</v>
      </c>
      <c r="E223" s="27">
        <v>2021</v>
      </c>
      <c r="F223" s="20">
        <v>44220</v>
      </c>
      <c r="G223" s="21">
        <v>1765.06</v>
      </c>
      <c r="H223" s="21">
        <v>0</v>
      </c>
      <c r="I223" s="8" t="s">
        <v>314</v>
      </c>
      <c r="J223" s="19" t="s">
        <v>94</v>
      </c>
      <c r="K223" s="2"/>
      <c r="L223" s="2"/>
      <c r="M223" s="2"/>
    </row>
    <row r="224" spans="1:13" x14ac:dyDescent="0.25">
      <c r="A224" s="26">
        <v>221</v>
      </c>
      <c r="B224" s="27" t="s">
        <v>91</v>
      </c>
      <c r="C224" s="26" t="s">
        <v>49</v>
      </c>
      <c r="D224" s="8" t="s">
        <v>95</v>
      </c>
      <c r="E224" s="27">
        <v>2021</v>
      </c>
      <c r="F224" s="20">
        <v>44221</v>
      </c>
      <c r="G224" s="21">
        <v>294.95</v>
      </c>
      <c r="H224" s="21">
        <v>0</v>
      </c>
      <c r="I224" s="8" t="s">
        <v>182</v>
      </c>
      <c r="J224" s="19" t="s">
        <v>94</v>
      </c>
      <c r="K224" s="2"/>
      <c r="L224" s="2"/>
      <c r="M224" s="2"/>
    </row>
    <row r="225" spans="1:13" ht="126" x14ac:dyDescent="0.25">
      <c r="A225" s="26">
        <v>222</v>
      </c>
      <c r="B225" s="27" t="s">
        <v>91</v>
      </c>
      <c r="C225" s="26" t="s">
        <v>11</v>
      </c>
      <c r="D225" s="8" t="s">
        <v>92</v>
      </c>
      <c r="E225" s="27">
        <v>2021</v>
      </c>
      <c r="F225" s="20">
        <v>44226</v>
      </c>
      <c r="G225" s="21">
        <v>691.76</v>
      </c>
      <c r="H225" s="21">
        <v>0</v>
      </c>
      <c r="I225" s="7" t="s">
        <v>313</v>
      </c>
      <c r="J225" s="19" t="s">
        <v>46</v>
      </c>
      <c r="K225" s="2"/>
      <c r="L225" s="2"/>
      <c r="M225" s="2"/>
    </row>
    <row r="226" spans="1:13" x14ac:dyDescent="0.25">
      <c r="A226" s="26">
        <v>223</v>
      </c>
      <c r="B226" s="27" t="s">
        <v>91</v>
      </c>
      <c r="C226" s="26" t="s">
        <v>11</v>
      </c>
      <c r="D226" s="8" t="s">
        <v>92</v>
      </c>
      <c r="E226" s="27">
        <v>2021</v>
      </c>
      <c r="F226" s="20">
        <v>44230</v>
      </c>
      <c r="G226" s="21">
        <v>1953.17</v>
      </c>
      <c r="H226" s="21">
        <v>0</v>
      </c>
      <c r="I226" s="8" t="s">
        <v>312</v>
      </c>
      <c r="J226" s="19" t="s">
        <v>118</v>
      </c>
      <c r="K226" s="2"/>
      <c r="L226" s="2"/>
      <c r="M226" s="2"/>
    </row>
    <row r="227" spans="1:13" ht="31.5" x14ac:dyDescent="0.25">
      <c r="A227" s="26">
        <v>224</v>
      </c>
      <c r="B227" s="27" t="s">
        <v>91</v>
      </c>
      <c r="C227" s="26" t="s">
        <v>11</v>
      </c>
      <c r="D227" s="8" t="s">
        <v>92</v>
      </c>
      <c r="E227" s="27">
        <v>2021</v>
      </c>
      <c r="F227" s="20">
        <v>44237</v>
      </c>
      <c r="G227" s="21">
        <v>4493.22</v>
      </c>
      <c r="H227" s="21">
        <v>0</v>
      </c>
      <c r="I227" s="8" t="s">
        <v>311</v>
      </c>
      <c r="J227" s="19" t="s">
        <v>164</v>
      </c>
      <c r="K227" s="2"/>
      <c r="L227" s="2"/>
      <c r="M227" s="2"/>
    </row>
    <row r="228" spans="1:13" x14ac:dyDescent="0.25">
      <c r="A228" s="26">
        <v>225</v>
      </c>
      <c r="B228" s="27" t="s">
        <v>91</v>
      </c>
      <c r="C228" s="26" t="s">
        <v>11</v>
      </c>
      <c r="D228" s="8" t="s">
        <v>92</v>
      </c>
      <c r="E228" s="27">
        <v>2021</v>
      </c>
      <c r="F228" s="20">
        <v>44242</v>
      </c>
      <c r="G228" s="21">
        <v>3936</v>
      </c>
      <c r="H228" s="21">
        <v>0</v>
      </c>
      <c r="I228" s="8" t="s">
        <v>310</v>
      </c>
      <c r="J228" s="19" t="s">
        <v>309</v>
      </c>
      <c r="K228" s="2"/>
      <c r="L228" s="2"/>
      <c r="M228" s="2"/>
    </row>
    <row r="229" spans="1:13" x14ac:dyDescent="0.25">
      <c r="A229" s="26">
        <v>226</v>
      </c>
      <c r="B229" s="27" t="s">
        <v>91</v>
      </c>
      <c r="C229" s="26" t="s">
        <v>11</v>
      </c>
      <c r="D229" s="8" t="s">
        <v>206</v>
      </c>
      <c r="E229" s="27">
        <v>2021</v>
      </c>
      <c r="F229" s="20">
        <v>44242</v>
      </c>
      <c r="G229" s="21">
        <v>960</v>
      </c>
      <c r="H229" s="21">
        <v>0</v>
      </c>
      <c r="I229" s="8" t="s">
        <v>308</v>
      </c>
      <c r="J229" s="19" t="s">
        <v>94</v>
      </c>
      <c r="K229" s="2"/>
      <c r="L229" s="2"/>
      <c r="M229" s="2"/>
    </row>
    <row r="230" spans="1:13" x14ac:dyDescent="0.25">
      <c r="A230" s="26">
        <v>227</v>
      </c>
      <c r="B230" s="27" t="s">
        <v>91</v>
      </c>
      <c r="C230" s="26" t="s">
        <v>49</v>
      </c>
      <c r="D230" s="8" t="s">
        <v>95</v>
      </c>
      <c r="E230" s="27">
        <v>2021</v>
      </c>
      <c r="F230" s="20">
        <v>44245</v>
      </c>
      <c r="G230" s="21">
        <v>1266.3</v>
      </c>
      <c r="H230" s="21">
        <v>0</v>
      </c>
      <c r="I230" s="8" t="s">
        <v>183</v>
      </c>
      <c r="J230" s="19" t="s">
        <v>94</v>
      </c>
      <c r="K230" s="2"/>
      <c r="L230" s="2"/>
      <c r="M230" s="2"/>
    </row>
    <row r="231" spans="1:13" x14ac:dyDescent="0.25">
      <c r="A231" s="26">
        <v>228</v>
      </c>
      <c r="B231" s="27" t="s">
        <v>91</v>
      </c>
      <c r="C231" s="26" t="s">
        <v>49</v>
      </c>
      <c r="D231" s="8" t="s">
        <v>95</v>
      </c>
      <c r="E231" s="27">
        <v>2021</v>
      </c>
      <c r="F231" s="20">
        <v>44245</v>
      </c>
      <c r="G231" s="21">
        <v>1577.96</v>
      </c>
      <c r="H231" s="21">
        <v>0</v>
      </c>
      <c r="I231" s="8" t="s">
        <v>183</v>
      </c>
      <c r="J231" s="19" t="s">
        <v>94</v>
      </c>
      <c r="K231" s="2"/>
      <c r="L231" s="2"/>
      <c r="M231" s="2"/>
    </row>
    <row r="232" spans="1:13" ht="31.5" x14ac:dyDescent="0.25">
      <c r="A232" s="26">
        <v>229</v>
      </c>
      <c r="B232" s="27" t="s">
        <v>91</v>
      </c>
      <c r="C232" s="26" t="s">
        <v>49</v>
      </c>
      <c r="D232" s="8" t="s">
        <v>95</v>
      </c>
      <c r="E232" s="27">
        <v>2021</v>
      </c>
      <c r="F232" s="20">
        <v>44245</v>
      </c>
      <c r="G232" s="21">
        <v>9809.4599999999991</v>
      </c>
      <c r="H232" s="21">
        <v>0</v>
      </c>
      <c r="I232" s="8" t="s">
        <v>307</v>
      </c>
      <c r="J232" s="19" t="s">
        <v>94</v>
      </c>
      <c r="K232" s="2"/>
      <c r="L232" s="2"/>
      <c r="M232" s="2"/>
    </row>
    <row r="233" spans="1:13" ht="31.5" x14ac:dyDescent="0.25">
      <c r="A233" s="26">
        <v>230</v>
      </c>
      <c r="B233" s="27" t="s">
        <v>91</v>
      </c>
      <c r="C233" s="26" t="s">
        <v>49</v>
      </c>
      <c r="D233" s="8" t="s">
        <v>95</v>
      </c>
      <c r="E233" s="27">
        <v>2021</v>
      </c>
      <c r="F233" s="20">
        <v>44245</v>
      </c>
      <c r="G233" s="21">
        <v>1272.6199999999999</v>
      </c>
      <c r="H233" s="21">
        <v>0</v>
      </c>
      <c r="I233" s="8" t="s">
        <v>306</v>
      </c>
      <c r="J233" s="19" t="s">
        <v>94</v>
      </c>
      <c r="K233" s="2"/>
      <c r="L233" s="2"/>
      <c r="M233" s="2"/>
    </row>
    <row r="234" spans="1:13" ht="47.25" x14ac:dyDescent="0.25">
      <c r="A234" s="26">
        <v>231</v>
      </c>
      <c r="B234" s="27" t="s">
        <v>91</v>
      </c>
      <c r="C234" s="26" t="s">
        <v>11</v>
      </c>
      <c r="D234" s="8" t="s">
        <v>92</v>
      </c>
      <c r="E234" s="27">
        <v>2021</v>
      </c>
      <c r="F234" s="20">
        <v>44246</v>
      </c>
      <c r="G234" s="21">
        <v>805.5</v>
      </c>
      <c r="H234" s="21">
        <v>0</v>
      </c>
      <c r="I234" s="7" t="s">
        <v>305</v>
      </c>
      <c r="J234" s="7" t="s">
        <v>37</v>
      </c>
      <c r="K234" s="2"/>
      <c r="L234" s="2"/>
      <c r="M234" s="2"/>
    </row>
    <row r="235" spans="1:13" ht="31.5" x14ac:dyDescent="0.25">
      <c r="A235" s="26">
        <v>232</v>
      </c>
      <c r="B235" s="27" t="s">
        <v>91</v>
      </c>
      <c r="C235" s="26" t="s">
        <v>49</v>
      </c>
      <c r="D235" s="8" t="s">
        <v>95</v>
      </c>
      <c r="E235" s="27">
        <v>2021</v>
      </c>
      <c r="F235" s="20">
        <v>44247</v>
      </c>
      <c r="G235" s="21">
        <v>653.17999999999995</v>
      </c>
      <c r="H235" s="21">
        <v>0</v>
      </c>
      <c r="I235" s="8" t="s">
        <v>304</v>
      </c>
      <c r="J235" s="19" t="s">
        <v>94</v>
      </c>
      <c r="K235" s="2"/>
      <c r="L235" s="2"/>
      <c r="M235" s="2"/>
    </row>
    <row r="236" spans="1:13" ht="47.25" x14ac:dyDescent="0.25">
      <c r="A236" s="26">
        <v>233</v>
      </c>
      <c r="B236" s="27" t="s">
        <v>91</v>
      </c>
      <c r="C236" s="26" t="s">
        <v>49</v>
      </c>
      <c r="D236" s="8" t="s">
        <v>95</v>
      </c>
      <c r="E236" s="27">
        <v>2021</v>
      </c>
      <c r="F236" s="20">
        <v>44247</v>
      </c>
      <c r="G236" s="21">
        <v>2434.58</v>
      </c>
      <c r="H236" s="21">
        <v>0</v>
      </c>
      <c r="I236" s="8" t="s">
        <v>303</v>
      </c>
      <c r="J236" s="19" t="s">
        <v>94</v>
      </c>
      <c r="K236" s="2"/>
      <c r="L236" s="2"/>
      <c r="M236" s="2"/>
    </row>
    <row r="237" spans="1:13" ht="31.5" x14ac:dyDescent="0.25">
      <c r="A237" s="26">
        <v>234</v>
      </c>
      <c r="B237" s="27" t="s">
        <v>91</v>
      </c>
      <c r="C237" s="26" t="s">
        <v>11</v>
      </c>
      <c r="D237" s="8" t="s">
        <v>92</v>
      </c>
      <c r="E237" s="27">
        <v>2021</v>
      </c>
      <c r="F237" s="20">
        <v>44249</v>
      </c>
      <c r="G237" s="21">
        <v>10073.129999999999</v>
      </c>
      <c r="H237" s="21">
        <v>0</v>
      </c>
      <c r="I237" s="7" t="s">
        <v>302</v>
      </c>
      <c r="J237" s="19" t="s">
        <v>172</v>
      </c>
      <c r="K237" s="2"/>
      <c r="L237" s="2"/>
      <c r="M237" s="2"/>
    </row>
    <row r="238" spans="1:13" x14ac:dyDescent="0.25">
      <c r="A238" s="26">
        <v>235</v>
      </c>
      <c r="B238" s="27" t="s">
        <v>91</v>
      </c>
      <c r="C238" s="26" t="s">
        <v>11</v>
      </c>
      <c r="D238" s="8" t="s">
        <v>206</v>
      </c>
      <c r="E238" s="27">
        <v>2021</v>
      </c>
      <c r="F238" s="20">
        <v>44249</v>
      </c>
      <c r="G238" s="21">
        <v>480</v>
      </c>
      <c r="H238" s="21">
        <v>0</v>
      </c>
      <c r="I238" s="8" t="s">
        <v>301</v>
      </c>
      <c r="J238" s="19" t="s">
        <v>94</v>
      </c>
      <c r="K238" s="2"/>
      <c r="L238" s="2"/>
      <c r="M238" s="2"/>
    </row>
    <row r="239" spans="1:13" ht="94.5" x14ac:dyDescent="0.25">
      <c r="A239" s="26">
        <v>236</v>
      </c>
      <c r="B239" s="27" t="s">
        <v>91</v>
      </c>
      <c r="C239" s="26" t="s">
        <v>11</v>
      </c>
      <c r="D239" s="15" t="s">
        <v>92</v>
      </c>
      <c r="E239" s="27">
        <v>2021</v>
      </c>
      <c r="F239" s="22">
        <v>44251</v>
      </c>
      <c r="G239" s="23">
        <v>307.5</v>
      </c>
      <c r="H239" s="23">
        <v>0</v>
      </c>
      <c r="I239" s="24" t="s">
        <v>300</v>
      </c>
      <c r="J239" s="19" t="s">
        <v>193</v>
      </c>
      <c r="K239" s="2"/>
      <c r="L239" s="2"/>
      <c r="M239" s="2"/>
    </row>
    <row r="240" spans="1:13" x14ac:dyDescent="0.25">
      <c r="A240" s="26">
        <v>237</v>
      </c>
      <c r="B240" s="27" t="s">
        <v>91</v>
      </c>
      <c r="C240" s="26" t="s">
        <v>11</v>
      </c>
      <c r="D240" s="15" t="s">
        <v>92</v>
      </c>
      <c r="E240" s="27">
        <v>2021</v>
      </c>
      <c r="F240" s="22">
        <v>44252</v>
      </c>
      <c r="G240" s="23">
        <v>359.27</v>
      </c>
      <c r="H240" s="23">
        <v>0</v>
      </c>
      <c r="I240" s="15" t="s">
        <v>299</v>
      </c>
      <c r="J240" s="19" t="s">
        <v>93</v>
      </c>
      <c r="K240" s="2"/>
      <c r="L240" s="2"/>
      <c r="M240" s="2"/>
    </row>
    <row r="241" spans="1:13" ht="31.5" x14ac:dyDescent="0.25">
      <c r="A241" s="26">
        <v>238</v>
      </c>
      <c r="B241" s="27" t="s">
        <v>91</v>
      </c>
      <c r="C241" s="26" t="s">
        <v>11</v>
      </c>
      <c r="D241" s="8" t="s">
        <v>206</v>
      </c>
      <c r="E241" s="27">
        <v>2021</v>
      </c>
      <c r="F241" s="20">
        <v>44252</v>
      </c>
      <c r="G241" s="21">
        <v>480</v>
      </c>
      <c r="H241" s="21">
        <v>0</v>
      </c>
      <c r="I241" s="8" t="s">
        <v>298</v>
      </c>
      <c r="J241" s="19" t="s">
        <v>94</v>
      </c>
      <c r="K241" s="2"/>
      <c r="L241" s="2"/>
      <c r="M241" s="2"/>
    </row>
    <row r="242" spans="1:13" x14ac:dyDescent="0.25">
      <c r="A242" s="26">
        <v>239</v>
      </c>
      <c r="B242" s="27" t="s">
        <v>91</v>
      </c>
      <c r="C242" s="26" t="s">
        <v>11</v>
      </c>
      <c r="D242" s="8" t="s">
        <v>206</v>
      </c>
      <c r="E242" s="27">
        <v>2021</v>
      </c>
      <c r="F242" s="20">
        <v>44252</v>
      </c>
      <c r="G242" s="21">
        <v>820</v>
      </c>
      <c r="H242" s="21">
        <v>0</v>
      </c>
      <c r="I242" s="8" t="s">
        <v>297</v>
      </c>
      <c r="J242" s="19" t="s">
        <v>94</v>
      </c>
      <c r="K242" s="2"/>
      <c r="L242" s="2"/>
      <c r="M242" s="2"/>
    </row>
    <row r="243" spans="1:13" ht="47.25" x14ac:dyDescent="0.25">
      <c r="A243" s="26">
        <v>240</v>
      </c>
      <c r="B243" s="27" t="s">
        <v>91</v>
      </c>
      <c r="C243" s="26" t="s">
        <v>11</v>
      </c>
      <c r="D243" s="8" t="s">
        <v>206</v>
      </c>
      <c r="E243" s="27">
        <v>2021</v>
      </c>
      <c r="F243" s="20">
        <v>44256</v>
      </c>
      <c r="G243" s="21">
        <v>480</v>
      </c>
      <c r="H243" s="21">
        <v>0</v>
      </c>
      <c r="I243" s="8" t="s">
        <v>296</v>
      </c>
      <c r="J243" s="19" t="s">
        <v>94</v>
      </c>
      <c r="K243" s="2"/>
      <c r="L243" s="2"/>
      <c r="M243" s="2"/>
    </row>
    <row r="244" spans="1:13" ht="31.5" x14ac:dyDescent="0.25">
      <c r="A244" s="26">
        <v>241</v>
      </c>
      <c r="B244" s="27" t="s">
        <v>91</v>
      </c>
      <c r="C244" s="26" t="s">
        <v>11</v>
      </c>
      <c r="D244" s="8" t="s">
        <v>92</v>
      </c>
      <c r="E244" s="27">
        <v>2021</v>
      </c>
      <c r="F244" s="20">
        <v>44256</v>
      </c>
      <c r="G244" s="21">
        <v>1120</v>
      </c>
      <c r="H244" s="21">
        <v>0</v>
      </c>
      <c r="I244" s="8" t="s">
        <v>295</v>
      </c>
      <c r="J244" s="19" t="s">
        <v>94</v>
      </c>
      <c r="K244" s="2"/>
      <c r="L244" s="2"/>
      <c r="M244" s="2"/>
    </row>
    <row r="245" spans="1:13" x14ac:dyDescent="0.25">
      <c r="A245" s="26">
        <v>242</v>
      </c>
      <c r="B245" s="27" t="s">
        <v>91</v>
      </c>
      <c r="C245" s="26" t="s">
        <v>49</v>
      </c>
      <c r="D245" s="8" t="s">
        <v>95</v>
      </c>
      <c r="E245" s="27">
        <v>2021</v>
      </c>
      <c r="F245" s="20">
        <v>44256</v>
      </c>
      <c r="G245" s="21">
        <v>3965.04</v>
      </c>
      <c r="H245" s="21">
        <v>0</v>
      </c>
      <c r="I245" s="8" t="s">
        <v>97</v>
      </c>
      <c r="J245" s="19" t="s">
        <v>94</v>
      </c>
      <c r="K245" s="2"/>
      <c r="L245" s="2"/>
      <c r="M245" s="2"/>
    </row>
    <row r="246" spans="1:13" x14ac:dyDescent="0.25">
      <c r="A246" s="26">
        <v>243</v>
      </c>
      <c r="B246" s="27" t="s">
        <v>91</v>
      </c>
      <c r="C246" s="26" t="s">
        <v>49</v>
      </c>
      <c r="D246" s="8" t="s">
        <v>95</v>
      </c>
      <c r="E246" s="27">
        <v>2021</v>
      </c>
      <c r="F246" s="20">
        <v>44257</v>
      </c>
      <c r="G246" s="21">
        <v>5620.01</v>
      </c>
      <c r="H246" s="21">
        <v>0</v>
      </c>
      <c r="I246" s="8" t="s">
        <v>294</v>
      </c>
      <c r="J246" s="19" t="s">
        <v>94</v>
      </c>
      <c r="K246" s="2"/>
      <c r="L246" s="2"/>
      <c r="M246" s="2"/>
    </row>
    <row r="247" spans="1:13" ht="47.25" x14ac:dyDescent="0.25">
      <c r="A247" s="26">
        <v>244</v>
      </c>
      <c r="B247" s="27" t="s">
        <v>91</v>
      </c>
      <c r="C247" s="26" t="s">
        <v>11</v>
      </c>
      <c r="D247" s="8" t="s">
        <v>206</v>
      </c>
      <c r="E247" s="27">
        <v>2021</v>
      </c>
      <c r="F247" s="20">
        <v>44270</v>
      </c>
      <c r="G247" s="21">
        <v>400</v>
      </c>
      <c r="H247" s="21">
        <v>0</v>
      </c>
      <c r="I247" s="8" t="s">
        <v>293</v>
      </c>
      <c r="J247" s="19" t="s">
        <v>94</v>
      </c>
      <c r="K247" s="2"/>
      <c r="L247" s="2"/>
      <c r="M247" s="2"/>
    </row>
    <row r="248" spans="1:13" ht="31.5" x14ac:dyDescent="0.25">
      <c r="A248" s="26">
        <v>245</v>
      </c>
      <c r="B248" s="27" t="s">
        <v>91</v>
      </c>
      <c r="C248" s="26" t="s">
        <v>49</v>
      </c>
      <c r="D248" s="8" t="s">
        <v>95</v>
      </c>
      <c r="E248" s="27">
        <v>2021</v>
      </c>
      <c r="F248" s="20">
        <v>44272</v>
      </c>
      <c r="G248" s="21">
        <v>683.53</v>
      </c>
      <c r="H248" s="21">
        <v>0</v>
      </c>
      <c r="I248" s="8" t="s">
        <v>292</v>
      </c>
      <c r="J248" s="19" t="s">
        <v>94</v>
      </c>
      <c r="K248" s="2"/>
      <c r="L248" s="2"/>
      <c r="M248" s="2"/>
    </row>
    <row r="249" spans="1:13" ht="31.5" x14ac:dyDescent="0.25">
      <c r="A249" s="26">
        <v>246</v>
      </c>
      <c r="B249" s="27" t="s">
        <v>91</v>
      </c>
      <c r="C249" s="26" t="s">
        <v>49</v>
      </c>
      <c r="D249" s="8" t="s">
        <v>95</v>
      </c>
      <c r="E249" s="27">
        <v>2021</v>
      </c>
      <c r="F249" s="20">
        <v>44278</v>
      </c>
      <c r="G249" s="21">
        <v>854.19</v>
      </c>
      <c r="H249" s="21">
        <v>0</v>
      </c>
      <c r="I249" s="8" t="s">
        <v>291</v>
      </c>
      <c r="J249" s="19" t="s">
        <v>94</v>
      </c>
      <c r="K249" s="2"/>
      <c r="L249" s="2"/>
      <c r="M249" s="2"/>
    </row>
    <row r="250" spans="1:13" ht="63" x14ac:dyDescent="0.25">
      <c r="A250" s="26">
        <v>247</v>
      </c>
      <c r="B250" s="27" t="s">
        <v>91</v>
      </c>
      <c r="C250" s="26" t="s">
        <v>11</v>
      </c>
      <c r="D250" s="15" t="s">
        <v>92</v>
      </c>
      <c r="E250" s="27">
        <v>2021</v>
      </c>
      <c r="F250" s="22">
        <v>44281</v>
      </c>
      <c r="G250" s="23">
        <v>33286.99</v>
      </c>
      <c r="H250" s="23">
        <v>0</v>
      </c>
      <c r="I250" s="24" t="s">
        <v>290</v>
      </c>
      <c r="J250" s="19" t="s">
        <v>93</v>
      </c>
      <c r="K250" s="2"/>
      <c r="L250" s="2"/>
      <c r="M250" s="2"/>
    </row>
    <row r="251" spans="1:13" ht="31.5" x14ac:dyDescent="0.25">
      <c r="A251" s="26">
        <v>248</v>
      </c>
      <c r="B251" s="27" t="s">
        <v>91</v>
      </c>
      <c r="C251" s="26" t="s">
        <v>49</v>
      </c>
      <c r="D251" s="8" t="s">
        <v>95</v>
      </c>
      <c r="E251" s="27">
        <v>2021</v>
      </c>
      <c r="F251" s="20">
        <v>44293</v>
      </c>
      <c r="G251" s="21">
        <v>330.48</v>
      </c>
      <c r="H251" s="21">
        <v>0</v>
      </c>
      <c r="I251" s="8" t="s">
        <v>289</v>
      </c>
      <c r="J251" s="19" t="s">
        <v>94</v>
      </c>
      <c r="K251" s="2"/>
      <c r="L251" s="2"/>
      <c r="M251" s="2"/>
    </row>
    <row r="252" spans="1:13" ht="31.5" x14ac:dyDescent="0.25">
      <c r="A252" s="26">
        <v>249</v>
      </c>
      <c r="B252" s="27" t="s">
        <v>91</v>
      </c>
      <c r="C252" s="26" t="s">
        <v>49</v>
      </c>
      <c r="D252" s="8" t="s">
        <v>95</v>
      </c>
      <c r="E252" s="27">
        <v>2021</v>
      </c>
      <c r="F252" s="20">
        <v>44302</v>
      </c>
      <c r="G252" s="21">
        <v>836.23</v>
      </c>
      <c r="H252" s="21">
        <v>0</v>
      </c>
      <c r="I252" s="8" t="s">
        <v>288</v>
      </c>
      <c r="J252" s="19" t="s">
        <v>94</v>
      </c>
      <c r="K252" s="2"/>
      <c r="L252" s="2"/>
      <c r="M252" s="2"/>
    </row>
    <row r="253" spans="1:13" ht="31.5" x14ac:dyDescent="0.25">
      <c r="A253" s="26">
        <v>250</v>
      </c>
      <c r="B253" s="27" t="s">
        <v>91</v>
      </c>
      <c r="C253" s="26" t="s">
        <v>49</v>
      </c>
      <c r="D253" s="8" t="s">
        <v>95</v>
      </c>
      <c r="E253" s="27">
        <v>2021</v>
      </c>
      <c r="F253" s="20">
        <v>44310</v>
      </c>
      <c r="G253" s="21">
        <v>7235.35</v>
      </c>
      <c r="H253" s="21">
        <v>0</v>
      </c>
      <c r="I253" s="8" t="s">
        <v>200</v>
      </c>
      <c r="J253" s="19" t="s">
        <v>94</v>
      </c>
      <c r="K253" s="2"/>
      <c r="L253" s="2"/>
      <c r="M253" s="2"/>
    </row>
    <row r="254" spans="1:13" x14ac:dyDescent="0.25">
      <c r="A254" s="26">
        <v>251</v>
      </c>
      <c r="B254" s="27" t="s">
        <v>91</v>
      </c>
      <c r="C254" s="26" t="s">
        <v>11</v>
      </c>
      <c r="D254" s="8" t="s">
        <v>92</v>
      </c>
      <c r="E254" s="27">
        <v>2021</v>
      </c>
      <c r="F254" s="20">
        <v>44313</v>
      </c>
      <c r="G254" s="21">
        <v>1900</v>
      </c>
      <c r="H254" s="21">
        <v>0</v>
      </c>
      <c r="I254" s="8" t="s">
        <v>287</v>
      </c>
      <c r="J254" s="19" t="s">
        <v>94</v>
      </c>
      <c r="K254" s="2"/>
      <c r="L254" s="2"/>
      <c r="M254" s="2"/>
    </row>
    <row r="255" spans="1:13" ht="31.5" x14ac:dyDescent="0.25">
      <c r="A255" s="26">
        <v>252</v>
      </c>
      <c r="B255" s="27" t="s">
        <v>91</v>
      </c>
      <c r="C255" s="26" t="s">
        <v>11</v>
      </c>
      <c r="D255" s="8" t="s">
        <v>206</v>
      </c>
      <c r="E255" s="27">
        <v>2021</v>
      </c>
      <c r="F255" s="20">
        <v>44314</v>
      </c>
      <c r="G255" s="21">
        <v>800</v>
      </c>
      <c r="H255" s="21">
        <v>0</v>
      </c>
      <c r="I255" s="8" t="s">
        <v>286</v>
      </c>
      <c r="J255" s="19" t="s">
        <v>94</v>
      </c>
      <c r="K255" s="2"/>
      <c r="L255" s="2"/>
      <c r="M255" s="2"/>
    </row>
    <row r="256" spans="1:13" ht="31.5" x14ac:dyDescent="0.25">
      <c r="A256" s="26">
        <v>253</v>
      </c>
      <c r="B256" s="27" t="s">
        <v>91</v>
      </c>
      <c r="C256" s="26" t="s">
        <v>11</v>
      </c>
      <c r="D256" s="15" t="s">
        <v>92</v>
      </c>
      <c r="E256" s="27">
        <v>2021</v>
      </c>
      <c r="F256" s="22">
        <v>44316</v>
      </c>
      <c r="G256" s="23">
        <v>17281.5</v>
      </c>
      <c r="H256" s="23">
        <v>0</v>
      </c>
      <c r="I256" s="24" t="s">
        <v>285</v>
      </c>
      <c r="J256" s="19" t="s">
        <v>135</v>
      </c>
      <c r="K256" s="2"/>
      <c r="L256" s="2"/>
      <c r="M256" s="2"/>
    </row>
    <row r="257" spans="1:13" ht="47.25" x14ac:dyDescent="0.25">
      <c r="A257" s="26">
        <v>254</v>
      </c>
      <c r="B257" s="27" t="s">
        <v>91</v>
      </c>
      <c r="C257" s="26" t="s">
        <v>11</v>
      </c>
      <c r="D257" s="8" t="s">
        <v>92</v>
      </c>
      <c r="E257" s="27">
        <v>2021</v>
      </c>
      <c r="F257" s="20">
        <v>44320</v>
      </c>
      <c r="G257" s="21">
        <v>3710.17</v>
      </c>
      <c r="H257" s="21">
        <v>0</v>
      </c>
      <c r="I257" s="7" t="s">
        <v>284</v>
      </c>
      <c r="J257" s="19" t="s">
        <v>46</v>
      </c>
      <c r="K257" s="2"/>
      <c r="L257" s="2"/>
      <c r="M257" s="2"/>
    </row>
    <row r="258" spans="1:13" ht="31.5" x14ac:dyDescent="0.25">
      <c r="A258" s="26">
        <v>255</v>
      </c>
      <c r="B258" s="27" t="s">
        <v>91</v>
      </c>
      <c r="C258" s="26" t="s">
        <v>49</v>
      </c>
      <c r="D258" s="8" t="s">
        <v>95</v>
      </c>
      <c r="E258" s="27">
        <v>2021</v>
      </c>
      <c r="F258" s="20">
        <v>44321</v>
      </c>
      <c r="G258" s="21">
        <v>1428.67</v>
      </c>
      <c r="H258" s="21">
        <v>0</v>
      </c>
      <c r="I258" s="8" t="s">
        <v>283</v>
      </c>
      <c r="J258" s="19" t="s">
        <v>94</v>
      </c>
      <c r="K258" s="2"/>
      <c r="L258" s="2"/>
      <c r="M258" s="2"/>
    </row>
    <row r="259" spans="1:13" ht="31.5" x14ac:dyDescent="0.25">
      <c r="A259" s="26">
        <v>256</v>
      </c>
      <c r="B259" s="27" t="s">
        <v>91</v>
      </c>
      <c r="C259" s="26" t="s">
        <v>11</v>
      </c>
      <c r="D259" s="8" t="s">
        <v>206</v>
      </c>
      <c r="E259" s="27">
        <v>2021</v>
      </c>
      <c r="F259" s="20">
        <v>44322</v>
      </c>
      <c r="G259" s="21">
        <v>2920</v>
      </c>
      <c r="H259" s="21">
        <v>0</v>
      </c>
      <c r="I259" s="8" t="s">
        <v>282</v>
      </c>
      <c r="J259" s="19" t="s">
        <v>94</v>
      </c>
      <c r="K259" s="2"/>
      <c r="L259" s="2"/>
      <c r="M259" s="2"/>
    </row>
    <row r="260" spans="1:13" ht="78.75" x14ac:dyDescent="0.25">
      <c r="A260" s="26">
        <v>257</v>
      </c>
      <c r="B260" s="27" t="s">
        <v>91</v>
      </c>
      <c r="C260" s="26" t="s">
        <v>11</v>
      </c>
      <c r="D260" s="15" t="s">
        <v>92</v>
      </c>
      <c r="E260" s="27">
        <v>2021</v>
      </c>
      <c r="F260" s="22">
        <v>44324</v>
      </c>
      <c r="G260" s="23">
        <v>6176.46</v>
      </c>
      <c r="H260" s="23">
        <v>0</v>
      </c>
      <c r="I260" s="24" t="s">
        <v>281</v>
      </c>
      <c r="J260" s="19" t="s">
        <v>93</v>
      </c>
      <c r="K260" s="2"/>
      <c r="L260" s="2"/>
      <c r="M260" s="2"/>
    </row>
    <row r="261" spans="1:13" ht="78.75" x14ac:dyDescent="0.25">
      <c r="A261" s="26">
        <v>258</v>
      </c>
      <c r="B261" s="27" t="s">
        <v>91</v>
      </c>
      <c r="C261" s="26" t="s">
        <v>11</v>
      </c>
      <c r="D261" s="8" t="s">
        <v>92</v>
      </c>
      <c r="E261" s="27">
        <v>2021</v>
      </c>
      <c r="F261" s="20">
        <v>44325</v>
      </c>
      <c r="G261" s="21">
        <v>1050</v>
      </c>
      <c r="H261" s="21">
        <v>0</v>
      </c>
      <c r="I261" s="7" t="s">
        <v>280</v>
      </c>
      <c r="J261" s="19" t="s">
        <v>101</v>
      </c>
      <c r="K261" s="2"/>
      <c r="L261" s="2"/>
      <c r="M261" s="2"/>
    </row>
    <row r="262" spans="1:13" ht="31.5" x14ac:dyDescent="0.25">
      <c r="A262" s="26">
        <v>259</v>
      </c>
      <c r="B262" s="27" t="s">
        <v>91</v>
      </c>
      <c r="C262" s="28" t="s">
        <v>11</v>
      </c>
      <c r="D262" s="8" t="s">
        <v>100</v>
      </c>
      <c r="E262" s="27">
        <v>2021</v>
      </c>
      <c r="F262" s="20">
        <v>44328</v>
      </c>
      <c r="G262" s="21">
        <v>2004.77</v>
      </c>
      <c r="H262" s="21">
        <v>0</v>
      </c>
      <c r="I262" s="8" t="s">
        <v>279</v>
      </c>
      <c r="J262" s="19" t="s">
        <v>98</v>
      </c>
      <c r="K262" s="2"/>
      <c r="L262" s="2"/>
      <c r="M262" s="2"/>
    </row>
    <row r="263" spans="1:13" x14ac:dyDescent="0.25">
      <c r="A263" s="26">
        <v>260</v>
      </c>
      <c r="B263" s="27" t="s">
        <v>91</v>
      </c>
      <c r="C263" s="26" t="s">
        <v>11</v>
      </c>
      <c r="D263" s="8" t="s">
        <v>92</v>
      </c>
      <c r="E263" s="27">
        <v>2021</v>
      </c>
      <c r="F263" s="20">
        <v>44328</v>
      </c>
      <c r="G263" s="21">
        <v>2050</v>
      </c>
      <c r="H263" s="21">
        <v>0</v>
      </c>
      <c r="I263" s="8" t="s">
        <v>278</v>
      </c>
      <c r="J263" s="19" t="s">
        <v>94</v>
      </c>
      <c r="K263" s="2"/>
      <c r="L263" s="2"/>
      <c r="M263" s="2"/>
    </row>
    <row r="264" spans="1:13" x14ac:dyDescent="0.25">
      <c r="A264" s="26">
        <v>261</v>
      </c>
      <c r="B264" s="27" t="s">
        <v>91</v>
      </c>
      <c r="C264" s="26" t="s">
        <v>11</v>
      </c>
      <c r="D264" s="8" t="s">
        <v>92</v>
      </c>
      <c r="E264" s="27">
        <v>2021</v>
      </c>
      <c r="F264" s="20">
        <v>44330</v>
      </c>
      <c r="G264" s="21">
        <v>9580.66</v>
      </c>
      <c r="H264" s="21">
        <v>0</v>
      </c>
      <c r="I264" s="8" t="s">
        <v>173</v>
      </c>
      <c r="J264" s="19" t="s">
        <v>98</v>
      </c>
      <c r="K264" s="2"/>
      <c r="L264" s="2"/>
      <c r="M264" s="2"/>
    </row>
    <row r="265" spans="1:13" ht="31.5" x14ac:dyDescent="0.25">
      <c r="A265" s="26">
        <v>262</v>
      </c>
      <c r="B265" s="27" t="s">
        <v>91</v>
      </c>
      <c r="C265" s="26" t="s">
        <v>11</v>
      </c>
      <c r="D265" s="8" t="s">
        <v>92</v>
      </c>
      <c r="E265" s="27">
        <v>2021</v>
      </c>
      <c r="F265" s="20">
        <v>44330</v>
      </c>
      <c r="G265" s="21">
        <v>3174.9</v>
      </c>
      <c r="H265" s="21">
        <v>0</v>
      </c>
      <c r="I265" s="8" t="s">
        <v>276</v>
      </c>
      <c r="J265" s="19" t="s">
        <v>98</v>
      </c>
      <c r="K265" s="2"/>
      <c r="L265" s="2"/>
      <c r="M265" s="2"/>
    </row>
    <row r="266" spans="1:13" ht="47.25" x14ac:dyDescent="0.25">
      <c r="A266" s="26">
        <v>263</v>
      </c>
      <c r="B266" s="27" t="s">
        <v>91</v>
      </c>
      <c r="C266" s="26" t="s">
        <v>49</v>
      </c>
      <c r="D266" s="8" t="s">
        <v>95</v>
      </c>
      <c r="E266" s="27">
        <v>2021</v>
      </c>
      <c r="F266" s="20">
        <v>44330</v>
      </c>
      <c r="G266" s="21">
        <v>2120.0300000000002</v>
      </c>
      <c r="H266" s="21">
        <v>0</v>
      </c>
      <c r="I266" s="8" t="s">
        <v>277</v>
      </c>
      <c r="J266" s="19" t="s">
        <v>94</v>
      </c>
      <c r="K266" s="2"/>
      <c r="L266" s="2"/>
      <c r="M266" s="2"/>
    </row>
    <row r="267" spans="1:13" ht="31.5" x14ac:dyDescent="0.25">
      <c r="A267" s="26">
        <v>264</v>
      </c>
      <c r="B267" s="27" t="s">
        <v>91</v>
      </c>
      <c r="C267" s="26" t="s">
        <v>11</v>
      </c>
      <c r="D267" s="8" t="s">
        <v>92</v>
      </c>
      <c r="E267" s="27">
        <v>2021</v>
      </c>
      <c r="F267" s="20">
        <v>44333</v>
      </c>
      <c r="G267" s="21">
        <v>1894.69</v>
      </c>
      <c r="H267" s="21">
        <v>0</v>
      </c>
      <c r="I267" s="8" t="s">
        <v>275</v>
      </c>
      <c r="J267" s="19" t="s">
        <v>46</v>
      </c>
      <c r="K267" s="2"/>
      <c r="L267" s="2"/>
      <c r="M267" s="2"/>
    </row>
    <row r="268" spans="1:13" ht="31.5" x14ac:dyDescent="0.25">
      <c r="A268" s="26">
        <v>265</v>
      </c>
      <c r="B268" s="27" t="s">
        <v>91</v>
      </c>
      <c r="C268" s="26" t="s">
        <v>11</v>
      </c>
      <c r="D268" s="15" t="s">
        <v>92</v>
      </c>
      <c r="E268" s="27">
        <v>2021</v>
      </c>
      <c r="F268" s="22">
        <v>44334</v>
      </c>
      <c r="G268" s="23">
        <v>2059.77</v>
      </c>
      <c r="H268" s="23">
        <v>0</v>
      </c>
      <c r="I268" s="15" t="s">
        <v>274</v>
      </c>
      <c r="J268" s="19" t="s">
        <v>93</v>
      </c>
      <c r="K268" s="2"/>
      <c r="L268" s="2"/>
      <c r="M268" s="2"/>
    </row>
    <row r="269" spans="1:13" ht="31.5" x14ac:dyDescent="0.25">
      <c r="A269" s="26">
        <v>266</v>
      </c>
      <c r="B269" s="27" t="s">
        <v>91</v>
      </c>
      <c r="C269" s="26" t="s">
        <v>11</v>
      </c>
      <c r="D269" s="15" t="s">
        <v>92</v>
      </c>
      <c r="E269" s="27">
        <v>2021</v>
      </c>
      <c r="F269" s="22">
        <v>44339</v>
      </c>
      <c r="G269" s="23">
        <v>170.59</v>
      </c>
      <c r="H269" s="23">
        <v>0</v>
      </c>
      <c r="I269" s="15" t="s">
        <v>273</v>
      </c>
      <c r="J269" s="19" t="s">
        <v>93</v>
      </c>
      <c r="K269" s="2"/>
      <c r="L269" s="2"/>
      <c r="M269" s="2"/>
    </row>
    <row r="270" spans="1:13" ht="47.25" x14ac:dyDescent="0.25">
      <c r="A270" s="26">
        <v>267</v>
      </c>
      <c r="B270" s="27" t="s">
        <v>91</v>
      </c>
      <c r="C270" s="26" t="s">
        <v>49</v>
      </c>
      <c r="D270" s="8" t="s">
        <v>95</v>
      </c>
      <c r="E270" s="27">
        <v>2021</v>
      </c>
      <c r="F270" s="20">
        <v>44341</v>
      </c>
      <c r="G270" s="21">
        <v>1146.03</v>
      </c>
      <c r="H270" s="21">
        <v>0</v>
      </c>
      <c r="I270" s="8" t="s">
        <v>272</v>
      </c>
      <c r="J270" s="19" t="s">
        <v>94</v>
      </c>
      <c r="K270" s="2"/>
      <c r="L270" s="2"/>
      <c r="M270" s="2"/>
    </row>
    <row r="271" spans="1:13" x14ac:dyDescent="0.25">
      <c r="A271" s="26">
        <v>268</v>
      </c>
      <c r="B271" s="27" t="s">
        <v>91</v>
      </c>
      <c r="C271" s="26" t="s">
        <v>11</v>
      </c>
      <c r="D271" s="8" t="s">
        <v>206</v>
      </c>
      <c r="E271" s="27">
        <v>2021</v>
      </c>
      <c r="F271" s="20">
        <v>44342</v>
      </c>
      <c r="G271" s="21">
        <v>600</v>
      </c>
      <c r="H271" s="21">
        <v>0</v>
      </c>
      <c r="I271" s="8" t="s">
        <v>271</v>
      </c>
      <c r="J271" s="19" t="s">
        <v>94</v>
      </c>
      <c r="K271" s="2"/>
      <c r="L271" s="2"/>
      <c r="M271" s="2"/>
    </row>
    <row r="272" spans="1:13" ht="63" x14ac:dyDescent="0.25">
      <c r="A272" s="26">
        <v>269</v>
      </c>
      <c r="B272" s="27" t="s">
        <v>91</v>
      </c>
      <c r="C272" s="26" t="s">
        <v>49</v>
      </c>
      <c r="D272" s="8" t="s">
        <v>95</v>
      </c>
      <c r="E272" s="27">
        <v>2021</v>
      </c>
      <c r="F272" s="20">
        <v>44343</v>
      </c>
      <c r="G272" s="21">
        <v>2893.83</v>
      </c>
      <c r="H272" s="21">
        <v>0</v>
      </c>
      <c r="I272" s="8" t="s">
        <v>270</v>
      </c>
      <c r="J272" s="19" t="s">
        <v>94</v>
      </c>
      <c r="K272" s="2"/>
      <c r="L272" s="2"/>
      <c r="M272" s="2"/>
    </row>
    <row r="273" spans="1:13" x14ac:dyDescent="0.25">
      <c r="A273" s="26">
        <v>270</v>
      </c>
      <c r="B273" s="27" t="s">
        <v>91</v>
      </c>
      <c r="C273" s="26" t="s">
        <v>11</v>
      </c>
      <c r="D273" s="8" t="s">
        <v>206</v>
      </c>
      <c r="E273" s="27">
        <v>2021</v>
      </c>
      <c r="F273" s="20">
        <v>44346</v>
      </c>
      <c r="G273" s="21">
        <v>664.5</v>
      </c>
      <c r="H273" s="21">
        <v>0</v>
      </c>
      <c r="I273" s="8" t="s">
        <v>269</v>
      </c>
      <c r="J273" s="19" t="s">
        <v>94</v>
      </c>
      <c r="K273" s="2"/>
      <c r="L273" s="2"/>
      <c r="M273" s="2"/>
    </row>
    <row r="274" spans="1:13" ht="31.5" x14ac:dyDescent="0.25">
      <c r="A274" s="26">
        <v>271</v>
      </c>
      <c r="B274" s="27" t="s">
        <v>91</v>
      </c>
      <c r="C274" s="26" t="s">
        <v>11</v>
      </c>
      <c r="D274" s="15" t="s">
        <v>92</v>
      </c>
      <c r="E274" s="27">
        <v>2021</v>
      </c>
      <c r="F274" s="22">
        <v>44348</v>
      </c>
      <c r="G274" s="23">
        <v>1468.97</v>
      </c>
      <c r="H274" s="23">
        <v>0</v>
      </c>
      <c r="I274" s="15" t="s">
        <v>267</v>
      </c>
      <c r="J274" s="19" t="s">
        <v>93</v>
      </c>
      <c r="K274" s="2"/>
      <c r="L274" s="2"/>
      <c r="M274" s="2"/>
    </row>
    <row r="275" spans="1:13" ht="78.75" x14ac:dyDescent="0.25">
      <c r="A275" s="26">
        <v>272</v>
      </c>
      <c r="B275" s="27" t="s">
        <v>91</v>
      </c>
      <c r="C275" s="26" t="s">
        <v>49</v>
      </c>
      <c r="D275" s="8" t="s">
        <v>95</v>
      </c>
      <c r="E275" s="27">
        <v>2021</v>
      </c>
      <c r="F275" s="20">
        <v>44348</v>
      </c>
      <c r="G275" s="21">
        <v>1126.6500000000001</v>
      </c>
      <c r="H275" s="21">
        <v>0</v>
      </c>
      <c r="I275" s="7" t="s">
        <v>268</v>
      </c>
      <c r="J275" s="19" t="s">
        <v>94</v>
      </c>
      <c r="K275" s="2"/>
      <c r="L275" s="2"/>
      <c r="M275" s="2"/>
    </row>
    <row r="276" spans="1:13" ht="31.5" x14ac:dyDescent="0.25">
      <c r="A276" s="26">
        <v>273</v>
      </c>
      <c r="B276" s="27" t="s">
        <v>91</v>
      </c>
      <c r="C276" s="26" t="s">
        <v>49</v>
      </c>
      <c r="D276" s="8" t="s">
        <v>95</v>
      </c>
      <c r="E276" s="27">
        <v>2021</v>
      </c>
      <c r="F276" s="20">
        <v>44358</v>
      </c>
      <c r="G276" s="21">
        <v>7800</v>
      </c>
      <c r="H276" s="21">
        <v>0</v>
      </c>
      <c r="I276" s="8" t="s">
        <v>266</v>
      </c>
      <c r="J276" s="19" t="s">
        <v>94</v>
      </c>
      <c r="K276" s="2"/>
      <c r="L276" s="2"/>
      <c r="M276" s="2"/>
    </row>
    <row r="277" spans="1:13" ht="31.5" x14ac:dyDescent="0.25">
      <c r="A277" s="26">
        <v>274</v>
      </c>
      <c r="B277" s="27" t="s">
        <v>91</v>
      </c>
      <c r="C277" s="26" t="s">
        <v>49</v>
      </c>
      <c r="D277" s="8" t="s">
        <v>95</v>
      </c>
      <c r="E277" s="27">
        <v>2021</v>
      </c>
      <c r="F277" s="20">
        <v>44358</v>
      </c>
      <c r="G277" s="21">
        <v>527.59</v>
      </c>
      <c r="H277" s="21">
        <v>0</v>
      </c>
      <c r="I277" s="8" t="s">
        <v>265</v>
      </c>
      <c r="J277" s="19" t="s">
        <v>94</v>
      </c>
      <c r="K277" s="2"/>
      <c r="L277" s="2"/>
      <c r="M277" s="2"/>
    </row>
    <row r="278" spans="1:13" ht="47.25" x14ac:dyDescent="0.25">
      <c r="A278" s="26">
        <v>275</v>
      </c>
      <c r="B278" s="27" t="s">
        <v>91</v>
      </c>
      <c r="C278" s="26" t="s">
        <v>11</v>
      </c>
      <c r="D278" s="8" t="s">
        <v>206</v>
      </c>
      <c r="E278" s="27">
        <v>2021</v>
      </c>
      <c r="F278" s="20">
        <v>44361</v>
      </c>
      <c r="G278" s="21">
        <v>600</v>
      </c>
      <c r="H278" s="21">
        <v>0</v>
      </c>
      <c r="I278" s="8" t="s">
        <v>264</v>
      </c>
      <c r="J278" s="19" t="s">
        <v>94</v>
      </c>
      <c r="K278" s="2"/>
      <c r="L278" s="2"/>
      <c r="M278" s="2"/>
    </row>
    <row r="279" spans="1:13" x14ac:dyDescent="0.25">
      <c r="A279" s="26">
        <v>276</v>
      </c>
      <c r="B279" s="27" t="s">
        <v>91</v>
      </c>
      <c r="C279" s="26" t="s">
        <v>49</v>
      </c>
      <c r="D279" s="8" t="s">
        <v>95</v>
      </c>
      <c r="E279" s="27">
        <v>2021</v>
      </c>
      <c r="F279" s="20">
        <v>44361</v>
      </c>
      <c r="G279" s="21">
        <v>21578.92</v>
      </c>
      <c r="H279" s="21">
        <v>0</v>
      </c>
      <c r="I279" s="8" t="s">
        <v>182</v>
      </c>
      <c r="J279" s="19" t="s">
        <v>94</v>
      </c>
      <c r="K279" s="2"/>
      <c r="L279" s="2"/>
      <c r="M279" s="2"/>
    </row>
    <row r="280" spans="1:13" ht="63" x14ac:dyDescent="0.25">
      <c r="A280" s="26">
        <v>277</v>
      </c>
      <c r="B280" s="27" t="s">
        <v>91</v>
      </c>
      <c r="C280" s="26" t="s">
        <v>11</v>
      </c>
      <c r="D280" s="15" t="s">
        <v>92</v>
      </c>
      <c r="E280" s="27">
        <v>2021</v>
      </c>
      <c r="F280" s="22">
        <v>44368</v>
      </c>
      <c r="G280" s="23">
        <v>31663.33</v>
      </c>
      <c r="H280" s="23">
        <v>0</v>
      </c>
      <c r="I280" s="15" t="s">
        <v>263</v>
      </c>
      <c r="J280" s="19" t="s">
        <v>212</v>
      </c>
      <c r="K280" s="2"/>
      <c r="L280" s="2"/>
      <c r="M280" s="2"/>
    </row>
    <row r="281" spans="1:13" ht="47.25" x14ac:dyDescent="0.25">
      <c r="A281" s="26">
        <v>278</v>
      </c>
      <c r="B281" s="27" t="s">
        <v>91</v>
      </c>
      <c r="C281" s="26" t="s">
        <v>11</v>
      </c>
      <c r="D281" s="15" t="s">
        <v>92</v>
      </c>
      <c r="E281" s="27">
        <v>2021</v>
      </c>
      <c r="F281" s="22">
        <v>44368</v>
      </c>
      <c r="G281" s="23">
        <v>1630</v>
      </c>
      <c r="H281" s="23">
        <v>0</v>
      </c>
      <c r="I281" s="15" t="s">
        <v>262</v>
      </c>
      <c r="J281" s="19" t="s">
        <v>212</v>
      </c>
      <c r="K281" s="2"/>
      <c r="L281" s="2"/>
      <c r="M281" s="2"/>
    </row>
    <row r="282" spans="1:13" x14ac:dyDescent="0.25">
      <c r="A282" s="26">
        <v>279</v>
      </c>
      <c r="B282" s="27" t="s">
        <v>91</v>
      </c>
      <c r="C282" s="26" t="s">
        <v>11</v>
      </c>
      <c r="D282" s="8" t="s">
        <v>206</v>
      </c>
      <c r="E282" s="27">
        <v>2021</v>
      </c>
      <c r="F282" s="20">
        <v>44368</v>
      </c>
      <c r="G282" s="21">
        <v>600</v>
      </c>
      <c r="H282" s="21">
        <v>0</v>
      </c>
      <c r="I282" s="8" t="s">
        <v>261</v>
      </c>
      <c r="J282" s="19" t="s">
        <v>94</v>
      </c>
      <c r="K282" s="2"/>
      <c r="L282" s="2"/>
      <c r="M282" s="2"/>
    </row>
    <row r="283" spans="1:13" x14ac:dyDescent="0.25">
      <c r="A283" s="26">
        <v>280</v>
      </c>
      <c r="B283" s="27" t="s">
        <v>91</v>
      </c>
      <c r="C283" s="26" t="s">
        <v>49</v>
      </c>
      <c r="D283" s="8" t="s">
        <v>95</v>
      </c>
      <c r="E283" s="27">
        <v>2021</v>
      </c>
      <c r="F283" s="20">
        <v>44378</v>
      </c>
      <c r="G283" s="21">
        <v>1225.07</v>
      </c>
      <c r="H283" s="21">
        <v>0</v>
      </c>
      <c r="I283" s="8" t="s">
        <v>260</v>
      </c>
      <c r="J283" s="19" t="s">
        <v>94</v>
      </c>
      <c r="K283" s="2"/>
      <c r="L283" s="2"/>
      <c r="M283" s="2"/>
    </row>
    <row r="284" spans="1:13" ht="47.25" x14ac:dyDescent="0.25">
      <c r="A284" s="26">
        <v>281</v>
      </c>
      <c r="B284" s="27" t="s">
        <v>91</v>
      </c>
      <c r="C284" s="26" t="s">
        <v>11</v>
      </c>
      <c r="D284" s="8" t="s">
        <v>92</v>
      </c>
      <c r="E284" s="27">
        <v>2021</v>
      </c>
      <c r="F284" s="20">
        <v>44386</v>
      </c>
      <c r="G284" s="21">
        <v>1166.8399999999999</v>
      </c>
      <c r="H284" s="21">
        <v>0</v>
      </c>
      <c r="I284" s="8" t="s">
        <v>259</v>
      </c>
      <c r="J284" s="19" t="s">
        <v>104</v>
      </c>
      <c r="K284" s="2"/>
      <c r="L284" s="2"/>
      <c r="M284" s="2"/>
    </row>
    <row r="285" spans="1:13" ht="31.5" x14ac:dyDescent="0.25">
      <c r="A285" s="26">
        <v>282</v>
      </c>
      <c r="B285" s="27" t="s">
        <v>91</v>
      </c>
      <c r="C285" s="26" t="s">
        <v>11</v>
      </c>
      <c r="D285" s="8" t="s">
        <v>92</v>
      </c>
      <c r="E285" s="27">
        <v>2021</v>
      </c>
      <c r="F285" s="20">
        <v>44386</v>
      </c>
      <c r="G285" s="21">
        <v>11065.58</v>
      </c>
      <c r="H285" s="21">
        <v>0</v>
      </c>
      <c r="I285" s="8" t="s">
        <v>258</v>
      </c>
      <c r="J285" s="19" t="s">
        <v>90</v>
      </c>
      <c r="K285" s="2"/>
      <c r="L285" s="2"/>
      <c r="M285" s="2"/>
    </row>
    <row r="286" spans="1:13" x14ac:dyDescent="0.25">
      <c r="A286" s="26">
        <v>283</v>
      </c>
      <c r="B286" s="27" t="s">
        <v>91</v>
      </c>
      <c r="C286" s="26" t="s">
        <v>11</v>
      </c>
      <c r="D286" s="8" t="s">
        <v>92</v>
      </c>
      <c r="E286" s="27">
        <v>2021</v>
      </c>
      <c r="F286" s="20">
        <v>44389</v>
      </c>
      <c r="G286" s="21">
        <v>1625.73</v>
      </c>
      <c r="H286" s="21">
        <v>0</v>
      </c>
      <c r="I286" s="8" t="s">
        <v>257</v>
      </c>
      <c r="J286" s="19" t="s">
        <v>102</v>
      </c>
      <c r="K286" s="2"/>
      <c r="L286" s="2"/>
      <c r="M286" s="2"/>
    </row>
    <row r="287" spans="1:13" x14ac:dyDescent="0.25">
      <c r="A287" s="26">
        <v>284</v>
      </c>
      <c r="B287" s="27" t="s">
        <v>91</v>
      </c>
      <c r="C287" s="26" t="s">
        <v>11</v>
      </c>
      <c r="D287" s="15" t="s">
        <v>92</v>
      </c>
      <c r="E287" s="27">
        <v>2021</v>
      </c>
      <c r="F287" s="22">
        <v>44389</v>
      </c>
      <c r="G287" s="23">
        <v>4454.3999999999996</v>
      </c>
      <c r="H287" s="23">
        <v>0</v>
      </c>
      <c r="I287" s="15" t="s">
        <v>256</v>
      </c>
      <c r="J287" s="19" t="s">
        <v>193</v>
      </c>
      <c r="K287" s="2"/>
      <c r="L287" s="2"/>
      <c r="M287" s="2"/>
    </row>
    <row r="288" spans="1:13" ht="31.5" x14ac:dyDescent="0.25">
      <c r="A288" s="26">
        <v>285</v>
      </c>
      <c r="B288" s="27" t="s">
        <v>91</v>
      </c>
      <c r="C288" s="26" t="s">
        <v>11</v>
      </c>
      <c r="D288" s="8" t="s">
        <v>92</v>
      </c>
      <c r="E288" s="27">
        <v>2021</v>
      </c>
      <c r="F288" s="20">
        <v>44391</v>
      </c>
      <c r="G288" s="21">
        <v>45.61</v>
      </c>
      <c r="H288" s="21">
        <v>0</v>
      </c>
      <c r="I288" s="8" t="s">
        <v>255</v>
      </c>
      <c r="J288" s="19" t="s">
        <v>102</v>
      </c>
      <c r="K288" s="2"/>
      <c r="L288" s="2"/>
      <c r="M288" s="2"/>
    </row>
    <row r="289" spans="1:13" ht="31.5" x14ac:dyDescent="0.25">
      <c r="A289" s="26">
        <v>286</v>
      </c>
      <c r="B289" s="27" t="s">
        <v>91</v>
      </c>
      <c r="C289" s="26" t="s">
        <v>11</v>
      </c>
      <c r="D289" s="8" t="s">
        <v>92</v>
      </c>
      <c r="E289" s="27">
        <v>2021</v>
      </c>
      <c r="F289" s="20">
        <v>44391</v>
      </c>
      <c r="G289" s="21">
        <v>450</v>
      </c>
      <c r="H289" s="21">
        <v>0</v>
      </c>
      <c r="I289" s="8" t="s">
        <v>254</v>
      </c>
      <c r="J289" s="19" t="s">
        <v>102</v>
      </c>
      <c r="K289" s="2"/>
      <c r="L289" s="2"/>
      <c r="M289" s="2"/>
    </row>
    <row r="290" spans="1:13" ht="31.5" x14ac:dyDescent="0.25">
      <c r="A290" s="26">
        <v>287</v>
      </c>
      <c r="B290" s="27" t="s">
        <v>91</v>
      </c>
      <c r="C290" s="26" t="s">
        <v>49</v>
      </c>
      <c r="D290" s="8" t="s">
        <v>95</v>
      </c>
      <c r="E290" s="27">
        <v>2021</v>
      </c>
      <c r="F290" s="20">
        <v>44394</v>
      </c>
      <c r="G290" s="21">
        <v>446.63</v>
      </c>
      <c r="H290" s="21">
        <v>0</v>
      </c>
      <c r="I290" s="8" t="s">
        <v>253</v>
      </c>
      <c r="J290" s="19" t="s">
        <v>94</v>
      </c>
      <c r="K290" s="2"/>
      <c r="L290" s="2"/>
      <c r="M290" s="2"/>
    </row>
    <row r="291" spans="1:13" ht="31.5" x14ac:dyDescent="0.25">
      <c r="A291" s="26">
        <v>288</v>
      </c>
      <c r="B291" s="27" t="s">
        <v>91</v>
      </c>
      <c r="C291" s="26" t="s">
        <v>11</v>
      </c>
      <c r="D291" s="15" t="s">
        <v>92</v>
      </c>
      <c r="E291" s="27">
        <v>2021</v>
      </c>
      <c r="F291" s="22">
        <v>44396</v>
      </c>
      <c r="G291" s="23">
        <v>209.1</v>
      </c>
      <c r="H291" s="23">
        <v>0</v>
      </c>
      <c r="I291" s="15" t="s">
        <v>252</v>
      </c>
      <c r="J291" s="19" t="s">
        <v>31</v>
      </c>
      <c r="K291" s="2"/>
      <c r="L291" s="2"/>
      <c r="M291" s="2"/>
    </row>
    <row r="292" spans="1:13" ht="31.5" x14ac:dyDescent="0.25">
      <c r="A292" s="26">
        <v>289</v>
      </c>
      <c r="B292" s="27" t="s">
        <v>91</v>
      </c>
      <c r="C292" s="26" t="s">
        <v>11</v>
      </c>
      <c r="D292" s="8" t="s">
        <v>92</v>
      </c>
      <c r="E292" s="27">
        <v>2021</v>
      </c>
      <c r="F292" s="20">
        <v>44400</v>
      </c>
      <c r="G292" s="21">
        <v>877.01</v>
      </c>
      <c r="H292" s="21">
        <v>0</v>
      </c>
      <c r="I292" s="8" t="s">
        <v>251</v>
      </c>
      <c r="J292" s="7" t="s">
        <v>249</v>
      </c>
      <c r="K292" s="2"/>
      <c r="L292" s="2"/>
      <c r="M292" s="2"/>
    </row>
    <row r="293" spans="1:13" x14ac:dyDescent="0.25">
      <c r="A293" s="26">
        <v>290</v>
      </c>
      <c r="B293" s="27" t="s">
        <v>91</v>
      </c>
      <c r="C293" s="26" t="s">
        <v>11</v>
      </c>
      <c r="D293" s="8" t="s">
        <v>92</v>
      </c>
      <c r="E293" s="27">
        <v>2021</v>
      </c>
      <c r="F293" s="20">
        <v>44410</v>
      </c>
      <c r="G293" s="21">
        <v>1377.6</v>
      </c>
      <c r="H293" s="21">
        <v>0</v>
      </c>
      <c r="I293" s="8" t="s">
        <v>250</v>
      </c>
      <c r="J293" s="7" t="s">
        <v>249</v>
      </c>
      <c r="K293" s="2"/>
      <c r="L293" s="2"/>
      <c r="M293" s="2"/>
    </row>
    <row r="294" spans="1:13" ht="31.5" x14ac:dyDescent="0.25">
      <c r="A294" s="26">
        <v>291</v>
      </c>
      <c r="B294" s="27" t="s">
        <v>91</v>
      </c>
      <c r="C294" s="26" t="s">
        <v>49</v>
      </c>
      <c r="D294" s="8" t="s">
        <v>95</v>
      </c>
      <c r="E294" s="27">
        <v>2021</v>
      </c>
      <c r="F294" s="20">
        <v>44412</v>
      </c>
      <c r="G294" s="21">
        <v>1500</v>
      </c>
      <c r="H294" s="21">
        <v>0</v>
      </c>
      <c r="I294" s="8" t="s">
        <v>248</v>
      </c>
      <c r="J294" s="19" t="s">
        <v>94</v>
      </c>
      <c r="K294" s="2"/>
      <c r="L294" s="2"/>
      <c r="M294" s="2"/>
    </row>
    <row r="295" spans="1:13" x14ac:dyDescent="0.25">
      <c r="A295" s="26">
        <v>292</v>
      </c>
      <c r="B295" s="27" t="s">
        <v>91</v>
      </c>
      <c r="C295" s="26" t="s">
        <v>11</v>
      </c>
      <c r="D295" s="8" t="s">
        <v>92</v>
      </c>
      <c r="E295" s="27">
        <v>2021</v>
      </c>
      <c r="F295" s="20">
        <v>44417</v>
      </c>
      <c r="G295" s="21">
        <v>1645.54</v>
      </c>
      <c r="H295" s="21">
        <v>0</v>
      </c>
      <c r="I295" s="8" t="s">
        <v>247</v>
      </c>
      <c r="J295" s="7" t="s">
        <v>37</v>
      </c>
      <c r="K295" s="2"/>
      <c r="L295" s="2"/>
      <c r="M295" s="2"/>
    </row>
    <row r="296" spans="1:13" ht="31.5" x14ac:dyDescent="0.25">
      <c r="A296" s="26">
        <v>293</v>
      </c>
      <c r="B296" s="27" t="s">
        <v>91</v>
      </c>
      <c r="C296" s="26" t="s">
        <v>11</v>
      </c>
      <c r="D296" s="8" t="s">
        <v>92</v>
      </c>
      <c r="E296" s="27">
        <v>2021</v>
      </c>
      <c r="F296" s="20">
        <v>44424</v>
      </c>
      <c r="G296" s="21">
        <v>9300</v>
      </c>
      <c r="H296" s="21">
        <v>0</v>
      </c>
      <c r="I296" s="8" t="s">
        <v>245</v>
      </c>
      <c r="J296" s="19" t="s">
        <v>94</v>
      </c>
      <c r="K296" s="2"/>
      <c r="L296" s="2"/>
      <c r="M296" s="2"/>
    </row>
    <row r="297" spans="1:13" ht="31.5" x14ac:dyDescent="0.25">
      <c r="A297" s="26">
        <v>294</v>
      </c>
      <c r="B297" s="27" t="s">
        <v>91</v>
      </c>
      <c r="C297" s="26" t="s">
        <v>49</v>
      </c>
      <c r="D297" s="8" t="s">
        <v>95</v>
      </c>
      <c r="E297" s="27">
        <v>2021</v>
      </c>
      <c r="F297" s="20">
        <v>44424</v>
      </c>
      <c r="G297" s="21">
        <v>2693.36</v>
      </c>
      <c r="H297" s="21">
        <v>0</v>
      </c>
      <c r="I297" s="8" t="s">
        <v>246</v>
      </c>
      <c r="J297" s="19" t="s">
        <v>94</v>
      </c>
      <c r="K297" s="2"/>
      <c r="L297" s="2"/>
      <c r="M297" s="2"/>
    </row>
    <row r="298" spans="1:13" ht="47.25" x14ac:dyDescent="0.25">
      <c r="A298" s="26">
        <v>295</v>
      </c>
      <c r="B298" s="27" t="s">
        <v>91</v>
      </c>
      <c r="C298" s="26" t="s">
        <v>49</v>
      </c>
      <c r="D298" s="8" t="s">
        <v>95</v>
      </c>
      <c r="E298" s="27">
        <v>2021</v>
      </c>
      <c r="F298" s="20">
        <v>44425</v>
      </c>
      <c r="G298" s="21">
        <v>461.51</v>
      </c>
      <c r="H298" s="21">
        <v>0</v>
      </c>
      <c r="I298" s="8" t="s">
        <v>244</v>
      </c>
      <c r="J298" s="19" t="s">
        <v>94</v>
      </c>
      <c r="K298" s="2"/>
      <c r="L298" s="2"/>
      <c r="M298" s="2"/>
    </row>
    <row r="299" spans="1:13" x14ac:dyDescent="0.25">
      <c r="A299" s="26">
        <v>296</v>
      </c>
      <c r="B299" s="27" t="s">
        <v>91</v>
      </c>
      <c r="C299" s="26" t="s">
        <v>11</v>
      </c>
      <c r="D299" s="15" t="s">
        <v>92</v>
      </c>
      <c r="E299" s="27">
        <v>2021</v>
      </c>
      <c r="F299" s="22">
        <v>44432</v>
      </c>
      <c r="G299" s="23">
        <v>2010.99</v>
      </c>
      <c r="H299" s="23">
        <v>0</v>
      </c>
      <c r="I299" s="15" t="s">
        <v>243</v>
      </c>
      <c r="J299" s="19" t="s">
        <v>234</v>
      </c>
      <c r="K299" s="2"/>
      <c r="L299" s="2"/>
      <c r="M299" s="2"/>
    </row>
    <row r="300" spans="1:13" ht="47.25" x14ac:dyDescent="0.25">
      <c r="A300" s="26">
        <v>297</v>
      </c>
      <c r="B300" s="27" t="s">
        <v>91</v>
      </c>
      <c r="C300" s="26" t="s">
        <v>11</v>
      </c>
      <c r="D300" s="8" t="s">
        <v>92</v>
      </c>
      <c r="E300" s="27">
        <v>2021</v>
      </c>
      <c r="F300" s="20">
        <v>44432</v>
      </c>
      <c r="G300" s="21">
        <v>16910.45</v>
      </c>
      <c r="H300" s="21">
        <v>0</v>
      </c>
      <c r="I300" s="8" t="s">
        <v>242</v>
      </c>
      <c r="J300" s="19" t="s">
        <v>99</v>
      </c>
      <c r="K300" s="2"/>
      <c r="L300" s="2"/>
      <c r="M300" s="2"/>
    </row>
    <row r="301" spans="1:13" ht="47.25" x14ac:dyDescent="0.25">
      <c r="A301" s="26">
        <v>298</v>
      </c>
      <c r="B301" s="27" t="s">
        <v>91</v>
      </c>
      <c r="C301" s="26" t="s">
        <v>49</v>
      </c>
      <c r="D301" s="8" t="s">
        <v>95</v>
      </c>
      <c r="E301" s="27">
        <v>2021</v>
      </c>
      <c r="F301" s="20">
        <v>44439</v>
      </c>
      <c r="G301" s="21">
        <v>1549.27</v>
      </c>
      <c r="H301" s="21">
        <v>0</v>
      </c>
      <c r="I301" s="8" t="s">
        <v>241</v>
      </c>
      <c r="J301" s="19" t="s">
        <v>94</v>
      </c>
      <c r="K301" s="2"/>
      <c r="L301" s="2"/>
      <c r="M301" s="2"/>
    </row>
    <row r="302" spans="1:13" ht="31.5" x14ac:dyDescent="0.25">
      <c r="A302" s="26">
        <v>299</v>
      </c>
      <c r="B302" s="27" t="s">
        <v>91</v>
      </c>
      <c r="C302" s="26" t="s">
        <v>11</v>
      </c>
      <c r="D302" s="15" t="s">
        <v>92</v>
      </c>
      <c r="E302" s="27">
        <v>2021</v>
      </c>
      <c r="F302" s="22">
        <v>44447</v>
      </c>
      <c r="G302" s="23">
        <v>1454.29</v>
      </c>
      <c r="H302" s="23">
        <v>0</v>
      </c>
      <c r="I302" s="15" t="s">
        <v>240</v>
      </c>
      <c r="J302" s="19" t="s">
        <v>93</v>
      </c>
      <c r="K302" s="2"/>
      <c r="L302" s="2"/>
      <c r="M302" s="2"/>
    </row>
    <row r="303" spans="1:13" ht="110.25" x14ac:dyDescent="0.25">
      <c r="A303" s="26">
        <v>300</v>
      </c>
      <c r="B303" s="27" t="s">
        <v>91</v>
      </c>
      <c r="C303" s="26" t="s">
        <v>11</v>
      </c>
      <c r="D303" s="8" t="s">
        <v>92</v>
      </c>
      <c r="E303" s="27">
        <v>2021</v>
      </c>
      <c r="F303" s="20">
        <v>44452</v>
      </c>
      <c r="G303" s="21">
        <v>1217.7</v>
      </c>
      <c r="H303" s="21">
        <v>0</v>
      </c>
      <c r="I303" s="7" t="s">
        <v>239</v>
      </c>
      <c r="J303" s="19" t="s">
        <v>46</v>
      </c>
      <c r="K303" s="2"/>
      <c r="L303" s="2"/>
      <c r="M303" s="2"/>
    </row>
    <row r="304" spans="1:13" ht="31.5" x14ac:dyDescent="0.25">
      <c r="A304" s="26">
        <v>301</v>
      </c>
      <c r="B304" s="27" t="s">
        <v>91</v>
      </c>
      <c r="C304" s="26" t="s">
        <v>49</v>
      </c>
      <c r="D304" s="8" t="s">
        <v>95</v>
      </c>
      <c r="E304" s="27">
        <v>2021</v>
      </c>
      <c r="F304" s="20">
        <v>44454</v>
      </c>
      <c r="G304" s="21">
        <v>2854.31</v>
      </c>
      <c r="H304" s="21">
        <v>0</v>
      </c>
      <c r="I304" s="8" t="s">
        <v>238</v>
      </c>
      <c r="J304" s="19" t="s">
        <v>94</v>
      </c>
      <c r="K304" s="2"/>
      <c r="L304" s="2"/>
      <c r="M304" s="2"/>
    </row>
    <row r="305" spans="1:13" ht="31.5" x14ac:dyDescent="0.25">
      <c r="A305" s="26">
        <v>302</v>
      </c>
      <c r="B305" s="27" t="s">
        <v>91</v>
      </c>
      <c r="C305" s="26" t="s">
        <v>11</v>
      </c>
      <c r="D305" s="8" t="s">
        <v>92</v>
      </c>
      <c r="E305" s="27">
        <v>2021</v>
      </c>
      <c r="F305" s="20">
        <v>44475</v>
      </c>
      <c r="G305" s="21">
        <v>1216.69</v>
      </c>
      <c r="H305" s="21">
        <v>0</v>
      </c>
      <c r="I305" s="8" t="s">
        <v>237</v>
      </c>
      <c r="J305" s="19" t="s">
        <v>116</v>
      </c>
      <c r="K305" s="2"/>
      <c r="L305" s="2"/>
      <c r="M305" s="2"/>
    </row>
    <row r="306" spans="1:13" ht="47.25" x14ac:dyDescent="0.25">
      <c r="A306" s="26">
        <v>303</v>
      </c>
      <c r="B306" s="27" t="s">
        <v>91</v>
      </c>
      <c r="C306" s="26" t="s">
        <v>11</v>
      </c>
      <c r="D306" s="8" t="s">
        <v>92</v>
      </c>
      <c r="E306" s="27">
        <v>2021</v>
      </c>
      <c r="F306" s="20">
        <v>44482</v>
      </c>
      <c r="G306" s="21">
        <v>1042.1099999999999</v>
      </c>
      <c r="H306" s="21">
        <v>0</v>
      </c>
      <c r="I306" s="7" t="s">
        <v>236</v>
      </c>
      <c r="J306" s="19" t="s">
        <v>116</v>
      </c>
      <c r="K306" s="2"/>
      <c r="L306" s="2"/>
      <c r="M306" s="2"/>
    </row>
    <row r="307" spans="1:13" x14ac:dyDescent="0.25">
      <c r="A307" s="26">
        <v>304</v>
      </c>
      <c r="B307" s="27" t="s">
        <v>91</v>
      </c>
      <c r="C307" s="26" t="s">
        <v>11</v>
      </c>
      <c r="D307" s="15" t="s">
        <v>92</v>
      </c>
      <c r="E307" s="27">
        <v>2021</v>
      </c>
      <c r="F307" s="22">
        <v>44490</v>
      </c>
      <c r="G307" s="23">
        <v>637.62</v>
      </c>
      <c r="H307" s="23">
        <v>0</v>
      </c>
      <c r="I307" s="15" t="s">
        <v>235</v>
      </c>
      <c r="J307" s="19" t="s">
        <v>234</v>
      </c>
      <c r="K307" s="2"/>
      <c r="L307" s="2"/>
      <c r="M307" s="2"/>
    </row>
    <row r="308" spans="1:13" ht="31.5" x14ac:dyDescent="0.25">
      <c r="A308" s="26">
        <v>305</v>
      </c>
      <c r="B308" s="27" t="s">
        <v>91</v>
      </c>
      <c r="C308" s="26" t="s">
        <v>11</v>
      </c>
      <c r="D308" s="8" t="s">
        <v>92</v>
      </c>
      <c r="E308" s="27">
        <v>2021</v>
      </c>
      <c r="F308" s="20">
        <v>44490</v>
      </c>
      <c r="G308" s="21">
        <v>1757.39</v>
      </c>
      <c r="H308" s="21">
        <v>0</v>
      </c>
      <c r="I308" s="8" t="s">
        <v>231</v>
      </c>
      <c r="J308" s="19" t="s">
        <v>102</v>
      </c>
      <c r="K308" s="2"/>
      <c r="L308" s="2"/>
      <c r="M308" s="2"/>
    </row>
    <row r="309" spans="1:13" ht="31.5" x14ac:dyDescent="0.25">
      <c r="A309" s="26">
        <v>306</v>
      </c>
      <c r="B309" s="27" t="s">
        <v>91</v>
      </c>
      <c r="C309" s="26" t="s">
        <v>49</v>
      </c>
      <c r="D309" s="8" t="s">
        <v>95</v>
      </c>
      <c r="E309" s="27">
        <v>2021</v>
      </c>
      <c r="F309" s="20">
        <v>44490</v>
      </c>
      <c r="G309" s="21">
        <v>10221.469999999999</v>
      </c>
      <c r="H309" s="21">
        <v>0</v>
      </c>
      <c r="I309" s="8" t="s">
        <v>233</v>
      </c>
      <c r="J309" s="19" t="s">
        <v>94</v>
      </c>
      <c r="K309" s="2"/>
      <c r="L309" s="2"/>
      <c r="M309" s="2"/>
    </row>
    <row r="310" spans="1:13" ht="63" x14ac:dyDescent="0.25">
      <c r="A310" s="26">
        <v>307</v>
      </c>
      <c r="B310" s="27" t="s">
        <v>91</v>
      </c>
      <c r="C310" s="26" t="s">
        <v>49</v>
      </c>
      <c r="D310" s="8" t="s">
        <v>95</v>
      </c>
      <c r="E310" s="27">
        <v>2021</v>
      </c>
      <c r="F310" s="20">
        <v>44490</v>
      </c>
      <c r="G310" s="21">
        <v>1555.78</v>
      </c>
      <c r="H310" s="21">
        <v>0</v>
      </c>
      <c r="I310" s="7" t="s">
        <v>232</v>
      </c>
      <c r="J310" s="19" t="s">
        <v>94</v>
      </c>
      <c r="K310" s="2"/>
      <c r="L310" s="2"/>
      <c r="M310" s="2"/>
    </row>
    <row r="311" spans="1:13" ht="31.5" x14ac:dyDescent="0.25">
      <c r="A311" s="26">
        <v>308</v>
      </c>
      <c r="B311" s="27" t="s">
        <v>91</v>
      </c>
      <c r="C311" s="26" t="s">
        <v>49</v>
      </c>
      <c r="D311" s="8" t="s">
        <v>95</v>
      </c>
      <c r="E311" s="27">
        <v>2021</v>
      </c>
      <c r="F311" s="20">
        <v>44490</v>
      </c>
      <c r="G311" s="21">
        <v>2551.64</v>
      </c>
      <c r="H311" s="21">
        <v>0</v>
      </c>
      <c r="I311" s="8" t="s">
        <v>230</v>
      </c>
      <c r="J311" s="19" t="s">
        <v>94</v>
      </c>
      <c r="K311" s="2"/>
      <c r="L311" s="2"/>
      <c r="M311" s="2"/>
    </row>
    <row r="312" spans="1:13" ht="31.5" x14ac:dyDescent="0.25">
      <c r="A312" s="26">
        <v>309</v>
      </c>
      <c r="B312" s="27" t="s">
        <v>91</v>
      </c>
      <c r="C312" s="26" t="s">
        <v>11</v>
      </c>
      <c r="D312" s="15" t="s">
        <v>92</v>
      </c>
      <c r="E312" s="27">
        <v>2021</v>
      </c>
      <c r="F312" s="22">
        <v>44501</v>
      </c>
      <c r="G312" s="23">
        <v>1400</v>
      </c>
      <c r="H312" s="23">
        <v>0</v>
      </c>
      <c r="I312" s="15" t="s">
        <v>229</v>
      </c>
      <c r="J312" s="19" t="s">
        <v>93</v>
      </c>
      <c r="K312" s="2"/>
      <c r="L312" s="2"/>
      <c r="M312" s="2"/>
    </row>
    <row r="313" spans="1:13" x14ac:dyDescent="0.25">
      <c r="A313" s="26">
        <v>310</v>
      </c>
      <c r="B313" s="27" t="s">
        <v>91</v>
      </c>
      <c r="C313" s="26" t="s">
        <v>11</v>
      </c>
      <c r="D313" s="8" t="s">
        <v>92</v>
      </c>
      <c r="E313" s="27">
        <v>2021</v>
      </c>
      <c r="F313" s="20">
        <v>44517</v>
      </c>
      <c r="G313" s="21">
        <v>4210</v>
      </c>
      <c r="H313" s="21">
        <v>0</v>
      </c>
      <c r="I313" s="8" t="s">
        <v>228</v>
      </c>
      <c r="J313" s="19" t="s">
        <v>94</v>
      </c>
      <c r="K313" s="2"/>
      <c r="L313" s="2"/>
      <c r="M313" s="2"/>
    </row>
    <row r="314" spans="1:13" ht="31.5" x14ac:dyDescent="0.25">
      <c r="A314" s="26">
        <v>311</v>
      </c>
      <c r="B314" s="27" t="s">
        <v>91</v>
      </c>
      <c r="C314" s="26" t="s">
        <v>11</v>
      </c>
      <c r="D314" s="8" t="s">
        <v>92</v>
      </c>
      <c r="E314" s="27">
        <v>2021</v>
      </c>
      <c r="F314" s="20">
        <v>44523</v>
      </c>
      <c r="G314" s="21">
        <v>500.2</v>
      </c>
      <c r="H314" s="21">
        <v>0</v>
      </c>
      <c r="I314" s="8" t="s">
        <v>227</v>
      </c>
      <c r="J314" s="7" t="s">
        <v>37</v>
      </c>
      <c r="K314" s="2"/>
      <c r="L314" s="2"/>
      <c r="M314" s="2"/>
    </row>
    <row r="315" spans="1:13" ht="31.5" x14ac:dyDescent="0.25">
      <c r="A315" s="26">
        <v>312</v>
      </c>
      <c r="B315" s="27" t="s">
        <v>91</v>
      </c>
      <c r="C315" s="26" t="s">
        <v>11</v>
      </c>
      <c r="D315" s="15" t="s">
        <v>92</v>
      </c>
      <c r="E315" s="27">
        <v>2021</v>
      </c>
      <c r="F315" s="22">
        <v>44530</v>
      </c>
      <c r="G315" s="23">
        <v>6478.49</v>
      </c>
      <c r="H315" s="23">
        <v>0</v>
      </c>
      <c r="I315" s="15" t="s">
        <v>225</v>
      </c>
      <c r="J315" s="19" t="s">
        <v>93</v>
      </c>
      <c r="K315" s="2"/>
      <c r="L315" s="2"/>
      <c r="M315" s="2"/>
    </row>
    <row r="316" spans="1:13" ht="31.5" x14ac:dyDescent="0.25">
      <c r="A316" s="26">
        <v>313</v>
      </c>
      <c r="B316" s="27" t="s">
        <v>91</v>
      </c>
      <c r="C316" s="26" t="s">
        <v>49</v>
      </c>
      <c r="D316" s="8" t="s">
        <v>95</v>
      </c>
      <c r="E316" s="27">
        <v>2021</v>
      </c>
      <c r="F316" s="20">
        <v>44530</v>
      </c>
      <c r="G316" s="21">
        <v>6800</v>
      </c>
      <c r="H316" s="21">
        <v>0</v>
      </c>
      <c r="I316" s="8" t="s">
        <v>226</v>
      </c>
      <c r="J316" s="19" t="s">
        <v>94</v>
      </c>
      <c r="K316" s="2"/>
      <c r="L316" s="2"/>
      <c r="M316" s="2"/>
    </row>
    <row r="317" spans="1:13" ht="31.5" x14ac:dyDescent="0.25">
      <c r="A317" s="26">
        <v>314</v>
      </c>
      <c r="B317" s="27" t="s">
        <v>91</v>
      </c>
      <c r="C317" s="26" t="s">
        <v>49</v>
      </c>
      <c r="D317" s="8" t="s">
        <v>95</v>
      </c>
      <c r="E317" s="27">
        <v>2021</v>
      </c>
      <c r="F317" s="20">
        <v>44530</v>
      </c>
      <c r="G317" s="21">
        <v>323.89</v>
      </c>
      <c r="H317" s="21">
        <v>0</v>
      </c>
      <c r="I317" s="8" t="s">
        <v>226</v>
      </c>
      <c r="J317" s="19" t="s">
        <v>94</v>
      </c>
      <c r="K317" s="2"/>
      <c r="L317" s="2"/>
      <c r="M317" s="2"/>
    </row>
    <row r="318" spans="1:13" ht="31.5" x14ac:dyDescent="0.25">
      <c r="A318" s="26">
        <v>315</v>
      </c>
      <c r="B318" s="27" t="s">
        <v>91</v>
      </c>
      <c r="C318" s="26" t="s">
        <v>49</v>
      </c>
      <c r="D318" s="8" t="s">
        <v>95</v>
      </c>
      <c r="E318" s="27">
        <v>2021</v>
      </c>
      <c r="F318" s="20">
        <v>44530</v>
      </c>
      <c r="G318" s="21">
        <v>11759</v>
      </c>
      <c r="H318" s="21">
        <v>117880.5</v>
      </c>
      <c r="I318" s="8" t="s">
        <v>226</v>
      </c>
      <c r="J318" s="19" t="s">
        <v>94</v>
      </c>
      <c r="K318" s="2"/>
      <c r="L318" s="2"/>
      <c r="M318" s="2"/>
    </row>
    <row r="319" spans="1:13" ht="31.5" x14ac:dyDescent="0.25">
      <c r="A319" s="26">
        <v>316</v>
      </c>
      <c r="B319" s="27" t="s">
        <v>91</v>
      </c>
      <c r="C319" s="26" t="s">
        <v>11</v>
      </c>
      <c r="D319" s="15" t="s">
        <v>92</v>
      </c>
      <c r="E319" s="27">
        <v>2021</v>
      </c>
      <c r="F319" s="22">
        <v>44531</v>
      </c>
      <c r="G319" s="23">
        <v>391.27</v>
      </c>
      <c r="H319" s="23">
        <v>0</v>
      </c>
      <c r="I319" s="15" t="s">
        <v>224</v>
      </c>
      <c r="J319" s="19" t="s">
        <v>93</v>
      </c>
      <c r="K319" s="2"/>
      <c r="L319" s="2"/>
      <c r="M319" s="2"/>
    </row>
    <row r="320" spans="1:13" ht="31.5" x14ac:dyDescent="0.25">
      <c r="A320" s="26">
        <v>317</v>
      </c>
      <c r="B320" s="27" t="s">
        <v>91</v>
      </c>
      <c r="C320" s="26" t="s">
        <v>49</v>
      </c>
      <c r="D320" s="8" t="s">
        <v>95</v>
      </c>
      <c r="E320" s="27">
        <v>2021</v>
      </c>
      <c r="F320" s="20">
        <v>44545</v>
      </c>
      <c r="G320" s="21">
        <v>1755.75</v>
      </c>
      <c r="H320" s="21">
        <v>0</v>
      </c>
      <c r="I320" s="8" t="s">
        <v>223</v>
      </c>
      <c r="J320" s="19" t="s">
        <v>94</v>
      </c>
      <c r="K320" s="2"/>
      <c r="L320" s="2"/>
      <c r="M320" s="2"/>
    </row>
    <row r="321" spans="1:13" x14ac:dyDescent="0.25">
      <c r="A321" s="26">
        <v>318</v>
      </c>
      <c r="B321" s="27" t="s">
        <v>91</v>
      </c>
      <c r="C321" s="26" t="s">
        <v>11</v>
      </c>
      <c r="D321" s="15" t="s">
        <v>92</v>
      </c>
      <c r="E321" s="27">
        <v>2021</v>
      </c>
      <c r="F321" s="22">
        <v>44547</v>
      </c>
      <c r="G321" s="23">
        <v>357.48</v>
      </c>
      <c r="H321" s="23">
        <v>0</v>
      </c>
      <c r="I321" s="15" t="s">
        <v>222</v>
      </c>
      <c r="J321" s="19" t="s">
        <v>93</v>
      </c>
      <c r="K321" s="2"/>
      <c r="L321" s="2"/>
      <c r="M321" s="2"/>
    </row>
    <row r="322" spans="1:13" ht="31.5" x14ac:dyDescent="0.25">
      <c r="A322" s="26">
        <v>319</v>
      </c>
      <c r="B322" s="27" t="s">
        <v>91</v>
      </c>
      <c r="C322" s="26" t="s">
        <v>11</v>
      </c>
      <c r="D322" s="8" t="s">
        <v>92</v>
      </c>
      <c r="E322" s="27">
        <v>2021</v>
      </c>
      <c r="F322" s="20">
        <v>44558</v>
      </c>
      <c r="G322" s="21">
        <v>9356.23</v>
      </c>
      <c r="H322" s="21">
        <v>0</v>
      </c>
      <c r="I322" s="8" t="s">
        <v>221</v>
      </c>
      <c r="J322" s="19" t="s">
        <v>94</v>
      </c>
      <c r="K322" s="2"/>
      <c r="L322" s="2"/>
      <c r="M322" s="2"/>
    </row>
    <row r="323" spans="1:13" x14ac:dyDescent="0.25">
      <c r="A323" s="26">
        <v>320</v>
      </c>
      <c r="B323" s="27" t="s">
        <v>91</v>
      </c>
      <c r="C323" s="26" t="s">
        <v>49</v>
      </c>
      <c r="D323" s="8" t="s">
        <v>95</v>
      </c>
      <c r="E323" s="27">
        <v>2021</v>
      </c>
      <c r="F323" s="20">
        <v>44559</v>
      </c>
      <c r="G323" s="21">
        <v>230</v>
      </c>
      <c r="H323" s="21">
        <v>0</v>
      </c>
      <c r="I323" s="8" t="s">
        <v>183</v>
      </c>
      <c r="J323" s="19" t="s">
        <v>94</v>
      </c>
      <c r="K323" s="2"/>
      <c r="L323" s="2"/>
      <c r="M323" s="2"/>
    </row>
    <row r="324" spans="1:13" ht="31.5" x14ac:dyDescent="0.25">
      <c r="A324" s="26">
        <v>321</v>
      </c>
      <c r="B324" s="27" t="s">
        <v>91</v>
      </c>
      <c r="C324" s="26" t="s">
        <v>49</v>
      </c>
      <c r="D324" s="8" t="s">
        <v>95</v>
      </c>
      <c r="E324" s="27">
        <v>2021</v>
      </c>
      <c r="F324" s="20">
        <v>44560</v>
      </c>
      <c r="G324" s="21">
        <v>1203.8900000000001</v>
      </c>
      <c r="H324" s="21">
        <v>0</v>
      </c>
      <c r="I324" s="8" t="s">
        <v>142</v>
      </c>
      <c r="J324" s="19" t="s">
        <v>94</v>
      </c>
      <c r="K324" s="2"/>
      <c r="L324" s="2"/>
      <c r="M324" s="2"/>
    </row>
    <row r="325" spans="1:13" ht="31.5" x14ac:dyDescent="0.25">
      <c r="A325" s="26">
        <v>322</v>
      </c>
      <c r="B325" s="27" t="s">
        <v>91</v>
      </c>
      <c r="C325" s="26" t="s">
        <v>11</v>
      </c>
      <c r="D325" s="8" t="s">
        <v>92</v>
      </c>
      <c r="E325" s="27">
        <v>2021</v>
      </c>
      <c r="F325" s="20">
        <v>44561</v>
      </c>
      <c r="G325" s="21">
        <v>3501.95</v>
      </c>
      <c r="H325" s="21">
        <v>0</v>
      </c>
      <c r="I325" s="8" t="s">
        <v>220</v>
      </c>
      <c r="J325" s="19" t="s">
        <v>118</v>
      </c>
      <c r="K325" s="2"/>
      <c r="L325" s="2"/>
      <c r="M325" s="2"/>
    </row>
    <row r="326" spans="1:13" x14ac:dyDescent="0.25">
      <c r="A326" s="26">
        <v>323</v>
      </c>
      <c r="B326" s="27" t="s">
        <v>91</v>
      </c>
      <c r="C326" s="26" t="s">
        <v>49</v>
      </c>
      <c r="D326" s="8" t="s">
        <v>95</v>
      </c>
      <c r="E326" s="27">
        <v>2022</v>
      </c>
      <c r="F326" s="20">
        <v>44563</v>
      </c>
      <c r="G326" s="21">
        <v>2340</v>
      </c>
      <c r="H326" s="21">
        <v>0</v>
      </c>
      <c r="I326" s="8" t="s">
        <v>219</v>
      </c>
      <c r="J326" s="19" t="s">
        <v>94</v>
      </c>
      <c r="K326" s="2"/>
      <c r="L326" s="2"/>
      <c r="M326" s="2"/>
    </row>
    <row r="327" spans="1:13" ht="47.25" x14ac:dyDescent="0.25">
      <c r="A327" s="26">
        <v>324</v>
      </c>
      <c r="B327" s="27" t="s">
        <v>91</v>
      </c>
      <c r="C327" s="26" t="s">
        <v>11</v>
      </c>
      <c r="D327" s="8" t="s">
        <v>92</v>
      </c>
      <c r="E327" s="27">
        <v>2022</v>
      </c>
      <c r="F327" s="20">
        <v>44566</v>
      </c>
      <c r="G327" s="21">
        <v>4558.01</v>
      </c>
      <c r="H327" s="21">
        <v>0</v>
      </c>
      <c r="I327" s="8" t="s">
        <v>218</v>
      </c>
      <c r="J327" s="19" t="s">
        <v>118</v>
      </c>
      <c r="K327" s="2"/>
      <c r="L327" s="2"/>
      <c r="M327" s="2"/>
    </row>
    <row r="328" spans="1:13" ht="110.25" x14ac:dyDescent="0.25">
      <c r="A328" s="26">
        <v>325</v>
      </c>
      <c r="B328" s="27" t="s">
        <v>91</v>
      </c>
      <c r="C328" s="26" t="s">
        <v>11</v>
      </c>
      <c r="D328" s="8" t="s">
        <v>92</v>
      </c>
      <c r="E328" s="27">
        <v>2022</v>
      </c>
      <c r="F328" s="20">
        <v>44573</v>
      </c>
      <c r="G328" s="21">
        <v>900</v>
      </c>
      <c r="H328" s="21">
        <v>0</v>
      </c>
      <c r="I328" s="7" t="s">
        <v>217</v>
      </c>
      <c r="J328" s="19" t="s">
        <v>118</v>
      </c>
      <c r="K328" s="2"/>
      <c r="L328" s="2"/>
      <c r="M328" s="2"/>
    </row>
    <row r="329" spans="1:13" ht="31.5" x14ac:dyDescent="0.25">
      <c r="A329" s="26">
        <v>326</v>
      </c>
      <c r="B329" s="27" t="s">
        <v>91</v>
      </c>
      <c r="C329" s="26" t="s">
        <v>11</v>
      </c>
      <c r="D329" s="15" t="s">
        <v>92</v>
      </c>
      <c r="E329" s="27">
        <v>2022</v>
      </c>
      <c r="F329" s="22">
        <v>44575</v>
      </c>
      <c r="G329" s="23">
        <v>3999.96</v>
      </c>
      <c r="H329" s="23">
        <v>0</v>
      </c>
      <c r="I329" s="15" t="s">
        <v>216</v>
      </c>
      <c r="J329" s="19" t="s">
        <v>135</v>
      </c>
      <c r="K329" s="2"/>
      <c r="L329" s="2"/>
      <c r="M329" s="2"/>
    </row>
    <row r="330" spans="1:13" x14ac:dyDescent="0.25">
      <c r="A330" s="26">
        <v>327</v>
      </c>
      <c r="B330" s="27" t="s">
        <v>91</v>
      </c>
      <c r="C330" s="26" t="s">
        <v>49</v>
      </c>
      <c r="D330" s="8" t="s">
        <v>95</v>
      </c>
      <c r="E330" s="27">
        <v>2022</v>
      </c>
      <c r="F330" s="20">
        <v>44576</v>
      </c>
      <c r="G330" s="21">
        <v>1621.82</v>
      </c>
      <c r="H330" s="21">
        <v>0</v>
      </c>
      <c r="I330" s="8" t="s">
        <v>113</v>
      </c>
      <c r="J330" s="19" t="s">
        <v>94</v>
      </c>
      <c r="K330" s="2"/>
      <c r="L330" s="2"/>
      <c r="M330" s="2"/>
    </row>
    <row r="331" spans="1:13" ht="78.75" x14ac:dyDescent="0.25">
      <c r="A331" s="26">
        <v>328</v>
      </c>
      <c r="B331" s="27" t="s">
        <v>91</v>
      </c>
      <c r="C331" s="26" t="s">
        <v>49</v>
      </c>
      <c r="D331" s="8" t="s">
        <v>95</v>
      </c>
      <c r="E331" s="27">
        <v>2022</v>
      </c>
      <c r="F331" s="20">
        <v>44578</v>
      </c>
      <c r="G331" s="21">
        <v>64167.13</v>
      </c>
      <c r="H331" s="21">
        <v>0</v>
      </c>
      <c r="I331" s="7" t="s">
        <v>215</v>
      </c>
      <c r="J331" s="19" t="s">
        <v>94</v>
      </c>
      <c r="K331" s="2"/>
      <c r="L331" s="2"/>
      <c r="M331" s="2"/>
    </row>
    <row r="332" spans="1:13" ht="31.5" x14ac:dyDescent="0.25">
      <c r="A332" s="26">
        <v>329</v>
      </c>
      <c r="B332" s="27" t="s">
        <v>91</v>
      </c>
      <c r="C332" s="26" t="s">
        <v>49</v>
      </c>
      <c r="D332" s="8" t="s">
        <v>95</v>
      </c>
      <c r="E332" s="27">
        <v>2022</v>
      </c>
      <c r="F332" s="20">
        <v>44587</v>
      </c>
      <c r="G332" s="21">
        <v>988.28</v>
      </c>
      <c r="H332" s="21">
        <v>0</v>
      </c>
      <c r="I332" s="8" t="s">
        <v>214</v>
      </c>
      <c r="J332" s="19" t="s">
        <v>94</v>
      </c>
      <c r="K332" s="2"/>
      <c r="L332" s="2"/>
      <c r="M332" s="2"/>
    </row>
    <row r="333" spans="1:13" ht="31.5" x14ac:dyDescent="0.25">
      <c r="A333" s="26">
        <v>330</v>
      </c>
      <c r="B333" s="27" t="s">
        <v>91</v>
      </c>
      <c r="C333" s="26" t="s">
        <v>11</v>
      </c>
      <c r="D333" s="15" t="s">
        <v>92</v>
      </c>
      <c r="E333" s="27">
        <v>2022</v>
      </c>
      <c r="F333" s="22">
        <v>44588</v>
      </c>
      <c r="G333" s="23">
        <v>18798.98</v>
      </c>
      <c r="H333" s="23">
        <v>0</v>
      </c>
      <c r="I333" s="15" t="s">
        <v>213</v>
      </c>
      <c r="J333" s="19" t="s">
        <v>212</v>
      </c>
      <c r="K333" s="2"/>
      <c r="L333" s="2"/>
      <c r="M333" s="2"/>
    </row>
    <row r="334" spans="1:13" ht="31.5" x14ac:dyDescent="0.25">
      <c r="A334" s="26">
        <v>331</v>
      </c>
      <c r="B334" s="27" t="s">
        <v>91</v>
      </c>
      <c r="C334" s="26" t="s">
        <v>11</v>
      </c>
      <c r="D334" s="8" t="s">
        <v>92</v>
      </c>
      <c r="E334" s="27">
        <v>2022</v>
      </c>
      <c r="F334" s="20">
        <v>44591</v>
      </c>
      <c r="G334" s="21">
        <v>2152.5</v>
      </c>
      <c r="H334" s="21">
        <v>0</v>
      </c>
      <c r="I334" s="8" t="s">
        <v>211</v>
      </c>
      <c r="J334" s="19" t="s">
        <v>210</v>
      </c>
      <c r="K334" s="2"/>
      <c r="L334" s="2"/>
      <c r="M334" s="2"/>
    </row>
    <row r="335" spans="1:13" ht="31.5" x14ac:dyDescent="0.25">
      <c r="A335" s="26">
        <v>332</v>
      </c>
      <c r="B335" s="27" t="s">
        <v>91</v>
      </c>
      <c r="C335" s="26" t="s">
        <v>11</v>
      </c>
      <c r="D335" s="8" t="s">
        <v>92</v>
      </c>
      <c r="E335" s="27">
        <v>2022</v>
      </c>
      <c r="F335" s="20">
        <v>44591</v>
      </c>
      <c r="G335" s="21">
        <v>2551.13</v>
      </c>
      <c r="H335" s="21">
        <v>0</v>
      </c>
      <c r="I335" s="7" t="s">
        <v>208</v>
      </c>
      <c r="J335" s="19" t="s">
        <v>207</v>
      </c>
      <c r="K335" s="2"/>
      <c r="L335" s="2"/>
      <c r="M335" s="2"/>
    </row>
    <row r="336" spans="1:13" ht="94.5" x14ac:dyDescent="0.25">
      <c r="A336" s="26">
        <v>333</v>
      </c>
      <c r="B336" s="27" t="s">
        <v>91</v>
      </c>
      <c r="C336" s="26" t="s">
        <v>11</v>
      </c>
      <c r="D336" s="8" t="s">
        <v>206</v>
      </c>
      <c r="E336" s="27">
        <v>2022</v>
      </c>
      <c r="F336" s="20">
        <v>44591</v>
      </c>
      <c r="G336" s="21">
        <v>3524.38</v>
      </c>
      <c r="H336" s="21">
        <v>0</v>
      </c>
      <c r="I336" s="7" t="s">
        <v>205</v>
      </c>
      <c r="J336" s="19" t="s">
        <v>94</v>
      </c>
      <c r="K336" s="2"/>
      <c r="L336" s="2"/>
      <c r="M336" s="2"/>
    </row>
    <row r="337" spans="1:13" ht="94.5" x14ac:dyDescent="0.25">
      <c r="A337" s="26">
        <v>334</v>
      </c>
      <c r="B337" s="27" t="s">
        <v>91</v>
      </c>
      <c r="C337" s="26" t="s">
        <v>49</v>
      </c>
      <c r="D337" s="8" t="s">
        <v>95</v>
      </c>
      <c r="E337" s="27">
        <v>2022</v>
      </c>
      <c r="F337" s="20">
        <v>44591</v>
      </c>
      <c r="G337" s="21">
        <v>0</v>
      </c>
      <c r="H337" s="21">
        <v>10600</v>
      </c>
      <c r="I337" s="7" t="s">
        <v>209</v>
      </c>
      <c r="J337" s="19" t="s">
        <v>94</v>
      </c>
      <c r="K337" s="2"/>
      <c r="L337" s="2"/>
      <c r="M337" s="2"/>
    </row>
    <row r="338" spans="1:13" ht="31.5" x14ac:dyDescent="0.25">
      <c r="A338" s="26">
        <v>335</v>
      </c>
      <c r="B338" s="27" t="s">
        <v>91</v>
      </c>
      <c r="C338" s="26" t="s">
        <v>11</v>
      </c>
      <c r="D338" s="8" t="s">
        <v>92</v>
      </c>
      <c r="E338" s="27">
        <v>2022</v>
      </c>
      <c r="F338" s="20">
        <v>44592</v>
      </c>
      <c r="G338" s="21">
        <v>5300</v>
      </c>
      <c r="H338" s="21">
        <v>0</v>
      </c>
      <c r="I338" s="7" t="s">
        <v>204</v>
      </c>
      <c r="J338" s="19" t="s">
        <v>42</v>
      </c>
      <c r="K338" s="2"/>
      <c r="L338" s="2"/>
      <c r="M338" s="2"/>
    </row>
    <row r="339" spans="1:13" ht="31.5" x14ac:dyDescent="0.25">
      <c r="A339" s="26">
        <v>336</v>
      </c>
      <c r="B339" s="27" t="s">
        <v>91</v>
      </c>
      <c r="C339" s="26" t="s">
        <v>11</v>
      </c>
      <c r="D339" s="8" t="s">
        <v>92</v>
      </c>
      <c r="E339" s="27">
        <v>2022</v>
      </c>
      <c r="F339" s="20">
        <v>44592</v>
      </c>
      <c r="G339" s="21">
        <v>1004.23</v>
      </c>
      <c r="H339" s="21">
        <v>0</v>
      </c>
      <c r="I339" s="8" t="s">
        <v>203</v>
      </c>
      <c r="J339" s="7" t="s">
        <v>37</v>
      </c>
      <c r="K339" s="2"/>
      <c r="L339" s="2"/>
      <c r="M339" s="2"/>
    </row>
    <row r="340" spans="1:13" ht="31.5" x14ac:dyDescent="0.25">
      <c r="A340" s="26">
        <v>337</v>
      </c>
      <c r="B340" s="27" t="s">
        <v>91</v>
      </c>
      <c r="C340" s="26" t="s">
        <v>49</v>
      </c>
      <c r="D340" s="8" t="s">
        <v>95</v>
      </c>
      <c r="E340" s="27">
        <v>2022</v>
      </c>
      <c r="F340" s="20">
        <v>44594</v>
      </c>
      <c r="G340" s="21">
        <v>567.42999999999995</v>
      </c>
      <c r="H340" s="21">
        <v>0</v>
      </c>
      <c r="I340" s="8" t="s">
        <v>142</v>
      </c>
      <c r="J340" s="19" t="s">
        <v>94</v>
      </c>
      <c r="K340" s="2"/>
      <c r="L340" s="2"/>
      <c r="M340" s="2"/>
    </row>
    <row r="341" spans="1:13" ht="31.5" x14ac:dyDescent="0.25">
      <c r="A341" s="26">
        <v>338</v>
      </c>
      <c r="B341" s="27" t="s">
        <v>91</v>
      </c>
      <c r="C341" s="26" t="s">
        <v>11</v>
      </c>
      <c r="D341" s="8" t="s">
        <v>92</v>
      </c>
      <c r="E341" s="27">
        <v>2022</v>
      </c>
      <c r="F341" s="20">
        <v>44595</v>
      </c>
      <c r="G341" s="21">
        <v>440.91</v>
      </c>
      <c r="H341" s="21">
        <v>0</v>
      </c>
      <c r="I341" s="8" t="s">
        <v>202</v>
      </c>
      <c r="J341" s="19" t="s">
        <v>116</v>
      </c>
      <c r="K341" s="2"/>
      <c r="L341" s="2"/>
      <c r="M341" s="2"/>
    </row>
    <row r="342" spans="1:13" ht="31.5" x14ac:dyDescent="0.25">
      <c r="A342" s="26">
        <v>339</v>
      </c>
      <c r="B342" s="27" t="s">
        <v>91</v>
      </c>
      <c r="C342" s="26" t="s">
        <v>49</v>
      </c>
      <c r="D342" s="8" t="s">
        <v>95</v>
      </c>
      <c r="E342" s="27">
        <v>2022</v>
      </c>
      <c r="F342" s="20">
        <v>44599</v>
      </c>
      <c r="G342" s="21">
        <v>3893.21</v>
      </c>
      <c r="H342" s="21">
        <v>0</v>
      </c>
      <c r="I342" s="8" t="s">
        <v>201</v>
      </c>
      <c r="J342" s="19" t="s">
        <v>94</v>
      </c>
      <c r="K342" s="2"/>
      <c r="L342" s="2"/>
      <c r="M342" s="2"/>
    </row>
    <row r="343" spans="1:13" ht="31.5" x14ac:dyDescent="0.25">
      <c r="A343" s="26">
        <v>340</v>
      </c>
      <c r="B343" s="27" t="s">
        <v>91</v>
      </c>
      <c r="C343" s="26" t="s">
        <v>49</v>
      </c>
      <c r="D343" s="8" t="s">
        <v>95</v>
      </c>
      <c r="E343" s="27">
        <v>2022</v>
      </c>
      <c r="F343" s="20">
        <v>44602</v>
      </c>
      <c r="G343" s="21">
        <v>1279.69</v>
      </c>
      <c r="H343" s="21">
        <v>0</v>
      </c>
      <c r="I343" s="8" t="s">
        <v>200</v>
      </c>
      <c r="J343" s="19" t="s">
        <v>94</v>
      </c>
      <c r="K343" s="2"/>
      <c r="L343" s="2"/>
      <c r="M343" s="2"/>
    </row>
    <row r="344" spans="1:13" x14ac:dyDescent="0.25">
      <c r="A344" s="26">
        <v>341</v>
      </c>
      <c r="B344" s="27" t="s">
        <v>91</v>
      </c>
      <c r="C344" s="26" t="s">
        <v>49</v>
      </c>
      <c r="D344" s="8" t="s">
        <v>95</v>
      </c>
      <c r="E344" s="27">
        <v>2022</v>
      </c>
      <c r="F344" s="20">
        <v>44603</v>
      </c>
      <c r="G344" s="21">
        <v>450</v>
      </c>
      <c r="H344" s="21">
        <v>0</v>
      </c>
      <c r="I344" s="8" t="s">
        <v>199</v>
      </c>
      <c r="J344" s="19" t="s">
        <v>94</v>
      </c>
      <c r="K344" s="2"/>
      <c r="L344" s="2"/>
      <c r="M344" s="2"/>
    </row>
    <row r="345" spans="1:13" ht="31.5" x14ac:dyDescent="0.25">
      <c r="A345" s="26">
        <v>342</v>
      </c>
      <c r="B345" s="27" t="s">
        <v>91</v>
      </c>
      <c r="C345" s="26" t="s">
        <v>49</v>
      </c>
      <c r="D345" s="8" t="s">
        <v>95</v>
      </c>
      <c r="E345" s="27">
        <v>2022</v>
      </c>
      <c r="F345" s="20">
        <v>44603</v>
      </c>
      <c r="G345" s="21">
        <v>391.32</v>
      </c>
      <c r="H345" s="21">
        <v>0</v>
      </c>
      <c r="I345" s="8" t="s">
        <v>142</v>
      </c>
      <c r="J345" s="19" t="s">
        <v>94</v>
      </c>
      <c r="K345" s="2"/>
      <c r="L345" s="2"/>
      <c r="M345" s="2"/>
    </row>
    <row r="346" spans="1:13" ht="31.5" x14ac:dyDescent="0.25">
      <c r="A346" s="26">
        <v>343</v>
      </c>
      <c r="B346" s="27" t="s">
        <v>91</v>
      </c>
      <c r="C346" s="26" t="s">
        <v>49</v>
      </c>
      <c r="D346" s="8" t="s">
        <v>95</v>
      </c>
      <c r="E346" s="27">
        <v>2022</v>
      </c>
      <c r="F346" s="20">
        <v>44608</v>
      </c>
      <c r="G346" s="21">
        <v>3384.14</v>
      </c>
      <c r="H346" s="21">
        <v>0</v>
      </c>
      <c r="I346" s="8" t="s">
        <v>142</v>
      </c>
      <c r="J346" s="19" t="s">
        <v>94</v>
      </c>
      <c r="K346" s="2"/>
      <c r="L346" s="2"/>
      <c r="M346" s="2"/>
    </row>
    <row r="347" spans="1:13" x14ac:dyDescent="0.25">
      <c r="A347" s="26">
        <v>344</v>
      </c>
      <c r="B347" s="27" t="s">
        <v>91</v>
      </c>
      <c r="C347" s="26" t="s">
        <v>11</v>
      </c>
      <c r="D347" s="15" t="s">
        <v>92</v>
      </c>
      <c r="E347" s="27">
        <v>2022</v>
      </c>
      <c r="F347" s="22">
        <v>44609</v>
      </c>
      <c r="G347" s="23">
        <v>462.53</v>
      </c>
      <c r="H347" s="23">
        <v>0</v>
      </c>
      <c r="I347" s="15" t="s">
        <v>198</v>
      </c>
      <c r="J347" s="19" t="s">
        <v>93</v>
      </c>
      <c r="K347" s="2"/>
      <c r="L347" s="2"/>
      <c r="M347" s="2"/>
    </row>
    <row r="348" spans="1:13" ht="31.5" x14ac:dyDescent="0.25">
      <c r="A348" s="26">
        <v>345</v>
      </c>
      <c r="B348" s="27" t="s">
        <v>91</v>
      </c>
      <c r="C348" s="26" t="s">
        <v>11</v>
      </c>
      <c r="D348" s="15" t="s">
        <v>92</v>
      </c>
      <c r="E348" s="27">
        <v>2022</v>
      </c>
      <c r="F348" s="22">
        <v>44613</v>
      </c>
      <c r="G348" s="23">
        <v>7447.97</v>
      </c>
      <c r="H348" s="23">
        <v>0</v>
      </c>
      <c r="I348" s="15" t="s">
        <v>197</v>
      </c>
      <c r="J348" s="19" t="s">
        <v>193</v>
      </c>
      <c r="K348" s="2"/>
      <c r="L348" s="2"/>
      <c r="M348" s="2"/>
    </row>
    <row r="349" spans="1:13" x14ac:dyDescent="0.25">
      <c r="A349" s="26">
        <v>346</v>
      </c>
      <c r="B349" s="27" t="s">
        <v>91</v>
      </c>
      <c r="C349" s="29" t="s">
        <v>11</v>
      </c>
      <c r="D349" s="15" t="s">
        <v>100</v>
      </c>
      <c r="E349" s="27">
        <v>2022</v>
      </c>
      <c r="F349" s="22">
        <v>44614</v>
      </c>
      <c r="G349" s="23">
        <v>1500</v>
      </c>
      <c r="H349" s="23">
        <v>0</v>
      </c>
      <c r="I349" s="15" t="s">
        <v>194</v>
      </c>
      <c r="J349" s="19" t="s">
        <v>193</v>
      </c>
      <c r="K349" s="2"/>
      <c r="L349" s="2"/>
      <c r="M349" s="2"/>
    </row>
    <row r="350" spans="1:13" ht="47.25" x14ac:dyDescent="0.25">
      <c r="A350" s="26">
        <v>347</v>
      </c>
      <c r="B350" s="27" t="s">
        <v>91</v>
      </c>
      <c r="C350" s="26" t="s">
        <v>11</v>
      </c>
      <c r="D350" s="15" t="s">
        <v>92</v>
      </c>
      <c r="E350" s="27">
        <v>2022</v>
      </c>
      <c r="F350" s="22">
        <v>44614</v>
      </c>
      <c r="G350" s="23">
        <v>6176.83</v>
      </c>
      <c r="H350" s="23">
        <v>0</v>
      </c>
      <c r="I350" s="15" t="s">
        <v>196</v>
      </c>
      <c r="J350" s="19" t="s">
        <v>195</v>
      </c>
      <c r="K350" s="2"/>
      <c r="L350" s="2"/>
      <c r="M350" s="2"/>
    </row>
    <row r="351" spans="1:13" ht="31.5" x14ac:dyDescent="0.25">
      <c r="A351" s="26">
        <v>348</v>
      </c>
      <c r="B351" s="27" t="s">
        <v>91</v>
      </c>
      <c r="C351" s="26" t="s">
        <v>49</v>
      </c>
      <c r="D351" s="8" t="s">
        <v>95</v>
      </c>
      <c r="E351" s="27">
        <v>2022</v>
      </c>
      <c r="F351" s="20">
        <v>44619</v>
      </c>
      <c r="G351" s="21">
        <v>2117.91</v>
      </c>
      <c r="H351" s="21">
        <v>0</v>
      </c>
      <c r="I351" s="8" t="s">
        <v>178</v>
      </c>
      <c r="J351" s="19" t="s">
        <v>94</v>
      </c>
      <c r="K351" s="2"/>
      <c r="L351" s="2"/>
      <c r="M351" s="2"/>
    </row>
    <row r="352" spans="1:13" ht="31.5" x14ac:dyDescent="0.25">
      <c r="A352" s="26">
        <v>349</v>
      </c>
      <c r="B352" s="27" t="s">
        <v>91</v>
      </c>
      <c r="C352" s="26" t="s">
        <v>49</v>
      </c>
      <c r="D352" s="8" t="s">
        <v>95</v>
      </c>
      <c r="E352" s="27">
        <v>2022</v>
      </c>
      <c r="F352" s="20">
        <v>44625</v>
      </c>
      <c r="G352" s="21">
        <v>500</v>
      </c>
      <c r="H352" s="21">
        <v>0</v>
      </c>
      <c r="I352" s="8" t="s">
        <v>192</v>
      </c>
      <c r="J352" s="19" t="s">
        <v>94</v>
      </c>
      <c r="K352" s="2"/>
      <c r="L352" s="2"/>
      <c r="M352" s="2"/>
    </row>
    <row r="353" spans="1:13" ht="189" x14ac:dyDescent="0.25">
      <c r="A353" s="26">
        <v>350</v>
      </c>
      <c r="B353" s="27" t="s">
        <v>91</v>
      </c>
      <c r="C353" s="26" t="s">
        <v>11</v>
      </c>
      <c r="D353" s="8" t="s">
        <v>92</v>
      </c>
      <c r="E353" s="27">
        <v>2022</v>
      </c>
      <c r="F353" s="20">
        <v>44630</v>
      </c>
      <c r="G353" s="21">
        <v>1960</v>
      </c>
      <c r="H353" s="21">
        <v>0</v>
      </c>
      <c r="I353" s="7" t="s">
        <v>191</v>
      </c>
      <c r="J353" s="19" t="s">
        <v>190</v>
      </c>
      <c r="K353" s="2"/>
      <c r="L353" s="2"/>
      <c r="M353" s="2"/>
    </row>
    <row r="354" spans="1:13" ht="31.5" x14ac:dyDescent="0.25">
      <c r="A354" s="26">
        <v>351</v>
      </c>
      <c r="B354" s="27" t="s">
        <v>91</v>
      </c>
      <c r="C354" s="26" t="s">
        <v>49</v>
      </c>
      <c r="D354" s="8" t="s">
        <v>95</v>
      </c>
      <c r="E354" s="27">
        <v>2022</v>
      </c>
      <c r="F354" s="20">
        <v>44631</v>
      </c>
      <c r="G354" s="21">
        <v>7115.77</v>
      </c>
      <c r="H354" s="21">
        <v>0</v>
      </c>
      <c r="I354" s="8" t="s">
        <v>142</v>
      </c>
      <c r="J354" s="19" t="s">
        <v>94</v>
      </c>
      <c r="K354" s="2"/>
      <c r="L354" s="2"/>
      <c r="M354" s="2"/>
    </row>
    <row r="355" spans="1:13" ht="31.5" x14ac:dyDescent="0.25">
      <c r="A355" s="26">
        <v>352</v>
      </c>
      <c r="B355" s="27" t="s">
        <v>91</v>
      </c>
      <c r="C355" s="26" t="s">
        <v>11</v>
      </c>
      <c r="D355" s="8" t="s">
        <v>92</v>
      </c>
      <c r="E355" s="27">
        <v>2022</v>
      </c>
      <c r="F355" s="20">
        <v>44634</v>
      </c>
      <c r="G355" s="21">
        <v>2800</v>
      </c>
      <c r="H355" s="21">
        <v>0</v>
      </c>
      <c r="I355" s="8" t="s">
        <v>189</v>
      </c>
      <c r="J355" s="19" t="s">
        <v>94</v>
      </c>
      <c r="K355" s="2"/>
      <c r="L355" s="2"/>
      <c r="M355" s="2"/>
    </row>
    <row r="356" spans="1:13" ht="31.5" x14ac:dyDescent="0.25">
      <c r="A356" s="26">
        <v>353</v>
      </c>
      <c r="B356" s="27" t="s">
        <v>91</v>
      </c>
      <c r="C356" s="26" t="s">
        <v>49</v>
      </c>
      <c r="D356" s="8" t="s">
        <v>95</v>
      </c>
      <c r="E356" s="27">
        <v>2022</v>
      </c>
      <c r="F356" s="20">
        <v>44635</v>
      </c>
      <c r="G356" s="21">
        <v>453.21</v>
      </c>
      <c r="H356" s="21">
        <v>0</v>
      </c>
      <c r="I356" s="8" t="s">
        <v>142</v>
      </c>
      <c r="J356" s="19" t="s">
        <v>94</v>
      </c>
      <c r="K356" s="2"/>
      <c r="L356" s="2"/>
      <c r="M356" s="2"/>
    </row>
    <row r="357" spans="1:13" x14ac:dyDescent="0.25">
      <c r="A357" s="26">
        <v>354</v>
      </c>
      <c r="B357" s="27" t="s">
        <v>91</v>
      </c>
      <c r="C357" s="26" t="s">
        <v>11</v>
      </c>
      <c r="D357" s="8" t="s">
        <v>92</v>
      </c>
      <c r="E357" s="27">
        <v>2022</v>
      </c>
      <c r="F357" s="20">
        <v>44650</v>
      </c>
      <c r="G357" s="21">
        <v>74.5</v>
      </c>
      <c r="H357" s="21">
        <v>0</v>
      </c>
      <c r="I357" s="8" t="s">
        <v>188</v>
      </c>
      <c r="J357" s="19" t="s">
        <v>94</v>
      </c>
      <c r="K357" s="2"/>
      <c r="L357" s="2"/>
      <c r="M357" s="2"/>
    </row>
    <row r="358" spans="1:13" x14ac:dyDescent="0.25">
      <c r="A358" s="26">
        <v>355</v>
      </c>
      <c r="B358" s="27" t="s">
        <v>91</v>
      </c>
      <c r="C358" s="26" t="s">
        <v>11</v>
      </c>
      <c r="D358" s="8" t="s">
        <v>92</v>
      </c>
      <c r="E358" s="27">
        <v>2022</v>
      </c>
      <c r="F358" s="20">
        <v>44652</v>
      </c>
      <c r="G358" s="21">
        <v>573.17999999999995</v>
      </c>
      <c r="H358" s="21">
        <v>0</v>
      </c>
      <c r="I358" s="8" t="s">
        <v>187</v>
      </c>
      <c r="J358" s="19" t="s">
        <v>101</v>
      </c>
      <c r="K358" s="2"/>
      <c r="L358" s="2"/>
      <c r="M358" s="2"/>
    </row>
    <row r="359" spans="1:13" x14ac:dyDescent="0.25">
      <c r="A359" s="26">
        <v>356</v>
      </c>
      <c r="B359" s="27" t="s">
        <v>91</v>
      </c>
      <c r="C359" s="26" t="s">
        <v>11</v>
      </c>
      <c r="D359" s="8" t="s">
        <v>92</v>
      </c>
      <c r="E359" s="27">
        <v>2022</v>
      </c>
      <c r="F359" s="20">
        <v>44661</v>
      </c>
      <c r="G359" s="21">
        <v>600</v>
      </c>
      <c r="H359" s="21">
        <v>0</v>
      </c>
      <c r="I359" s="8" t="s">
        <v>186</v>
      </c>
      <c r="J359" s="19" t="s">
        <v>94</v>
      </c>
      <c r="K359" s="2"/>
      <c r="L359" s="2"/>
      <c r="M359" s="2"/>
    </row>
    <row r="360" spans="1:13" ht="157.5" x14ac:dyDescent="0.25">
      <c r="A360" s="26">
        <v>357</v>
      </c>
      <c r="B360" s="27" t="s">
        <v>91</v>
      </c>
      <c r="C360" s="26" t="s">
        <v>49</v>
      </c>
      <c r="D360" s="8" t="s">
        <v>95</v>
      </c>
      <c r="E360" s="27">
        <v>2022</v>
      </c>
      <c r="F360" s="20">
        <v>44662</v>
      </c>
      <c r="G360" s="21">
        <v>342.71</v>
      </c>
      <c r="H360" s="21">
        <v>0</v>
      </c>
      <c r="I360" s="7" t="s">
        <v>185</v>
      </c>
      <c r="J360" s="19" t="s">
        <v>94</v>
      </c>
      <c r="K360" s="2"/>
      <c r="L360" s="2"/>
      <c r="M360" s="2"/>
    </row>
    <row r="361" spans="1:13" x14ac:dyDescent="0.25">
      <c r="A361" s="26">
        <v>358</v>
      </c>
      <c r="B361" s="27" t="s">
        <v>91</v>
      </c>
      <c r="C361" s="26" t="s">
        <v>49</v>
      </c>
      <c r="D361" s="8" t="s">
        <v>95</v>
      </c>
      <c r="E361" s="27">
        <v>2022</v>
      </c>
      <c r="F361" s="20">
        <v>44662</v>
      </c>
      <c r="G361" s="21">
        <v>2594.46</v>
      </c>
      <c r="H361" s="21">
        <v>0</v>
      </c>
      <c r="I361" s="8" t="s">
        <v>184</v>
      </c>
      <c r="J361" s="19" t="s">
        <v>94</v>
      </c>
      <c r="K361" s="2"/>
      <c r="L361" s="2"/>
      <c r="M361" s="2"/>
    </row>
    <row r="362" spans="1:13" x14ac:dyDescent="0.25">
      <c r="A362" s="26">
        <v>359</v>
      </c>
      <c r="B362" s="27" t="s">
        <v>91</v>
      </c>
      <c r="C362" s="26" t="s">
        <v>49</v>
      </c>
      <c r="D362" s="8" t="s">
        <v>95</v>
      </c>
      <c r="E362" s="27">
        <v>2022</v>
      </c>
      <c r="F362" s="20">
        <v>44663</v>
      </c>
      <c r="G362" s="21">
        <v>6600</v>
      </c>
      <c r="H362" s="21">
        <v>0</v>
      </c>
      <c r="I362" s="8" t="s">
        <v>183</v>
      </c>
      <c r="J362" s="19" t="s">
        <v>94</v>
      </c>
      <c r="K362" s="2"/>
      <c r="L362" s="2"/>
      <c r="M362" s="2"/>
    </row>
    <row r="363" spans="1:13" x14ac:dyDescent="0.25">
      <c r="A363" s="26">
        <v>360</v>
      </c>
      <c r="B363" s="27" t="s">
        <v>91</v>
      </c>
      <c r="C363" s="26" t="s">
        <v>49</v>
      </c>
      <c r="D363" s="8" t="s">
        <v>95</v>
      </c>
      <c r="E363" s="27">
        <v>2022</v>
      </c>
      <c r="F363" s="20">
        <v>44671</v>
      </c>
      <c r="G363" s="21">
        <v>2772</v>
      </c>
      <c r="H363" s="21">
        <v>0</v>
      </c>
      <c r="I363" s="8" t="s">
        <v>182</v>
      </c>
      <c r="J363" s="19" t="s">
        <v>94</v>
      </c>
      <c r="K363" s="2"/>
      <c r="L363" s="2"/>
      <c r="M363" s="2"/>
    </row>
    <row r="364" spans="1:13" ht="31.5" x14ac:dyDescent="0.25">
      <c r="A364" s="26">
        <v>361</v>
      </c>
      <c r="B364" s="27" t="s">
        <v>91</v>
      </c>
      <c r="C364" s="26" t="s">
        <v>11</v>
      </c>
      <c r="D364" s="8" t="s">
        <v>92</v>
      </c>
      <c r="E364" s="27">
        <v>2022</v>
      </c>
      <c r="F364" s="20">
        <v>44672</v>
      </c>
      <c r="G364" s="21">
        <v>486.83</v>
      </c>
      <c r="H364" s="21">
        <v>0</v>
      </c>
      <c r="I364" s="8" t="s">
        <v>181</v>
      </c>
      <c r="J364" s="19" t="s">
        <v>46</v>
      </c>
      <c r="K364" s="2"/>
      <c r="L364" s="2"/>
      <c r="M364" s="2"/>
    </row>
    <row r="365" spans="1:13" ht="31.5" x14ac:dyDescent="0.25">
      <c r="A365" s="26">
        <v>362</v>
      </c>
      <c r="B365" s="27" t="s">
        <v>91</v>
      </c>
      <c r="C365" s="26" t="s">
        <v>11</v>
      </c>
      <c r="D365" s="8" t="s">
        <v>92</v>
      </c>
      <c r="E365" s="27">
        <v>2022</v>
      </c>
      <c r="F365" s="20">
        <v>44674</v>
      </c>
      <c r="G365" s="21">
        <v>1600</v>
      </c>
      <c r="H365" s="21">
        <v>0</v>
      </c>
      <c r="I365" s="8" t="s">
        <v>180</v>
      </c>
      <c r="J365" s="19" t="s">
        <v>94</v>
      </c>
      <c r="K365" s="2"/>
      <c r="L365" s="2"/>
      <c r="M365" s="2"/>
    </row>
    <row r="366" spans="1:13" ht="31.5" x14ac:dyDescent="0.25">
      <c r="A366" s="26">
        <v>363</v>
      </c>
      <c r="B366" s="27" t="s">
        <v>91</v>
      </c>
      <c r="C366" s="26" t="s">
        <v>11</v>
      </c>
      <c r="D366" s="8" t="s">
        <v>92</v>
      </c>
      <c r="E366" s="27">
        <v>2022</v>
      </c>
      <c r="F366" s="20">
        <v>44675</v>
      </c>
      <c r="G366" s="21">
        <v>2000</v>
      </c>
      <c r="H366" s="21">
        <v>0</v>
      </c>
      <c r="I366" s="8" t="s">
        <v>179</v>
      </c>
      <c r="J366" s="19" t="s">
        <v>94</v>
      </c>
      <c r="K366" s="2"/>
      <c r="L366" s="2"/>
      <c r="M366" s="2"/>
    </row>
    <row r="367" spans="1:13" x14ac:dyDescent="0.25">
      <c r="A367" s="26">
        <v>364</v>
      </c>
      <c r="B367" s="27" t="s">
        <v>91</v>
      </c>
      <c r="C367" s="26" t="s">
        <v>11</v>
      </c>
      <c r="D367" s="8" t="s">
        <v>92</v>
      </c>
      <c r="E367" s="27">
        <v>2022</v>
      </c>
      <c r="F367" s="20">
        <v>44680</v>
      </c>
      <c r="G367" s="21">
        <v>6334.5</v>
      </c>
      <c r="H367" s="21">
        <v>0</v>
      </c>
      <c r="I367" s="8" t="s">
        <v>177</v>
      </c>
      <c r="J367" s="19" t="s">
        <v>94</v>
      </c>
      <c r="K367" s="2"/>
      <c r="L367" s="2"/>
      <c r="M367" s="2"/>
    </row>
    <row r="368" spans="1:13" ht="31.5" x14ac:dyDescent="0.25">
      <c r="A368" s="26">
        <v>365</v>
      </c>
      <c r="B368" s="27" t="s">
        <v>91</v>
      </c>
      <c r="C368" s="26" t="s">
        <v>49</v>
      </c>
      <c r="D368" s="8" t="s">
        <v>95</v>
      </c>
      <c r="E368" s="27">
        <v>2022</v>
      </c>
      <c r="F368" s="20">
        <v>44680</v>
      </c>
      <c r="G368" s="21">
        <v>2767.62</v>
      </c>
      <c r="H368" s="21">
        <v>0</v>
      </c>
      <c r="I368" s="8" t="s">
        <v>178</v>
      </c>
      <c r="J368" s="19" t="s">
        <v>94</v>
      </c>
      <c r="K368" s="2"/>
      <c r="L368" s="2"/>
      <c r="M368" s="2"/>
    </row>
    <row r="369" spans="1:13" x14ac:dyDescent="0.25">
      <c r="A369" s="26">
        <v>366</v>
      </c>
      <c r="B369" s="27" t="s">
        <v>91</v>
      </c>
      <c r="C369" s="26" t="s">
        <v>11</v>
      </c>
      <c r="D369" s="15" t="s">
        <v>92</v>
      </c>
      <c r="E369" s="27">
        <v>2022</v>
      </c>
      <c r="F369" s="22">
        <v>44692</v>
      </c>
      <c r="G369" s="23">
        <v>6527.63</v>
      </c>
      <c r="H369" s="23">
        <v>0</v>
      </c>
      <c r="I369" s="15" t="s">
        <v>175</v>
      </c>
      <c r="J369" s="19" t="s">
        <v>93</v>
      </c>
      <c r="K369" s="2"/>
      <c r="L369" s="2"/>
      <c r="M369" s="2"/>
    </row>
    <row r="370" spans="1:13" ht="47.25" x14ac:dyDescent="0.25">
      <c r="A370" s="26">
        <v>367</v>
      </c>
      <c r="B370" s="27" t="s">
        <v>91</v>
      </c>
      <c r="C370" s="26" t="s">
        <v>49</v>
      </c>
      <c r="D370" s="8" t="s">
        <v>95</v>
      </c>
      <c r="E370" s="27">
        <v>2022</v>
      </c>
      <c r="F370" s="20">
        <v>44692</v>
      </c>
      <c r="G370" s="21">
        <v>3197.02</v>
      </c>
      <c r="H370" s="21">
        <v>0</v>
      </c>
      <c r="I370" s="8" t="s">
        <v>176</v>
      </c>
      <c r="J370" s="19" t="s">
        <v>94</v>
      </c>
      <c r="K370" s="2"/>
      <c r="L370" s="2"/>
      <c r="M370" s="2"/>
    </row>
    <row r="371" spans="1:13" ht="63" x14ac:dyDescent="0.25">
      <c r="A371" s="26">
        <v>368</v>
      </c>
      <c r="B371" s="27" t="s">
        <v>91</v>
      </c>
      <c r="C371" s="28" t="s">
        <v>11</v>
      </c>
      <c r="D371" s="8" t="s">
        <v>100</v>
      </c>
      <c r="E371" s="27">
        <v>2022</v>
      </c>
      <c r="F371" s="20">
        <v>44693</v>
      </c>
      <c r="G371" s="21">
        <v>2437</v>
      </c>
      <c r="H371" s="21">
        <v>0</v>
      </c>
      <c r="I371" s="8" t="s">
        <v>174</v>
      </c>
      <c r="J371" s="19" t="s">
        <v>98</v>
      </c>
      <c r="K371" s="2"/>
      <c r="L371" s="2"/>
      <c r="M371" s="2"/>
    </row>
    <row r="372" spans="1:13" x14ac:dyDescent="0.25">
      <c r="A372" s="26">
        <v>369</v>
      </c>
      <c r="B372" s="27" t="s">
        <v>91</v>
      </c>
      <c r="C372" s="26" t="s">
        <v>11</v>
      </c>
      <c r="D372" s="8" t="s">
        <v>92</v>
      </c>
      <c r="E372" s="27">
        <v>2022</v>
      </c>
      <c r="F372" s="20">
        <v>44698</v>
      </c>
      <c r="G372" s="21">
        <v>2323.4</v>
      </c>
      <c r="H372" s="21">
        <v>0</v>
      </c>
      <c r="I372" s="8" t="s">
        <v>173</v>
      </c>
      <c r="J372" s="19" t="s">
        <v>172</v>
      </c>
      <c r="K372" s="2"/>
      <c r="L372" s="2"/>
      <c r="M372" s="2"/>
    </row>
    <row r="373" spans="1:13" ht="31.5" x14ac:dyDescent="0.25">
      <c r="A373" s="26">
        <v>370</v>
      </c>
      <c r="B373" s="27" t="s">
        <v>91</v>
      </c>
      <c r="C373" s="26" t="s">
        <v>49</v>
      </c>
      <c r="D373" s="8" t="s">
        <v>95</v>
      </c>
      <c r="E373" s="27">
        <v>2022</v>
      </c>
      <c r="F373" s="20">
        <v>44700</v>
      </c>
      <c r="G373" s="21">
        <v>1041.69</v>
      </c>
      <c r="H373" s="21">
        <v>0</v>
      </c>
      <c r="I373" s="8" t="s">
        <v>171</v>
      </c>
      <c r="J373" s="19" t="s">
        <v>94</v>
      </c>
      <c r="K373" s="2"/>
      <c r="L373" s="2"/>
      <c r="M373" s="2"/>
    </row>
    <row r="374" spans="1:13" ht="31.5" x14ac:dyDescent="0.25">
      <c r="A374" s="26">
        <v>371</v>
      </c>
      <c r="B374" s="27" t="s">
        <v>91</v>
      </c>
      <c r="C374" s="26" t="s">
        <v>11</v>
      </c>
      <c r="D374" s="8" t="s">
        <v>92</v>
      </c>
      <c r="E374" s="27">
        <v>2022</v>
      </c>
      <c r="F374" s="20">
        <v>44703</v>
      </c>
      <c r="G374" s="21">
        <v>1533.49</v>
      </c>
      <c r="H374" s="21">
        <v>0</v>
      </c>
      <c r="I374" s="8" t="s">
        <v>170</v>
      </c>
      <c r="J374" s="19" t="s">
        <v>40</v>
      </c>
      <c r="K374" s="2"/>
      <c r="L374" s="2"/>
      <c r="M374" s="2"/>
    </row>
    <row r="375" spans="1:13" x14ac:dyDescent="0.25">
      <c r="A375" s="26">
        <v>372</v>
      </c>
      <c r="B375" s="27" t="s">
        <v>91</v>
      </c>
      <c r="C375" s="26" t="s">
        <v>49</v>
      </c>
      <c r="D375" s="8" t="s">
        <v>95</v>
      </c>
      <c r="E375" s="27">
        <v>2022</v>
      </c>
      <c r="F375" s="20">
        <v>44703</v>
      </c>
      <c r="G375" s="21">
        <v>13658.82</v>
      </c>
      <c r="H375" s="21">
        <v>0</v>
      </c>
      <c r="I375" s="8" t="s">
        <v>169</v>
      </c>
      <c r="J375" s="19" t="s">
        <v>94</v>
      </c>
      <c r="K375" s="2"/>
      <c r="L375" s="2"/>
      <c r="M375" s="2"/>
    </row>
    <row r="376" spans="1:13" ht="31.5" x14ac:dyDescent="0.25">
      <c r="A376" s="26">
        <v>373</v>
      </c>
      <c r="B376" s="27" t="s">
        <v>91</v>
      </c>
      <c r="C376" s="26" t="s">
        <v>11</v>
      </c>
      <c r="D376" s="16" t="s">
        <v>92</v>
      </c>
      <c r="E376" s="27">
        <v>2022</v>
      </c>
      <c r="F376" s="20">
        <v>44704</v>
      </c>
      <c r="G376" s="21">
        <v>196.94</v>
      </c>
      <c r="H376" s="21">
        <v>0</v>
      </c>
      <c r="I376" s="8" t="s">
        <v>168</v>
      </c>
      <c r="J376" s="19" t="s">
        <v>40</v>
      </c>
      <c r="K376" s="2"/>
      <c r="L376" s="2"/>
      <c r="M376" s="2"/>
    </row>
    <row r="377" spans="1:13" ht="63" x14ac:dyDescent="0.25">
      <c r="A377" s="26">
        <v>374</v>
      </c>
      <c r="B377" s="27" t="s">
        <v>91</v>
      </c>
      <c r="C377" s="26" t="s">
        <v>11</v>
      </c>
      <c r="D377" s="15" t="s">
        <v>92</v>
      </c>
      <c r="E377" s="27">
        <v>2022</v>
      </c>
      <c r="F377" s="22">
        <v>44708</v>
      </c>
      <c r="G377" s="23">
        <v>799.5</v>
      </c>
      <c r="H377" s="23">
        <v>0</v>
      </c>
      <c r="I377" s="24" t="s">
        <v>167</v>
      </c>
      <c r="J377" s="19" t="s">
        <v>31</v>
      </c>
      <c r="K377" s="2"/>
      <c r="L377" s="2"/>
      <c r="M377" s="2"/>
    </row>
    <row r="378" spans="1:13" ht="31.5" x14ac:dyDescent="0.25">
      <c r="A378" s="26">
        <v>375</v>
      </c>
      <c r="B378" s="27" t="s">
        <v>91</v>
      </c>
      <c r="C378" s="26" t="s">
        <v>49</v>
      </c>
      <c r="D378" s="8" t="s">
        <v>95</v>
      </c>
      <c r="E378" s="27">
        <v>2022</v>
      </c>
      <c r="F378" s="20">
        <v>44709</v>
      </c>
      <c r="G378" s="21">
        <v>0</v>
      </c>
      <c r="H378" s="21">
        <v>100000</v>
      </c>
      <c r="I378" s="8" t="s">
        <v>166</v>
      </c>
      <c r="J378" s="19" t="s">
        <v>94</v>
      </c>
      <c r="K378" s="2"/>
      <c r="L378" s="2"/>
      <c r="M378" s="2"/>
    </row>
    <row r="379" spans="1:13" ht="94.5" x14ac:dyDescent="0.25">
      <c r="A379" s="26">
        <v>376</v>
      </c>
      <c r="B379" s="27" t="s">
        <v>91</v>
      </c>
      <c r="C379" s="26" t="s">
        <v>11</v>
      </c>
      <c r="D379" s="8" t="s">
        <v>92</v>
      </c>
      <c r="E379" s="27">
        <v>2022</v>
      </c>
      <c r="F379" s="20">
        <v>44718</v>
      </c>
      <c r="G379" s="21">
        <v>962.26</v>
      </c>
      <c r="H379" s="21">
        <v>0</v>
      </c>
      <c r="I379" s="7" t="s">
        <v>165</v>
      </c>
      <c r="J379" s="19" t="s">
        <v>164</v>
      </c>
      <c r="K379" s="2"/>
      <c r="L379" s="2"/>
      <c r="M379" s="2"/>
    </row>
    <row r="380" spans="1:13" ht="31.5" x14ac:dyDescent="0.25">
      <c r="A380" s="26">
        <v>377</v>
      </c>
      <c r="B380" s="27" t="s">
        <v>91</v>
      </c>
      <c r="C380" s="26" t="s">
        <v>49</v>
      </c>
      <c r="D380" s="8" t="s">
        <v>95</v>
      </c>
      <c r="E380" s="27">
        <v>2022</v>
      </c>
      <c r="F380" s="20">
        <v>44722</v>
      </c>
      <c r="G380" s="21">
        <v>543.94000000000005</v>
      </c>
      <c r="H380" s="21">
        <v>0</v>
      </c>
      <c r="I380" s="8" t="s">
        <v>163</v>
      </c>
      <c r="J380" s="19" t="s">
        <v>94</v>
      </c>
      <c r="K380" s="2"/>
      <c r="L380" s="2"/>
      <c r="M380" s="2"/>
    </row>
    <row r="381" spans="1:13" ht="31.5" x14ac:dyDescent="0.25">
      <c r="A381" s="26">
        <v>378</v>
      </c>
      <c r="B381" s="27" t="s">
        <v>91</v>
      </c>
      <c r="C381" s="26" t="s">
        <v>49</v>
      </c>
      <c r="D381" s="8" t="s">
        <v>95</v>
      </c>
      <c r="E381" s="27">
        <v>2022</v>
      </c>
      <c r="F381" s="20">
        <v>44723</v>
      </c>
      <c r="G381" s="21">
        <v>3040.41</v>
      </c>
      <c r="H381" s="21">
        <v>0</v>
      </c>
      <c r="I381" s="8" t="s">
        <v>142</v>
      </c>
      <c r="J381" s="19" t="s">
        <v>94</v>
      </c>
      <c r="K381" s="2"/>
      <c r="L381" s="2"/>
      <c r="M381" s="2"/>
    </row>
    <row r="382" spans="1:13" ht="31.5" x14ac:dyDescent="0.25">
      <c r="A382" s="26">
        <v>379</v>
      </c>
      <c r="B382" s="27" t="s">
        <v>91</v>
      </c>
      <c r="C382" s="26" t="s">
        <v>49</v>
      </c>
      <c r="D382" s="8" t="s">
        <v>95</v>
      </c>
      <c r="E382" s="27">
        <v>2022</v>
      </c>
      <c r="F382" s="20">
        <v>44727</v>
      </c>
      <c r="G382" s="21">
        <v>3706.06</v>
      </c>
      <c r="H382" s="21">
        <v>0</v>
      </c>
      <c r="I382" s="8" t="s">
        <v>142</v>
      </c>
      <c r="J382" s="19" t="s">
        <v>94</v>
      </c>
      <c r="K382" s="2"/>
      <c r="L382" s="2"/>
      <c r="M382" s="2"/>
    </row>
    <row r="383" spans="1:13" ht="31.5" x14ac:dyDescent="0.25">
      <c r="A383" s="26">
        <v>380</v>
      </c>
      <c r="B383" s="27" t="s">
        <v>91</v>
      </c>
      <c r="C383" s="26" t="s">
        <v>11</v>
      </c>
      <c r="D383" s="8" t="s">
        <v>92</v>
      </c>
      <c r="E383" s="27">
        <v>2022</v>
      </c>
      <c r="F383" s="20">
        <v>44732</v>
      </c>
      <c r="G383" s="21">
        <v>480</v>
      </c>
      <c r="H383" s="21">
        <v>0</v>
      </c>
      <c r="I383" s="8" t="s">
        <v>162</v>
      </c>
      <c r="J383" s="19" t="s">
        <v>94</v>
      </c>
      <c r="K383" s="2"/>
      <c r="L383" s="2"/>
      <c r="M383" s="2"/>
    </row>
    <row r="384" spans="1:13" ht="31.5" x14ac:dyDescent="0.25">
      <c r="A384" s="26">
        <v>381</v>
      </c>
      <c r="B384" s="27" t="s">
        <v>91</v>
      </c>
      <c r="C384" s="26" t="s">
        <v>11</v>
      </c>
      <c r="D384" s="8" t="s">
        <v>92</v>
      </c>
      <c r="E384" s="27">
        <v>2022</v>
      </c>
      <c r="F384" s="20">
        <v>44741</v>
      </c>
      <c r="G384" s="21">
        <v>1214.43</v>
      </c>
      <c r="H384" s="21">
        <v>0</v>
      </c>
      <c r="I384" s="8" t="s">
        <v>161</v>
      </c>
      <c r="J384" s="19" t="s">
        <v>98</v>
      </c>
      <c r="K384" s="2"/>
      <c r="L384" s="2"/>
      <c r="M384" s="2"/>
    </row>
    <row r="385" spans="1:13" x14ac:dyDescent="0.25">
      <c r="A385" s="26">
        <v>382</v>
      </c>
      <c r="B385" s="27" t="s">
        <v>91</v>
      </c>
      <c r="C385" s="26" t="s">
        <v>11</v>
      </c>
      <c r="D385" s="8" t="s">
        <v>92</v>
      </c>
      <c r="E385" s="27">
        <v>2022</v>
      </c>
      <c r="F385" s="20">
        <v>44742</v>
      </c>
      <c r="G385" s="21">
        <v>2214</v>
      </c>
      <c r="H385" s="21">
        <v>0</v>
      </c>
      <c r="I385" s="8" t="s">
        <v>160</v>
      </c>
      <c r="J385" s="19" t="s">
        <v>101</v>
      </c>
      <c r="K385" s="2"/>
      <c r="L385" s="2"/>
      <c r="M385" s="2"/>
    </row>
    <row r="386" spans="1:13" ht="126" x14ac:dyDescent="0.25">
      <c r="A386" s="26">
        <v>383</v>
      </c>
      <c r="B386" s="27" t="s">
        <v>91</v>
      </c>
      <c r="C386" s="26" t="s">
        <v>11</v>
      </c>
      <c r="D386" s="8" t="s">
        <v>92</v>
      </c>
      <c r="E386" s="27">
        <v>2022</v>
      </c>
      <c r="F386" s="20">
        <v>44743</v>
      </c>
      <c r="G386" s="21">
        <v>25164.55</v>
      </c>
      <c r="H386" s="21">
        <v>0</v>
      </c>
      <c r="I386" s="7" t="s">
        <v>159</v>
      </c>
      <c r="J386" s="19" t="s">
        <v>101</v>
      </c>
      <c r="K386" s="2"/>
      <c r="L386" s="2"/>
      <c r="M386" s="2"/>
    </row>
    <row r="387" spans="1:13" ht="31.5" x14ac:dyDescent="0.25">
      <c r="A387" s="26">
        <v>384</v>
      </c>
      <c r="B387" s="27" t="s">
        <v>91</v>
      </c>
      <c r="C387" s="26" t="s">
        <v>11</v>
      </c>
      <c r="D387" s="8" t="s">
        <v>92</v>
      </c>
      <c r="E387" s="27">
        <v>2022</v>
      </c>
      <c r="F387" s="20">
        <v>44746</v>
      </c>
      <c r="G387" s="21">
        <v>1160</v>
      </c>
      <c r="H387" s="21">
        <v>0</v>
      </c>
      <c r="I387" s="8" t="s">
        <v>158</v>
      </c>
      <c r="J387" s="19" t="s">
        <v>94</v>
      </c>
      <c r="K387" s="2"/>
      <c r="L387" s="2"/>
      <c r="M387" s="2"/>
    </row>
    <row r="388" spans="1:13" ht="47.25" x14ac:dyDescent="0.25">
      <c r="A388" s="26">
        <v>385</v>
      </c>
      <c r="B388" s="27" t="s">
        <v>91</v>
      </c>
      <c r="C388" s="26" t="s">
        <v>11</v>
      </c>
      <c r="D388" s="8" t="s">
        <v>92</v>
      </c>
      <c r="E388" s="27">
        <v>2022</v>
      </c>
      <c r="F388" s="20">
        <v>44753</v>
      </c>
      <c r="G388" s="21">
        <v>560</v>
      </c>
      <c r="H388" s="21">
        <v>0</v>
      </c>
      <c r="I388" s="8" t="s">
        <v>157</v>
      </c>
      <c r="J388" s="19" t="s">
        <v>94</v>
      </c>
      <c r="K388" s="2"/>
      <c r="L388" s="2"/>
      <c r="M388" s="2"/>
    </row>
    <row r="389" spans="1:13" ht="47.25" x14ac:dyDescent="0.25">
      <c r="A389" s="26">
        <v>386</v>
      </c>
      <c r="B389" s="27" t="s">
        <v>91</v>
      </c>
      <c r="C389" s="26" t="s">
        <v>49</v>
      </c>
      <c r="D389" s="8" t="s">
        <v>95</v>
      </c>
      <c r="E389" s="27">
        <v>2022</v>
      </c>
      <c r="F389" s="20">
        <v>44753</v>
      </c>
      <c r="G389" s="21">
        <v>1283.52</v>
      </c>
      <c r="H389" s="21">
        <v>0</v>
      </c>
      <c r="I389" s="8" t="s">
        <v>156</v>
      </c>
      <c r="J389" s="19" t="s">
        <v>94</v>
      </c>
      <c r="K389" s="2"/>
      <c r="L389" s="2"/>
      <c r="M389" s="2"/>
    </row>
    <row r="390" spans="1:13" ht="31.5" x14ac:dyDescent="0.25">
      <c r="A390" s="26">
        <v>387</v>
      </c>
      <c r="B390" s="27" t="s">
        <v>91</v>
      </c>
      <c r="C390" s="26" t="s">
        <v>49</v>
      </c>
      <c r="D390" s="8" t="s">
        <v>95</v>
      </c>
      <c r="E390" s="27">
        <v>2022</v>
      </c>
      <c r="F390" s="20">
        <v>44755</v>
      </c>
      <c r="G390" s="21">
        <v>1134.1300000000001</v>
      </c>
      <c r="H390" s="21">
        <v>0</v>
      </c>
      <c r="I390" s="8" t="s">
        <v>155</v>
      </c>
      <c r="J390" s="19" t="s">
        <v>94</v>
      </c>
      <c r="K390" s="2"/>
      <c r="L390" s="2"/>
      <c r="M390" s="2"/>
    </row>
    <row r="391" spans="1:13" ht="47.25" x14ac:dyDescent="0.25">
      <c r="A391" s="26">
        <v>388</v>
      </c>
      <c r="B391" s="27" t="s">
        <v>91</v>
      </c>
      <c r="C391" s="26" t="s">
        <v>49</v>
      </c>
      <c r="D391" s="8" t="s">
        <v>95</v>
      </c>
      <c r="E391" s="27">
        <v>2022</v>
      </c>
      <c r="F391" s="20">
        <v>44758</v>
      </c>
      <c r="G391" s="21">
        <v>216</v>
      </c>
      <c r="H391" s="21">
        <v>0</v>
      </c>
      <c r="I391" s="8" t="s">
        <v>154</v>
      </c>
      <c r="J391" s="19" t="s">
        <v>94</v>
      </c>
      <c r="K391" s="2"/>
      <c r="L391" s="2"/>
      <c r="M391" s="2"/>
    </row>
    <row r="392" spans="1:13" x14ac:dyDescent="0.25">
      <c r="A392" s="26">
        <v>389</v>
      </c>
      <c r="B392" s="27" t="s">
        <v>91</v>
      </c>
      <c r="C392" s="26" t="s">
        <v>11</v>
      </c>
      <c r="D392" s="8" t="s">
        <v>92</v>
      </c>
      <c r="E392" s="27">
        <v>2022</v>
      </c>
      <c r="F392" s="20">
        <v>44767</v>
      </c>
      <c r="G392" s="21">
        <v>480</v>
      </c>
      <c r="H392" s="21">
        <v>0</v>
      </c>
      <c r="I392" s="8" t="s">
        <v>153</v>
      </c>
      <c r="J392" s="19" t="s">
        <v>94</v>
      </c>
      <c r="K392" s="2"/>
      <c r="L392" s="2"/>
      <c r="M392" s="2"/>
    </row>
    <row r="393" spans="1:13" ht="47.25" x14ac:dyDescent="0.25">
      <c r="A393" s="26">
        <v>390</v>
      </c>
      <c r="B393" s="27" t="s">
        <v>91</v>
      </c>
      <c r="C393" s="26" t="s">
        <v>11</v>
      </c>
      <c r="D393" s="8" t="s">
        <v>92</v>
      </c>
      <c r="E393" s="27">
        <v>2022</v>
      </c>
      <c r="F393" s="20">
        <v>44767</v>
      </c>
      <c r="G393" s="21">
        <v>600</v>
      </c>
      <c r="H393" s="21">
        <v>0</v>
      </c>
      <c r="I393" s="8" t="s">
        <v>152</v>
      </c>
      <c r="J393" s="19" t="s">
        <v>94</v>
      </c>
      <c r="K393" s="2"/>
      <c r="L393" s="2"/>
      <c r="M393" s="2"/>
    </row>
    <row r="394" spans="1:13" ht="31.5" x14ac:dyDescent="0.25">
      <c r="A394" s="26">
        <v>391</v>
      </c>
      <c r="B394" s="27" t="s">
        <v>91</v>
      </c>
      <c r="C394" s="26" t="s">
        <v>49</v>
      </c>
      <c r="D394" s="8" t="s">
        <v>95</v>
      </c>
      <c r="E394" s="27">
        <v>2022</v>
      </c>
      <c r="F394" s="20">
        <v>44771</v>
      </c>
      <c r="G394" s="21">
        <v>879.03</v>
      </c>
      <c r="H394" s="21">
        <v>0</v>
      </c>
      <c r="I394" s="8" t="s">
        <v>151</v>
      </c>
      <c r="J394" s="19" t="s">
        <v>94</v>
      </c>
      <c r="K394" s="2"/>
      <c r="L394" s="2"/>
      <c r="M394" s="2"/>
    </row>
    <row r="395" spans="1:13" x14ac:dyDescent="0.25">
      <c r="A395" s="26">
        <v>392</v>
      </c>
      <c r="B395" s="27" t="s">
        <v>91</v>
      </c>
      <c r="C395" s="26" t="s">
        <v>11</v>
      </c>
      <c r="D395" s="8" t="s">
        <v>92</v>
      </c>
      <c r="E395" s="27">
        <v>2022</v>
      </c>
      <c r="F395" s="20">
        <v>44781</v>
      </c>
      <c r="G395" s="21">
        <v>560</v>
      </c>
      <c r="H395" s="21">
        <v>0</v>
      </c>
      <c r="I395" s="8" t="s">
        <v>150</v>
      </c>
      <c r="J395" s="19" t="s">
        <v>94</v>
      </c>
      <c r="K395" s="2"/>
      <c r="L395" s="2"/>
      <c r="M395" s="2"/>
    </row>
    <row r="396" spans="1:13" ht="31.5" x14ac:dyDescent="0.25">
      <c r="A396" s="26">
        <v>393</v>
      </c>
      <c r="B396" s="27" t="s">
        <v>91</v>
      </c>
      <c r="C396" s="26" t="s">
        <v>49</v>
      </c>
      <c r="D396" s="8" t="s">
        <v>95</v>
      </c>
      <c r="E396" s="27">
        <v>2022</v>
      </c>
      <c r="F396" s="20">
        <v>44787</v>
      </c>
      <c r="G396" s="21">
        <v>3623.01</v>
      </c>
      <c r="H396" s="21">
        <v>4128.03</v>
      </c>
      <c r="I396" s="7" t="s">
        <v>149</v>
      </c>
      <c r="J396" s="19" t="s">
        <v>94</v>
      </c>
      <c r="K396" s="2"/>
      <c r="L396" s="2"/>
      <c r="M396" s="2"/>
    </row>
    <row r="397" spans="1:13" x14ac:dyDescent="0.25">
      <c r="A397" s="26">
        <v>394</v>
      </c>
      <c r="B397" s="27" t="s">
        <v>91</v>
      </c>
      <c r="C397" s="26" t="s">
        <v>11</v>
      </c>
      <c r="D397" s="8" t="s">
        <v>92</v>
      </c>
      <c r="E397" s="27">
        <v>2022</v>
      </c>
      <c r="F397" s="20">
        <v>44788</v>
      </c>
      <c r="G397" s="21">
        <v>1294.33</v>
      </c>
      <c r="H397" s="21">
        <v>0</v>
      </c>
      <c r="I397" s="8" t="s">
        <v>148</v>
      </c>
      <c r="J397" s="19" t="s">
        <v>94</v>
      </c>
      <c r="K397" s="2"/>
      <c r="L397" s="2"/>
      <c r="M397" s="2"/>
    </row>
    <row r="398" spans="1:13" x14ac:dyDescent="0.25">
      <c r="A398" s="26">
        <v>395</v>
      </c>
      <c r="B398" s="27" t="s">
        <v>91</v>
      </c>
      <c r="C398" s="26" t="s">
        <v>11</v>
      </c>
      <c r="D398" s="8" t="s">
        <v>92</v>
      </c>
      <c r="E398" s="27">
        <v>2022</v>
      </c>
      <c r="F398" s="20">
        <v>44792</v>
      </c>
      <c r="G398" s="21">
        <v>600</v>
      </c>
      <c r="H398" s="21">
        <v>0</v>
      </c>
      <c r="I398" s="8" t="s">
        <v>147</v>
      </c>
      <c r="J398" s="19" t="s">
        <v>94</v>
      </c>
      <c r="K398" s="2"/>
      <c r="L398" s="2"/>
      <c r="M398" s="2"/>
    </row>
    <row r="399" spans="1:13" x14ac:dyDescent="0.25">
      <c r="A399" s="26">
        <v>396</v>
      </c>
      <c r="B399" s="27" t="s">
        <v>91</v>
      </c>
      <c r="C399" s="26" t="s">
        <v>49</v>
      </c>
      <c r="D399" s="8" t="s">
        <v>95</v>
      </c>
      <c r="E399" s="27">
        <v>2022</v>
      </c>
      <c r="F399" s="20">
        <v>44792</v>
      </c>
      <c r="G399" s="21">
        <v>759.09</v>
      </c>
      <c r="H399" s="21">
        <v>0</v>
      </c>
      <c r="I399" s="8" t="s">
        <v>97</v>
      </c>
      <c r="J399" s="19" t="s">
        <v>94</v>
      </c>
      <c r="K399" s="2"/>
      <c r="L399" s="2"/>
      <c r="M399" s="2"/>
    </row>
    <row r="400" spans="1:13" x14ac:dyDescent="0.25">
      <c r="A400" s="26">
        <v>397</v>
      </c>
      <c r="B400" s="27" t="s">
        <v>91</v>
      </c>
      <c r="C400" s="26" t="s">
        <v>49</v>
      </c>
      <c r="D400" s="8" t="s">
        <v>95</v>
      </c>
      <c r="E400" s="27">
        <v>2022</v>
      </c>
      <c r="F400" s="20">
        <v>44796</v>
      </c>
      <c r="G400" s="21">
        <v>794.6</v>
      </c>
      <c r="H400" s="21">
        <v>0</v>
      </c>
      <c r="I400" s="8" t="s">
        <v>97</v>
      </c>
      <c r="J400" s="19" t="s">
        <v>94</v>
      </c>
      <c r="K400" s="2"/>
      <c r="L400" s="2"/>
      <c r="M400" s="2"/>
    </row>
    <row r="401" spans="1:13" ht="47.25" x14ac:dyDescent="0.25">
      <c r="A401" s="26">
        <v>398</v>
      </c>
      <c r="B401" s="27" t="s">
        <v>91</v>
      </c>
      <c r="C401" s="26" t="s">
        <v>49</v>
      </c>
      <c r="D401" s="8" t="s">
        <v>95</v>
      </c>
      <c r="E401" s="27">
        <v>2022</v>
      </c>
      <c r="F401" s="20">
        <v>44799</v>
      </c>
      <c r="G401" s="21">
        <v>966.08</v>
      </c>
      <c r="H401" s="21">
        <v>0</v>
      </c>
      <c r="I401" s="8" t="s">
        <v>146</v>
      </c>
      <c r="J401" s="19" t="s">
        <v>94</v>
      </c>
      <c r="K401" s="2"/>
      <c r="L401" s="2"/>
      <c r="M401" s="2"/>
    </row>
    <row r="402" spans="1:13" ht="31.5" x14ac:dyDescent="0.25">
      <c r="A402" s="26">
        <v>399</v>
      </c>
      <c r="B402" s="27" t="s">
        <v>91</v>
      </c>
      <c r="C402" s="26" t="s">
        <v>49</v>
      </c>
      <c r="D402" s="8" t="s">
        <v>95</v>
      </c>
      <c r="E402" s="27">
        <v>2022</v>
      </c>
      <c r="F402" s="20">
        <v>44800</v>
      </c>
      <c r="G402" s="21">
        <v>465.04</v>
      </c>
      <c r="H402" s="21">
        <v>0</v>
      </c>
      <c r="I402" s="8" t="s">
        <v>145</v>
      </c>
      <c r="J402" s="19" t="s">
        <v>94</v>
      </c>
      <c r="K402" s="2"/>
      <c r="L402" s="2"/>
      <c r="M402" s="2"/>
    </row>
    <row r="403" spans="1:13" x14ac:dyDescent="0.25">
      <c r="A403" s="26">
        <v>400</v>
      </c>
      <c r="B403" s="27" t="s">
        <v>91</v>
      </c>
      <c r="C403" s="26" t="s">
        <v>11</v>
      </c>
      <c r="D403" s="8" t="s">
        <v>92</v>
      </c>
      <c r="E403" s="27">
        <v>2022</v>
      </c>
      <c r="F403" s="20">
        <v>44806</v>
      </c>
      <c r="G403" s="21">
        <v>3936</v>
      </c>
      <c r="H403" s="21">
        <v>0</v>
      </c>
      <c r="I403" s="8" t="s">
        <v>53</v>
      </c>
      <c r="J403" s="19" t="s">
        <v>98</v>
      </c>
      <c r="K403" s="2"/>
      <c r="L403" s="2"/>
      <c r="M403" s="2"/>
    </row>
    <row r="404" spans="1:13" x14ac:dyDescent="0.25">
      <c r="A404" s="26">
        <v>401</v>
      </c>
      <c r="B404" s="27" t="s">
        <v>91</v>
      </c>
      <c r="C404" s="26" t="s">
        <v>11</v>
      </c>
      <c r="D404" s="8" t="s">
        <v>92</v>
      </c>
      <c r="E404" s="27">
        <v>2022</v>
      </c>
      <c r="F404" s="20">
        <v>44818</v>
      </c>
      <c r="G404" s="21">
        <v>560</v>
      </c>
      <c r="H404" s="21">
        <v>0</v>
      </c>
      <c r="I404" s="8" t="s">
        <v>144</v>
      </c>
      <c r="J404" s="19" t="s">
        <v>94</v>
      </c>
      <c r="K404" s="2"/>
      <c r="L404" s="2"/>
      <c r="M404" s="2"/>
    </row>
    <row r="405" spans="1:13" ht="47.25" x14ac:dyDescent="0.25">
      <c r="A405" s="26">
        <v>402</v>
      </c>
      <c r="B405" s="27" t="s">
        <v>91</v>
      </c>
      <c r="C405" s="26" t="s">
        <v>11</v>
      </c>
      <c r="D405" s="8" t="s">
        <v>92</v>
      </c>
      <c r="E405" s="27">
        <v>2022</v>
      </c>
      <c r="F405" s="20">
        <v>44823</v>
      </c>
      <c r="G405" s="21">
        <v>560</v>
      </c>
      <c r="H405" s="21">
        <v>0</v>
      </c>
      <c r="I405" s="8" t="s">
        <v>143</v>
      </c>
      <c r="J405" s="19" t="s">
        <v>94</v>
      </c>
      <c r="K405" s="2"/>
      <c r="L405" s="2"/>
      <c r="M405" s="2"/>
    </row>
    <row r="406" spans="1:13" x14ac:dyDescent="0.25">
      <c r="A406" s="26">
        <v>403</v>
      </c>
      <c r="B406" s="27" t="s">
        <v>91</v>
      </c>
      <c r="C406" s="26" t="s">
        <v>49</v>
      </c>
      <c r="D406" s="8" t="s">
        <v>95</v>
      </c>
      <c r="E406" s="27">
        <v>2022</v>
      </c>
      <c r="F406" s="20">
        <v>44824</v>
      </c>
      <c r="G406" s="21">
        <v>577.61</v>
      </c>
      <c r="H406" s="21">
        <v>0</v>
      </c>
      <c r="I406" s="8" t="s">
        <v>97</v>
      </c>
      <c r="J406" s="19" t="s">
        <v>94</v>
      </c>
      <c r="K406" s="2"/>
      <c r="L406" s="2"/>
      <c r="M406" s="2"/>
    </row>
    <row r="407" spans="1:13" ht="31.5" x14ac:dyDescent="0.25">
      <c r="A407" s="26">
        <v>404</v>
      </c>
      <c r="B407" s="27" t="s">
        <v>91</v>
      </c>
      <c r="C407" s="26" t="s">
        <v>49</v>
      </c>
      <c r="D407" s="8" t="s">
        <v>95</v>
      </c>
      <c r="E407" s="27">
        <v>2022</v>
      </c>
      <c r="F407" s="20">
        <v>44828</v>
      </c>
      <c r="G407" s="21">
        <v>7248.71</v>
      </c>
      <c r="H407" s="21">
        <v>0</v>
      </c>
      <c r="I407" s="8" t="s">
        <v>96</v>
      </c>
      <c r="J407" s="19" t="s">
        <v>94</v>
      </c>
      <c r="K407" s="2"/>
      <c r="L407" s="2"/>
      <c r="M407" s="2"/>
    </row>
    <row r="408" spans="1:13" ht="31.5" x14ac:dyDescent="0.25">
      <c r="A408" s="26">
        <v>405</v>
      </c>
      <c r="B408" s="27" t="s">
        <v>91</v>
      </c>
      <c r="C408" s="26" t="s">
        <v>49</v>
      </c>
      <c r="D408" s="8" t="s">
        <v>95</v>
      </c>
      <c r="E408" s="27">
        <v>2022</v>
      </c>
      <c r="F408" s="20">
        <v>44829</v>
      </c>
      <c r="G408" s="21">
        <v>2435.9899999999998</v>
      </c>
      <c r="H408" s="21">
        <v>0</v>
      </c>
      <c r="I408" s="8" t="s">
        <v>142</v>
      </c>
      <c r="J408" s="19" t="s">
        <v>94</v>
      </c>
      <c r="K408" s="2"/>
      <c r="L408" s="2"/>
      <c r="M408" s="2"/>
    </row>
    <row r="409" spans="1:13" ht="31.5" x14ac:dyDescent="0.25">
      <c r="A409" s="26">
        <v>406</v>
      </c>
      <c r="B409" s="27" t="s">
        <v>91</v>
      </c>
      <c r="C409" s="26" t="s">
        <v>11</v>
      </c>
      <c r="D409" s="8" t="s">
        <v>92</v>
      </c>
      <c r="E409" s="27">
        <v>2022</v>
      </c>
      <c r="F409" s="20">
        <v>44831</v>
      </c>
      <c r="G409" s="21">
        <v>600</v>
      </c>
      <c r="H409" s="21">
        <v>0</v>
      </c>
      <c r="I409" s="8" t="s">
        <v>141</v>
      </c>
      <c r="J409" s="19" t="s">
        <v>94</v>
      </c>
      <c r="K409" s="2"/>
      <c r="L409" s="2"/>
      <c r="M409" s="2"/>
    </row>
    <row r="410" spans="1:13" ht="31.5" x14ac:dyDescent="0.25">
      <c r="A410" s="26">
        <v>407</v>
      </c>
      <c r="B410" s="27" t="s">
        <v>91</v>
      </c>
      <c r="C410" s="26" t="s">
        <v>11</v>
      </c>
      <c r="D410" s="8" t="s">
        <v>92</v>
      </c>
      <c r="E410" s="27">
        <v>2022</v>
      </c>
      <c r="F410" s="20">
        <v>44832</v>
      </c>
      <c r="G410" s="21">
        <v>546.1</v>
      </c>
      <c r="H410" s="21">
        <v>0</v>
      </c>
      <c r="I410" s="8" t="s">
        <v>140</v>
      </c>
      <c r="J410" s="7" t="s">
        <v>37</v>
      </c>
      <c r="K410" s="2"/>
      <c r="L410" s="2"/>
      <c r="M410" s="2"/>
    </row>
    <row r="411" spans="1:13" ht="31.5" x14ac:dyDescent="0.25">
      <c r="A411" s="26">
        <v>408</v>
      </c>
      <c r="B411" s="27" t="s">
        <v>91</v>
      </c>
      <c r="C411" s="26" t="s">
        <v>49</v>
      </c>
      <c r="D411" s="8" t="s">
        <v>95</v>
      </c>
      <c r="E411" s="27">
        <v>2022</v>
      </c>
      <c r="F411" s="20">
        <v>44834</v>
      </c>
      <c r="G411" s="21">
        <v>3470</v>
      </c>
      <c r="H411" s="21">
        <v>0</v>
      </c>
      <c r="I411" s="8" t="s">
        <v>139</v>
      </c>
      <c r="J411" s="19" t="s">
        <v>94</v>
      </c>
      <c r="K411" s="2"/>
      <c r="L411" s="2"/>
      <c r="M411" s="2"/>
    </row>
    <row r="412" spans="1:13" ht="31.5" x14ac:dyDescent="0.25">
      <c r="A412" s="26">
        <v>409</v>
      </c>
      <c r="B412" s="27" t="s">
        <v>91</v>
      </c>
      <c r="C412" s="26" t="s">
        <v>49</v>
      </c>
      <c r="D412" s="8" t="s">
        <v>95</v>
      </c>
      <c r="E412" s="27">
        <v>2022</v>
      </c>
      <c r="F412" s="20">
        <v>44834</v>
      </c>
      <c r="G412" s="21">
        <v>2250</v>
      </c>
      <c r="H412" s="21">
        <v>0</v>
      </c>
      <c r="I412" s="8" t="s">
        <v>138</v>
      </c>
      <c r="J412" s="19" t="s">
        <v>94</v>
      </c>
      <c r="K412" s="2"/>
      <c r="L412" s="2"/>
      <c r="M412" s="2"/>
    </row>
    <row r="413" spans="1:13" ht="110.25" x14ac:dyDescent="0.25">
      <c r="A413" s="26">
        <v>410</v>
      </c>
      <c r="B413" s="27" t="s">
        <v>91</v>
      </c>
      <c r="C413" s="26" t="s">
        <v>49</v>
      </c>
      <c r="D413" s="8" t="s">
        <v>95</v>
      </c>
      <c r="E413" s="27">
        <v>2022</v>
      </c>
      <c r="F413" s="20">
        <v>44836</v>
      </c>
      <c r="G413" s="21">
        <v>2449.5700000000002</v>
      </c>
      <c r="H413" s="21">
        <v>0</v>
      </c>
      <c r="I413" s="7" t="s">
        <v>137</v>
      </c>
      <c r="J413" s="19" t="s">
        <v>94</v>
      </c>
      <c r="K413" s="2"/>
      <c r="L413" s="2"/>
      <c r="M413" s="2"/>
    </row>
    <row r="414" spans="1:13" ht="31.5" x14ac:dyDescent="0.25">
      <c r="A414" s="26">
        <v>411</v>
      </c>
      <c r="B414" s="27" t="s">
        <v>91</v>
      </c>
      <c r="C414" s="26" t="s">
        <v>11</v>
      </c>
      <c r="D414" s="15" t="s">
        <v>92</v>
      </c>
      <c r="E414" s="27">
        <v>2022</v>
      </c>
      <c r="F414" s="22">
        <v>44838</v>
      </c>
      <c r="G414" s="23">
        <v>1058.32</v>
      </c>
      <c r="H414" s="23">
        <v>0</v>
      </c>
      <c r="I414" s="15" t="s">
        <v>136</v>
      </c>
      <c r="J414" s="19" t="s">
        <v>135</v>
      </c>
      <c r="K414" s="2"/>
      <c r="L414" s="2"/>
      <c r="M414" s="2"/>
    </row>
    <row r="415" spans="1:13" ht="47.25" x14ac:dyDescent="0.25">
      <c r="A415" s="26">
        <v>412</v>
      </c>
      <c r="B415" s="27" t="s">
        <v>91</v>
      </c>
      <c r="C415" s="26" t="s">
        <v>11</v>
      </c>
      <c r="D415" s="15" t="s">
        <v>92</v>
      </c>
      <c r="E415" s="27">
        <v>2022</v>
      </c>
      <c r="F415" s="22">
        <v>44839</v>
      </c>
      <c r="G415" s="23">
        <v>1283.07</v>
      </c>
      <c r="H415" s="23">
        <v>0</v>
      </c>
      <c r="I415" s="24" t="s">
        <v>134</v>
      </c>
      <c r="J415" s="19" t="s">
        <v>133</v>
      </c>
      <c r="K415" s="2"/>
      <c r="L415" s="2"/>
      <c r="M415" s="2"/>
    </row>
    <row r="416" spans="1:13" ht="47.25" x14ac:dyDescent="0.25">
      <c r="A416" s="26">
        <v>413</v>
      </c>
      <c r="B416" s="27" t="s">
        <v>91</v>
      </c>
      <c r="C416" s="26" t="s">
        <v>11</v>
      </c>
      <c r="D416" s="8" t="s">
        <v>92</v>
      </c>
      <c r="E416" s="27">
        <v>2022</v>
      </c>
      <c r="F416" s="20">
        <v>44840</v>
      </c>
      <c r="G416" s="21">
        <v>824.05</v>
      </c>
      <c r="H416" s="21">
        <v>0</v>
      </c>
      <c r="I416" s="8" t="s">
        <v>132</v>
      </c>
      <c r="J416" s="19" t="s">
        <v>116</v>
      </c>
      <c r="K416" s="2"/>
      <c r="L416" s="2"/>
      <c r="M416" s="2"/>
    </row>
    <row r="417" spans="1:13" x14ac:dyDescent="0.25">
      <c r="A417" s="26">
        <v>414</v>
      </c>
      <c r="B417" s="27" t="s">
        <v>91</v>
      </c>
      <c r="C417" s="26" t="s">
        <v>11</v>
      </c>
      <c r="D417" s="8" t="s">
        <v>92</v>
      </c>
      <c r="E417" s="27">
        <v>2022</v>
      </c>
      <c r="F417" s="20">
        <v>44844</v>
      </c>
      <c r="G417" s="21">
        <v>560</v>
      </c>
      <c r="H417" s="21">
        <v>0</v>
      </c>
      <c r="I417" s="8" t="s">
        <v>131</v>
      </c>
      <c r="J417" s="19" t="s">
        <v>94</v>
      </c>
      <c r="K417" s="2"/>
      <c r="L417" s="2"/>
      <c r="M417" s="2"/>
    </row>
    <row r="418" spans="1:13" ht="31.5" x14ac:dyDescent="0.25">
      <c r="A418" s="26">
        <v>415</v>
      </c>
      <c r="B418" s="27" t="s">
        <v>91</v>
      </c>
      <c r="C418" s="26" t="s">
        <v>11</v>
      </c>
      <c r="D418" s="8" t="s">
        <v>92</v>
      </c>
      <c r="E418" s="27">
        <v>2022</v>
      </c>
      <c r="F418" s="20">
        <v>44851</v>
      </c>
      <c r="G418" s="21">
        <v>600</v>
      </c>
      <c r="H418" s="21">
        <v>0</v>
      </c>
      <c r="I418" s="8" t="s">
        <v>130</v>
      </c>
      <c r="J418" s="19" t="s">
        <v>94</v>
      </c>
      <c r="K418" s="2"/>
      <c r="L418" s="2"/>
      <c r="M418" s="2"/>
    </row>
    <row r="419" spans="1:13" ht="31.5" x14ac:dyDescent="0.25">
      <c r="A419" s="26">
        <v>416</v>
      </c>
      <c r="B419" s="27" t="s">
        <v>91</v>
      </c>
      <c r="C419" s="26" t="s">
        <v>49</v>
      </c>
      <c r="D419" s="8" t="s">
        <v>95</v>
      </c>
      <c r="E419" s="27">
        <v>2022</v>
      </c>
      <c r="F419" s="20">
        <v>44852</v>
      </c>
      <c r="G419" s="21">
        <v>1687.58</v>
      </c>
      <c r="H419" s="21">
        <v>0</v>
      </c>
      <c r="I419" s="8" t="s">
        <v>129</v>
      </c>
      <c r="J419" s="19" t="s">
        <v>94</v>
      </c>
      <c r="K419" s="2"/>
      <c r="L419" s="2"/>
      <c r="M419" s="2"/>
    </row>
    <row r="420" spans="1:13" x14ac:dyDescent="0.25">
      <c r="A420" s="26">
        <v>417</v>
      </c>
      <c r="B420" s="27" t="s">
        <v>91</v>
      </c>
      <c r="C420" s="26" t="s">
        <v>11</v>
      </c>
      <c r="D420" s="8" t="s">
        <v>92</v>
      </c>
      <c r="E420" s="27">
        <v>2022</v>
      </c>
      <c r="F420" s="20">
        <v>44858</v>
      </c>
      <c r="G420" s="21">
        <v>3393.84</v>
      </c>
      <c r="H420" s="21">
        <v>0</v>
      </c>
      <c r="I420" s="8" t="s">
        <v>128</v>
      </c>
      <c r="J420" s="19" t="s">
        <v>94</v>
      </c>
      <c r="K420" s="2"/>
      <c r="L420" s="2"/>
      <c r="M420" s="2"/>
    </row>
    <row r="421" spans="1:13" ht="78.75" x14ac:dyDescent="0.25">
      <c r="A421" s="26">
        <v>418</v>
      </c>
      <c r="B421" s="27" t="s">
        <v>91</v>
      </c>
      <c r="C421" s="26" t="s">
        <v>11</v>
      </c>
      <c r="D421" s="15" t="s">
        <v>92</v>
      </c>
      <c r="E421" s="27">
        <v>2022</v>
      </c>
      <c r="F421" s="22">
        <v>44859</v>
      </c>
      <c r="G421" s="23">
        <v>4149.13</v>
      </c>
      <c r="H421" s="23">
        <v>0</v>
      </c>
      <c r="I421" s="24" t="s">
        <v>127</v>
      </c>
      <c r="J421" s="19" t="s">
        <v>93</v>
      </c>
      <c r="K421" s="2"/>
      <c r="L421" s="2"/>
      <c r="M421" s="2"/>
    </row>
    <row r="422" spans="1:13" ht="78.75" x14ac:dyDescent="0.25">
      <c r="A422" s="26">
        <v>419</v>
      </c>
      <c r="B422" s="27" t="s">
        <v>91</v>
      </c>
      <c r="C422" s="26" t="s">
        <v>11</v>
      </c>
      <c r="D422" s="8" t="s">
        <v>92</v>
      </c>
      <c r="E422" s="27">
        <v>2022</v>
      </c>
      <c r="F422" s="20">
        <v>44861</v>
      </c>
      <c r="G422" s="21">
        <v>3591.6</v>
      </c>
      <c r="H422" s="21">
        <v>0</v>
      </c>
      <c r="I422" s="7" t="s">
        <v>124</v>
      </c>
      <c r="J422" s="19" t="s">
        <v>40</v>
      </c>
      <c r="K422" s="2"/>
      <c r="L422" s="2"/>
      <c r="M422" s="2"/>
    </row>
    <row r="423" spans="1:13" ht="31.5" x14ac:dyDescent="0.25">
      <c r="A423" s="26">
        <v>420</v>
      </c>
      <c r="B423" s="27" t="s">
        <v>91</v>
      </c>
      <c r="C423" s="26" t="s">
        <v>49</v>
      </c>
      <c r="D423" s="8" t="s">
        <v>126</v>
      </c>
      <c r="E423" s="27">
        <v>2022</v>
      </c>
      <c r="F423" s="20">
        <v>44861</v>
      </c>
      <c r="G423" s="21">
        <v>632</v>
      </c>
      <c r="H423" s="21">
        <v>0</v>
      </c>
      <c r="I423" s="8" t="s">
        <v>125</v>
      </c>
      <c r="J423" s="19" t="s">
        <v>94</v>
      </c>
      <c r="K423" s="2"/>
      <c r="L423" s="2"/>
      <c r="M423" s="2"/>
    </row>
    <row r="424" spans="1:13" ht="47.25" x14ac:dyDescent="0.25">
      <c r="A424" s="26">
        <v>421</v>
      </c>
      <c r="B424" s="27" t="s">
        <v>91</v>
      </c>
      <c r="C424" s="26" t="s">
        <v>49</v>
      </c>
      <c r="D424" s="8" t="s">
        <v>95</v>
      </c>
      <c r="E424" s="27">
        <v>2022</v>
      </c>
      <c r="F424" s="20">
        <v>44862</v>
      </c>
      <c r="G424" s="21">
        <v>700</v>
      </c>
      <c r="H424" s="21">
        <v>0</v>
      </c>
      <c r="I424" s="8" t="s">
        <v>123</v>
      </c>
      <c r="J424" s="19" t="s">
        <v>94</v>
      </c>
      <c r="K424" s="2"/>
      <c r="L424" s="2"/>
      <c r="M424" s="2"/>
    </row>
    <row r="425" spans="1:13" x14ac:dyDescent="0.25">
      <c r="A425" s="26">
        <v>422</v>
      </c>
      <c r="B425" s="27" t="s">
        <v>91</v>
      </c>
      <c r="C425" s="26" t="s">
        <v>11</v>
      </c>
      <c r="D425" s="8" t="s">
        <v>92</v>
      </c>
      <c r="E425" s="27">
        <v>2022</v>
      </c>
      <c r="F425" s="20">
        <v>44872</v>
      </c>
      <c r="G425" s="21">
        <v>600</v>
      </c>
      <c r="H425" s="21">
        <v>0</v>
      </c>
      <c r="I425" s="8" t="s">
        <v>122</v>
      </c>
      <c r="J425" s="19" t="s">
        <v>94</v>
      </c>
      <c r="K425" s="2"/>
      <c r="L425" s="2"/>
      <c r="M425" s="2"/>
    </row>
    <row r="426" spans="1:13" x14ac:dyDescent="0.25">
      <c r="A426" s="26">
        <v>423</v>
      </c>
      <c r="B426" s="27" t="s">
        <v>91</v>
      </c>
      <c r="C426" s="26" t="s">
        <v>49</v>
      </c>
      <c r="D426" s="8" t="s">
        <v>95</v>
      </c>
      <c r="E426" s="27">
        <v>2022</v>
      </c>
      <c r="F426" s="20">
        <v>44874</v>
      </c>
      <c r="G426" s="21">
        <v>2326.7399999999998</v>
      </c>
      <c r="H426" s="21">
        <v>0</v>
      </c>
      <c r="I426" s="8" t="s">
        <v>97</v>
      </c>
      <c r="J426" s="19" t="s">
        <v>94</v>
      </c>
      <c r="K426" s="2"/>
      <c r="L426" s="2"/>
      <c r="M426" s="2"/>
    </row>
    <row r="427" spans="1:13" x14ac:dyDescent="0.25">
      <c r="A427" s="26">
        <v>424</v>
      </c>
      <c r="B427" s="27" t="s">
        <v>91</v>
      </c>
      <c r="C427" s="26" t="s">
        <v>11</v>
      </c>
      <c r="D427" s="8" t="s">
        <v>92</v>
      </c>
      <c r="E427" s="27">
        <v>2022</v>
      </c>
      <c r="F427" s="20">
        <v>44875</v>
      </c>
      <c r="G427" s="21">
        <v>800</v>
      </c>
      <c r="H427" s="21">
        <v>0</v>
      </c>
      <c r="I427" s="8" t="s">
        <v>121</v>
      </c>
      <c r="J427" s="19" t="s">
        <v>94</v>
      </c>
      <c r="K427" s="2"/>
      <c r="L427" s="2"/>
      <c r="M427" s="2"/>
    </row>
    <row r="428" spans="1:13" ht="31.5" x14ac:dyDescent="0.25">
      <c r="A428" s="26">
        <v>425</v>
      </c>
      <c r="B428" s="27" t="s">
        <v>91</v>
      </c>
      <c r="C428" s="26" t="s">
        <v>11</v>
      </c>
      <c r="D428" s="8" t="s">
        <v>92</v>
      </c>
      <c r="E428" s="27">
        <v>2022</v>
      </c>
      <c r="F428" s="20">
        <v>44875</v>
      </c>
      <c r="G428" s="21">
        <v>600</v>
      </c>
      <c r="H428" s="21">
        <v>0</v>
      </c>
      <c r="I428" s="8" t="s">
        <v>120</v>
      </c>
      <c r="J428" s="19" t="s">
        <v>94</v>
      </c>
      <c r="K428" s="2"/>
      <c r="L428" s="2"/>
      <c r="M428" s="2"/>
    </row>
    <row r="429" spans="1:13" ht="31.5" x14ac:dyDescent="0.25">
      <c r="A429" s="26">
        <v>426</v>
      </c>
      <c r="B429" s="27" t="s">
        <v>91</v>
      </c>
      <c r="C429" s="26" t="s">
        <v>11</v>
      </c>
      <c r="D429" s="8" t="s">
        <v>92</v>
      </c>
      <c r="E429" s="27">
        <v>2022</v>
      </c>
      <c r="F429" s="20">
        <v>44886</v>
      </c>
      <c r="G429" s="21">
        <v>1497.86</v>
      </c>
      <c r="H429" s="21">
        <v>0</v>
      </c>
      <c r="I429" s="8" t="s">
        <v>119</v>
      </c>
      <c r="J429" s="19" t="s">
        <v>118</v>
      </c>
      <c r="K429" s="2"/>
      <c r="L429" s="2"/>
      <c r="M429" s="2"/>
    </row>
    <row r="430" spans="1:13" ht="31.5" x14ac:dyDescent="0.25">
      <c r="A430" s="26">
        <v>427</v>
      </c>
      <c r="B430" s="27" t="s">
        <v>91</v>
      </c>
      <c r="C430" s="26" t="s">
        <v>11</v>
      </c>
      <c r="D430" s="8" t="s">
        <v>92</v>
      </c>
      <c r="E430" s="27">
        <v>2022</v>
      </c>
      <c r="F430" s="20">
        <v>44886</v>
      </c>
      <c r="G430" s="21">
        <v>880.31</v>
      </c>
      <c r="H430" s="21">
        <v>0</v>
      </c>
      <c r="I430" s="8" t="s">
        <v>117</v>
      </c>
      <c r="J430" s="19" t="s">
        <v>116</v>
      </c>
      <c r="K430" s="2"/>
      <c r="L430" s="2"/>
      <c r="M430" s="2"/>
    </row>
    <row r="431" spans="1:13" ht="31.5" x14ac:dyDescent="0.25">
      <c r="A431" s="26">
        <v>428</v>
      </c>
      <c r="B431" s="27" t="s">
        <v>91</v>
      </c>
      <c r="C431" s="26" t="s">
        <v>11</v>
      </c>
      <c r="D431" s="8" t="s">
        <v>92</v>
      </c>
      <c r="E431" s="27">
        <v>2022</v>
      </c>
      <c r="F431" s="20">
        <v>44886</v>
      </c>
      <c r="G431" s="21">
        <v>1077.06</v>
      </c>
      <c r="H431" s="21">
        <v>0</v>
      </c>
      <c r="I431" s="8" t="s">
        <v>117</v>
      </c>
      <c r="J431" s="19" t="s">
        <v>116</v>
      </c>
      <c r="K431" s="2"/>
      <c r="L431" s="2"/>
      <c r="M431" s="2"/>
    </row>
    <row r="432" spans="1:13" ht="31.5" x14ac:dyDescent="0.25">
      <c r="A432" s="26">
        <v>429</v>
      </c>
      <c r="B432" s="27" t="s">
        <v>91</v>
      </c>
      <c r="C432" s="26" t="s">
        <v>11</v>
      </c>
      <c r="D432" s="8" t="s">
        <v>92</v>
      </c>
      <c r="E432" s="27">
        <v>2022</v>
      </c>
      <c r="F432" s="20">
        <v>44886</v>
      </c>
      <c r="G432" s="21">
        <v>1022.5</v>
      </c>
      <c r="H432" s="21">
        <v>0</v>
      </c>
      <c r="I432" s="8" t="s">
        <v>117</v>
      </c>
      <c r="J432" s="19" t="s">
        <v>116</v>
      </c>
      <c r="K432" s="2"/>
      <c r="L432" s="2"/>
      <c r="M432" s="2"/>
    </row>
    <row r="433" spans="1:13" ht="31.5" x14ac:dyDescent="0.25">
      <c r="A433" s="26">
        <v>430</v>
      </c>
      <c r="B433" s="27" t="s">
        <v>91</v>
      </c>
      <c r="C433" s="26" t="s">
        <v>49</v>
      </c>
      <c r="D433" s="8" t="s">
        <v>95</v>
      </c>
      <c r="E433" s="27">
        <v>2022</v>
      </c>
      <c r="F433" s="20">
        <v>44902</v>
      </c>
      <c r="G433" s="21">
        <v>2765.14</v>
      </c>
      <c r="H433" s="21">
        <v>0</v>
      </c>
      <c r="I433" s="8" t="s">
        <v>115</v>
      </c>
      <c r="J433" s="19" t="s">
        <v>94</v>
      </c>
      <c r="K433" s="2"/>
      <c r="L433" s="2"/>
      <c r="M433" s="2"/>
    </row>
    <row r="434" spans="1:13" x14ac:dyDescent="0.25">
      <c r="A434" s="26">
        <v>431</v>
      </c>
      <c r="B434" s="27" t="s">
        <v>91</v>
      </c>
      <c r="C434" s="26" t="s">
        <v>11</v>
      </c>
      <c r="D434" s="8" t="s">
        <v>92</v>
      </c>
      <c r="E434" s="27">
        <v>2022</v>
      </c>
      <c r="F434" s="20">
        <v>44907</v>
      </c>
      <c r="G434" s="21">
        <v>1100</v>
      </c>
      <c r="H434" s="21">
        <v>0</v>
      </c>
      <c r="I434" s="8" t="s">
        <v>114</v>
      </c>
      <c r="J434" s="19" t="s">
        <v>94</v>
      </c>
      <c r="K434" s="2"/>
      <c r="L434" s="2"/>
      <c r="M434" s="2"/>
    </row>
    <row r="435" spans="1:13" x14ac:dyDescent="0.25">
      <c r="A435" s="26">
        <v>432</v>
      </c>
      <c r="B435" s="27" t="s">
        <v>91</v>
      </c>
      <c r="C435" s="26" t="s">
        <v>49</v>
      </c>
      <c r="D435" s="8" t="s">
        <v>95</v>
      </c>
      <c r="E435" s="27">
        <v>2022</v>
      </c>
      <c r="F435" s="20">
        <v>44909</v>
      </c>
      <c r="G435" s="21">
        <v>1418.32</v>
      </c>
      <c r="H435" s="21">
        <v>0</v>
      </c>
      <c r="I435" s="8" t="s">
        <v>113</v>
      </c>
      <c r="J435" s="19" t="s">
        <v>94</v>
      </c>
      <c r="K435" s="2"/>
      <c r="L435" s="2"/>
      <c r="M435" s="2"/>
    </row>
    <row r="436" spans="1:13" ht="31.5" x14ac:dyDescent="0.25">
      <c r="A436" s="26">
        <v>433</v>
      </c>
      <c r="B436" s="27" t="s">
        <v>91</v>
      </c>
      <c r="C436" s="26" t="s">
        <v>11</v>
      </c>
      <c r="D436" s="8" t="s">
        <v>92</v>
      </c>
      <c r="E436" s="27">
        <v>2022</v>
      </c>
      <c r="F436" s="20">
        <v>44914</v>
      </c>
      <c r="G436" s="21">
        <v>1100</v>
      </c>
      <c r="H436" s="21">
        <v>0</v>
      </c>
      <c r="I436" s="8" t="s">
        <v>112</v>
      </c>
      <c r="J436" s="19" t="s">
        <v>94</v>
      </c>
      <c r="K436" s="2"/>
      <c r="L436" s="2"/>
      <c r="M436" s="2"/>
    </row>
    <row r="437" spans="1:13" x14ac:dyDescent="0.25">
      <c r="A437" s="26">
        <v>434</v>
      </c>
      <c r="B437" s="27" t="s">
        <v>91</v>
      </c>
      <c r="C437" s="26" t="s">
        <v>11</v>
      </c>
      <c r="D437" s="8" t="s">
        <v>92</v>
      </c>
      <c r="E437" s="27">
        <v>2022</v>
      </c>
      <c r="F437" s="20">
        <v>44914</v>
      </c>
      <c r="G437" s="21">
        <v>6971.58</v>
      </c>
      <c r="H437" s="21">
        <v>0</v>
      </c>
      <c r="I437" s="8" t="s">
        <v>111</v>
      </c>
      <c r="J437" s="19" t="s">
        <v>110</v>
      </c>
      <c r="K437" s="2"/>
      <c r="L437" s="2"/>
      <c r="M437" s="2"/>
    </row>
    <row r="438" spans="1:13" x14ac:dyDescent="0.25">
      <c r="A438" s="26">
        <v>435</v>
      </c>
      <c r="B438" s="27" t="s">
        <v>91</v>
      </c>
      <c r="C438" s="26" t="s">
        <v>11</v>
      </c>
      <c r="D438" s="8" t="s">
        <v>92</v>
      </c>
      <c r="E438" s="27">
        <v>2022</v>
      </c>
      <c r="F438" s="20">
        <v>44915</v>
      </c>
      <c r="G438" s="21">
        <v>2968.83</v>
      </c>
      <c r="H438" s="21">
        <v>0</v>
      </c>
      <c r="I438" s="8" t="s">
        <v>109</v>
      </c>
      <c r="J438" s="19" t="s">
        <v>94</v>
      </c>
      <c r="K438" s="2"/>
      <c r="L438" s="2"/>
      <c r="M438" s="2"/>
    </row>
    <row r="439" spans="1:13" ht="47.25" x14ac:dyDescent="0.25">
      <c r="A439" s="26">
        <v>436</v>
      </c>
      <c r="B439" s="27" t="s">
        <v>91</v>
      </c>
      <c r="C439" s="26" t="s">
        <v>49</v>
      </c>
      <c r="D439" s="8" t="s">
        <v>95</v>
      </c>
      <c r="E439" s="27">
        <v>2022</v>
      </c>
      <c r="F439" s="20">
        <v>44916</v>
      </c>
      <c r="G439" s="21">
        <v>1896.99</v>
      </c>
      <c r="H439" s="21">
        <v>0</v>
      </c>
      <c r="I439" s="8" t="s">
        <v>103</v>
      </c>
      <c r="J439" s="19" t="s">
        <v>94</v>
      </c>
      <c r="K439" s="2"/>
      <c r="L439" s="2"/>
      <c r="M439" s="2"/>
    </row>
    <row r="440" spans="1:13" ht="47.25" x14ac:dyDescent="0.25">
      <c r="A440" s="26">
        <v>437</v>
      </c>
      <c r="B440" s="27" t="s">
        <v>91</v>
      </c>
      <c r="C440" s="26" t="s">
        <v>11</v>
      </c>
      <c r="D440" s="8" t="s">
        <v>92</v>
      </c>
      <c r="E440" s="27">
        <v>2022</v>
      </c>
      <c r="F440" s="20">
        <v>44922</v>
      </c>
      <c r="G440" s="21">
        <v>1700</v>
      </c>
      <c r="H440" s="21">
        <v>0</v>
      </c>
      <c r="I440" s="8" t="s">
        <v>108</v>
      </c>
      <c r="J440" s="19" t="s">
        <v>94</v>
      </c>
      <c r="K440" s="2"/>
      <c r="L440" s="2"/>
      <c r="M440" s="2"/>
    </row>
    <row r="441" spans="1:13" x14ac:dyDescent="0.25">
      <c r="A441" s="26">
        <v>438</v>
      </c>
      <c r="B441" s="27" t="s">
        <v>91</v>
      </c>
      <c r="C441" s="26" t="s">
        <v>11</v>
      </c>
      <c r="D441" s="8" t="s">
        <v>92</v>
      </c>
      <c r="E441" s="27">
        <v>2022</v>
      </c>
      <c r="F441" s="20">
        <v>44922</v>
      </c>
      <c r="G441" s="21">
        <v>1100</v>
      </c>
      <c r="H441" s="21">
        <v>0</v>
      </c>
      <c r="I441" s="8" t="s">
        <v>107</v>
      </c>
      <c r="J441" s="19" t="s">
        <v>94</v>
      </c>
      <c r="K441" s="2"/>
      <c r="L441" s="2"/>
      <c r="M441" s="2"/>
    </row>
    <row r="442" spans="1:13" ht="31.5" x14ac:dyDescent="0.25">
      <c r="A442" s="26">
        <v>439</v>
      </c>
      <c r="B442" s="27" t="s">
        <v>91</v>
      </c>
      <c r="C442" s="26" t="s">
        <v>49</v>
      </c>
      <c r="D442" s="8" t="s">
        <v>95</v>
      </c>
      <c r="E442" s="27">
        <v>2022</v>
      </c>
      <c r="F442" s="20">
        <v>44925</v>
      </c>
      <c r="G442" s="21">
        <v>5925.29</v>
      </c>
      <c r="H442" s="21">
        <v>0</v>
      </c>
      <c r="I442" s="8" t="s">
        <v>106</v>
      </c>
      <c r="J442" s="19" t="s">
        <v>94</v>
      </c>
      <c r="K442" s="2"/>
      <c r="L442" s="2"/>
      <c r="M442" s="2"/>
    </row>
    <row r="443" spans="1:13" x14ac:dyDescent="0.25">
      <c r="A443" s="26">
        <v>440</v>
      </c>
      <c r="B443" s="27" t="s">
        <v>91</v>
      </c>
      <c r="C443" s="26" t="s">
        <v>49</v>
      </c>
      <c r="D443" s="8" t="s">
        <v>95</v>
      </c>
      <c r="E443" s="27">
        <v>2022</v>
      </c>
      <c r="F443" s="20">
        <v>44926</v>
      </c>
      <c r="G443" s="21">
        <v>972.68</v>
      </c>
      <c r="H443" s="21">
        <v>0</v>
      </c>
      <c r="I443" s="8" t="s">
        <v>105</v>
      </c>
      <c r="J443" s="19" t="s">
        <v>94</v>
      </c>
      <c r="K443" s="2"/>
      <c r="L443" s="2"/>
      <c r="M443" s="2"/>
    </row>
    <row r="444" spans="1:13" ht="31.5" x14ac:dyDescent="0.25">
      <c r="A444" s="26">
        <v>441</v>
      </c>
      <c r="B444" s="26" t="s">
        <v>85</v>
      </c>
      <c r="C444" s="26" t="s">
        <v>11</v>
      </c>
      <c r="D444" s="1" t="s">
        <v>23</v>
      </c>
      <c r="E444" s="26">
        <v>2023</v>
      </c>
      <c r="F444" s="17">
        <v>44929</v>
      </c>
      <c r="G444" s="18">
        <v>6801.69</v>
      </c>
      <c r="H444" s="18">
        <v>0</v>
      </c>
      <c r="I444" s="1" t="s">
        <v>4</v>
      </c>
      <c r="J444" s="1" t="s">
        <v>27</v>
      </c>
      <c r="K444" s="2"/>
      <c r="L444" s="2"/>
      <c r="M444" s="2"/>
    </row>
    <row r="445" spans="1:13" ht="31.5" x14ac:dyDescent="0.25">
      <c r="A445" s="26">
        <v>442</v>
      </c>
      <c r="B445" s="26" t="s">
        <v>85</v>
      </c>
      <c r="C445" s="26" t="s">
        <v>11</v>
      </c>
      <c r="D445" s="1" t="s">
        <v>20</v>
      </c>
      <c r="E445" s="26">
        <v>2023</v>
      </c>
      <c r="F445" s="17">
        <v>44930</v>
      </c>
      <c r="G445" s="18">
        <v>4741.0600000000004</v>
      </c>
      <c r="H445" s="18">
        <v>0</v>
      </c>
      <c r="I445" s="1" t="s">
        <v>19</v>
      </c>
      <c r="J445" s="1" t="s">
        <v>35</v>
      </c>
      <c r="K445" s="2"/>
      <c r="L445" s="2"/>
      <c r="M445" s="2"/>
    </row>
    <row r="446" spans="1:13" ht="31.5" x14ac:dyDescent="0.25">
      <c r="A446" s="26">
        <v>443</v>
      </c>
      <c r="B446" s="26" t="s">
        <v>85</v>
      </c>
      <c r="C446" s="26" t="s">
        <v>49</v>
      </c>
      <c r="D446" s="1" t="s">
        <v>71</v>
      </c>
      <c r="E446" s="26">
        <v>2023</v>
      </c>
      <c r="F446" s="17">
        <v>44931</v>
      </c>
      <c r="G446" s="18">
        <v>520.15</v>
      </c>
      <c r="H446" s="18">
        <v>0</v>
      </c>
      <c r="I446" s="1" t="s">
        <v>63</v>
      </c>
      <c r="J446" s="1" t="s">
        <v>62</v>
      </c>
      <c r="K446" s="2"/>
      <c r="L446" s="2"/>
      <c r="M446" s="2"/>
    </row>
    <row r="447" spans="1:13" ht="31.5" x14ac:dyDescent="0.25">
      <c r="A447" s="26">
        <v>444</v>
      </c>
      <c r="B447" s="26" t="s">
        <v>85</v>
      </c>
      <c r="C447" s="26" t="s">
        <v>49</v>
      </c>
      <c r="D447" s="1" t="s">
        <v>71</v>
      </c>
      <c r="E447" s="26">
        <v>2023</v>
      </c>
      <c r="F447" s="17">
        <v>44937</v>
      </c>
      <c r="G447" s="18">
        <v>306.77999999999997</v>
      </c>
      <c r="H447" s="18">
        <v>0</v>
      </c>
      <c r="I447" s="1" t="s">
        <v>63</v>
      </c>
      <c r="J447" s="1" t="s">
        <v>62</v>
      </c>
      <c r="K447" s="2"/>
      <c r="L447" s="2"/>
      <c r="M447" s="2"/>
    </row>
    <row r="448" spans="1:13" ht="31.5" x14ac:dyDescent="0.25">
      <c r="A448" s="26">
        <v>445</v>
      </c>
      <c r="B448" s="26" t="s">
        <v>85</v>
      </c>
      <c r="C448" s="26" t="s">
        <v>11</v>
      </c>
      <c r="D448" s="1" t="s">
        <v>20</v>
      </c>
      <c r="E448" s="26">
        <v>2023</v>
      </c>
      <c r="F448" s="17">
        <v>44939</v>
      </c>
      <c r="G448" s="18">
        <v>1769.46</v>
      </c>
      <c r="H448" s="18">
        <v>0</v>
      </c>
      <c r="I448" s="1" t="s">
        <v>4</v>
      </c>
      <c r="J448" s="1" t="s">
        <v>37</v>
      </c>
      <c r="K448" s="2"/>
      <c r="L448" s="2"/>
      <c r="M448" s="2"/>
    </row>
    <row r="449" spans="1:13" ht="31.5" x14ac:dyDescent="0.25">
      <c r="A449" s="26">
        <v>446</v>
      </c>
      <c r="B449" s="26" t="s">
        <v>85</v>
      </c>
      <c r="C449" s="26" t="s">
        <v>49</v>
      </c>
      <c r="D449" s="1" t="s">
        <v>71</v>
      </c>
      <c r="E449" s="26">
        <v>2023</v>
      </c>
      <c r="F449" s="17">
        <v>44941</v>
      </c>
      <c r="G449" s="18">
        <v>3143.45</v>
      </c>
      <c r="H449" s="18">
        <v>0</v>
      </c>
      <c r="I449" s="1" t="s">
        <v>75</v>
      </c>
      <c r="J449" s="1" t="s">
        <v>62</v>
      </c>
      <c r="K449" s="2"/>
      <c r="L449" s="2"/>
      <c r="M449" s="2"/>
    </row>
    <row r="450" spans="1:13" ht="31.5" x14ac:dyDescent="0.25">
      <c r="A450" s="26">
        <v>447</v>
      </c>
      <c r="B450" s="26" t="s">
        <v>85</v>
      </c>
      <c r="C450" s="26" t="s">
        <v>11</v>
      </c>
      <c r="D450" s="1" t="s">
        <v>23</v>
      </c>
      <c r="E450" s="26">
        <v>2023</v>
      </c>
      <c r="F450" s="17">
        <v>44942</v>
      </c>
      <c r="G450" s="18">
        <v>7872</v>
      </c>
      <c r="H450" s="18">
        <v>0</v>
      </c>
      <c r="I450" s="1" t="s">
        <v>6</v>
      </c>
      <c r="J450" s="1" t="s">
        <v>30</v>
      </c>
      <c r="K450" s="2"/>
      <c r="L450" s="2"/>
      <c r="M450" s="2"/>
    </row>
    <row r="451" spans="1:13" ht="31.5" x14ac:dyDescent="0.25">
      <c r="A451" s="26">
        <v>448</v>
      </c>
      <c r="B451" s="26" t="s">
        <v>85</v>
      </c>
      <c r="C451" s="26" t="s">
        <v>49</v>
      </c>
      <c r="D451" s="1" t="s">
        <v>71</v>
      </c>
      <c r="E451" s="26">
        <v>2023</v>
      </c>
      <c r="F451" s="17">
        <v>44947</v>
      </c>
      <c r="G451" s="18">
        <v>2301.54</v>
      </c>
      <c r="H451" s="18">
        <v>0</v>
      </c>
      <c r="I451" s="1" t="s">
        <v>63</v>
      </c>
      <c r="J451" s="1" t="s">
        <v>62</v>
      </c>
      <c r="K451" s="2"/>
      <c r="L451" s="2"/>
      <c r="M451" s="2"/>
    </row>
    <row r="452" spans="1:13" ht="31.5" x14ac:dyDescent="0.25">
      <c r="A452" s="26">
        <v>449</v>
      </c>
      <c r="B452" s="26" t="s">
        <v>85</v>
      </c>
      <c r="C452" s="26" t="s">
        <v>11</v>
      </c>
      <c r="D452" s="1" t="s">
        <v>23</v>
      </c>
      <c r="E452" s="26">
        <v>2023</v>
      </c>
      <c r="F452" s="17">
        <v>44956</v>
      </c>
      <c r="G452" s="18">
        <v>500</v>
      </c>
      <c r="H452" s="18">
        <v>0</v>
      </c>
      <c r="I452" s="1" t="s">
        <v>4</v>
      </c>
      <c r="J452" s="1" t="s">
        <v>62</v>
      </c>
      <c r="K452" s="2"/>
      <c r="L452" s="2"/>
      <c r="M452" s="2"/>
    </row>
    <row r="453" spans="1:13" ht="31.5" x14ac:dyDescent="0.25">
      <c r="A453" s="26">
        <v>450</v>
      </c>
      <c r="B453" s="26" t="s">
        <v>85</v>
      </c>
      <c r="C453" s="26" t="s">
        <v>11</v>
      </c>
      <c r="D453" s="1" t="s">
        <v>81</v>
      </c>
      <c r="E453" s="26">
        <v>2023</v>
      </c>
      <c r="F453" s="17">
        <v>44958</v>
      </c>
      <c r="G453" s="18">
        <v>370</v>
      </c>
      <c r="H453" s="18">
        <v>0</v>
      </c>
      <c r="I453" s="1" t="s">
        <v>29</v>
      </c>
      <c r="J453" s="1" t="s">
        <v>31</v>
      </c>
      <c r="K453" s="2"/>
      <c r="L453" s="2"/>
      <c r="M453" s="2"/>
    </row>
    <row r="454" spans="1:13" ht="31.5" x14ac:dyDescent="0.25">
      <c r="A454" s="26">
        <v>451</v>
      </c>
      <c r="B454" s="26" t="s">
        <v>85</v>
      </c>
      <c r="C454" s="26" t="s">
        <v>11</v>
      </c>
      <c r="D454" s="1" t="s">
        <v>20</v>
      </c>
      <c r="E454" s="26">
        <v>2023</v>
      </c>
      <c r="F454" s="17">
        <v>44958</v>
      </c>
      <c r="G454" s="18">
        <v>3405.72</v>
      </c>
      <c r="H454" s="18">
        <v>0</v>
      </c>
      <c r="I454" s="1" t="s">
        <v>6</v>
      </c>
      <c r="J454" s="1" t="s">
        <v>43</v>
      </c>
      <c r="K454" s="2"/>
      <c r="L454" s="2"/>
      <c r="M454" s="2"/>
    </row>
    <row r="455" spans="1:13" ht="31.5" x14ac:dyDescent="0.25">
      <c r="A455" s="26">
        <v>452</v>
      </c>
      <c r="B455" s="26" t="s">
        <v>85</v>
      </c>
      <c r="C455" s="26" t="s">
        <v>49</v>
      </c>
      <c r="D455" s="1" t="s">
        <v>71</v>
      </c>
      <c r="E455" s="26">
        <v>2023</v>
      </c>
      <c r="F455" s="17">
        <v>44959</v>
      </c>
      <c r="G455" s="18">
        <v>1666.34</v>
      </c>
      <c r="H455" s="18">
        <v>0</v>
      </c>
      <c r="I455" s="1" t="s">
        <v>63</v>
      </c>
      <c r="J455" s="1" t="s">
        <v>62</v>
      </c>
      <c r="K455" s="2"/>
      <c r="L455" s="2"/>
      <c r="M455" s="2"/>
    </row>
    <row r="456" spans="1:13" ht="31.5" x14ac:dyDescent="0.25">
      <c r="A456" s="26">
        <v>453</v>
      </c>
      <c r="B456" s="26" t="s">
        <v>85</v>
      </c>
      <c r="C456" s="26" t="s">
        <v>49</v>
      </c>
      <c r="D456" s="1" t="s">
        <v>71</v>
      </c>
      <c r="E456" s="26">
        <v>2023</v>
      </c>
      <c r="F456" s="17">
        <v>44959</v>
      </c>
      <c r="G456" s="18">
        <v>1504.36</v>
      </c>
      <c r="H456" s="18">
        <v>0</v>
      </c>
      <c r="I456" s="1" t="s">
        <v>63</v>
      </c>
      <c r="J456" s="1" t="s">
        <v>62</v>
      </c>
      <c r="K456" s="2"/>
      <c r="L456" s="2"/>
      <c r="M456" s="2"/>
    </row>
    <row r="457" spans="1:13" ht="31.5" x14ac:dyDescent="0.25">
      <c r="A457" s="26">
        <v>454</v>
      </c>
      <c r="B457" s="26" t="s">
        <v>85</v>
      </c>
      <c r="C457" s="26" t="s">
        <v>11</v>
      </c>
      <c r="D457" s="1" t="s">
        <v>23</v>
      </c>
      <c r="E457" s="26">
        <v>2023</v>
      </c>
      <c r="F457" s="17">
        <v>44960</v>
      </c>
      <c r="G457" s="18">
        <v>0</v>
      </c>
      <c r="H457" s="18">
        <v>0</v>
      </c>
      <c r="I457" s="1" t="s">
        <v>4</v>
      </c>
      <c r="J457" s="1" t="s">
        <v>45</v>
      </c>
      <c r="K457" s="2"/>
      <c r="L457" s="2"/>
      <c r="M457" s="2"/>
    </row>
    <row r="458" spans="1:13" ht="31.5" x14ac:dyDescent="0.25">
      <c r="A458" s="26">
        <v>455</v>
      </c>
      <c r="B458" s="26" t="s">
        <v>85</v>
      </c>
      <c r="C458" s="26" t="s">
        <v>49</v>
      </c>
      <c r="D458" s="1" t="s">
        <v>71</v>
      </c>
      <c r="E458" s="26">
        <v>2023</v>
      </c>
      <c r="F458" s="17">
        <v>44960</v>
      </c>
      <c r="G458" s="18">
        <v>6286.37</v>
      </c>
      <c r="H458" s="18">
        <v>0</v>
      </c>
      <c r="I458" s="1" t="s">
        <v>63</v>
      </c>
      <c r="J458" s="1" t="s">
        <v>62</v>
      </c>
      <c r="K458" s="2"/>
      <c r="L458" s="2"/>
      <c r="M458" s="2"/>
    </row>
    <row r="459" spans="1:13" ht="31.5" x14ac:dyDescent="0.25">
      <c r="A459" s="26">
        <v>456</v>
      </c>
      <c r="B459" s="26" t="s">
        <v>85</v>
      </c>
      <c r="C459" s="26" t="s">
        <v>49</v>
      </c>
      <c r="D459" s="1" t="s">
        <v>71</v>
      </c>
      <c r="E459" s="26">
        <v>2023</v>
      </c>
      <c r="F459" s="17">
        <v>44962</v>
      </c>
      <c r="G459" s="18">
        <v>15005.99</v>
      </c>
      <c r="H459" s="18">
        <v>5118.72</v>
      </c>
      <c r="I459" s="1" t="s">
        <v>63</v>
      </c>
      <c r="J459" s="1" t="s">
        <v>62</v>
      </c>
      <c r="K459" s="2"/>
      <c r="L459" s="2"/>
      <c r="M459" s="2"/>
    </row>
    <row r="460" spans="1:13" ht="31.5" x14ac:dyDescent="0.25">
      <c r="A460" s="26">
        <v>457</v>
      </c>
      <c r="B460" s="26" t="s">
        <v>85</v>
      </c>
      <c r="C460" s="26" t="s">
        <v>11</v>
      </c>
      <c r="D460" s="1" t="s">
        <v>23</v>
      </c>
      <c r="E460" s="26">
        <v>2023</v>
      </c>
      <c r="F460" s="17">
        <v>44966</v>
      </c>
      <c r="G460" s="18">
        <v>393.67</v>
      </c>
      <c r="H460" s="18">
        <v>0</v>
      </c>
      <c r="I460" s="1" t="s">
        <v>4</v>
      </c>
      <c r="J460" s="1" t="s">
        <v>5</v>
      </c>
      <c r="K460" s="2"/>
      <c r="L460" s="2"/>
      <c r="M460" s="2"/>
    </row>
    <row r="461" spans="1:13" ht="31.5" x14ac:dyDescent="0.25">
      <c r="A461" s="26">
        <v>458</v>
      </c>
      <c r="B461" s="26" t="s">
        <v>85</v>
      </c>
      <c r="C461" s="26" t="s">
        <v>11</v>
      </c>
      <c r="D461" s="1" t="s">
        <v>23</v>
      </c>
      <c r="E461" s="26">
        <v>2023</v>
      </c>
      <c r="F461" s="17">
        <v>44966</v>
      </c>
      <c r="G461" s="18">
        <v>0</v>
      </c>
      <c r="H461" s="18">
        <v>0</v>
      </c>
      <c r="I461" s="1" t="s">
        <v>7</v>
      </c>
      <c r="J461" s="1" t="s">
        <v>5</v>
      </c>
      <c r="K461" s="2"/>
      <c r="L461" s="2"/>
      <c r="M461" s="2"/>
    </row>
    <row r="462" spans="1:13" ht="31.5" x14ac:dyDescent="0.25">
      <c r="A462" s="26">
        <v>459</v>
      </c>
      <c r="B462" s="26" t="s">
        <v>85</v>
      </c>
      <c r="C462" s="26" t="s">
        <v>11</v>
      </c>
      <c r="D462" s="1" t="s">
        <v>23</v>
      </c>
      <c r="E462" s="26">
        <v>2023</v>
      </c>
      <c r="F462" s="17">
        <v>44967</v>
      </c>
      <c r="G462" s="18">
        <v>1434.63</v>
      </c>
      <c r="H462" s="18">
        <v>0</v>
      </c>
      <c r="I462" s="1" t="s">
        <v>4</v>
      </c>
      <c r="J462" s="1" t="s">
        <v>45</v>
      </c>
      <c r="K462" s="2"/>
      <c r="L462" s="2"/>
      <c r="M462" s="2"/>
    </row>
    <row r="463" spans="1:13" ht="31.5" x14ac:dyDescent="0.25">
      <c r="A463" s="26">
        <v>460</v>
      </c>
      <c r="B463" s="26" t="s">
        <v>85</v>
      </c>
      <c r="C463" s="26" t="s">
        <v>49</v>
      </c>
      <c r="D463" s="1" t="s">
        <v>71</v>
      </c>
      <c r="E463" s="26">
        <v>2023</v>
      </c>
      <c r="F463" s="17">
        <v>44967</v>
      </c>
      <c r="G463" s="18">
        <v>1681.19</v>
      </c>
      <c r="H463" s="18">
        <v>0</v>
      </c>
      <c r="I463" s="1" t="s">
        <v>50</v>
      </c>
      <c r="J463" s="1" t="s">
        <v>62</v>
      </c>
      <c r="K463" s="2"/>
      <c r="L463" s="2"/>
      <c r="M463" s="2"/>
    </row>
    <row r="464" spans="1:13" ht="31.5" x14ac:dyDescent="0.25">
      <c r="A464" s="26">
        <v>461</v>
      </c>
      <c r="B464" s="26" t="s">
        <v>85</v>
      </c>
      <c r="C464" s="26" t="s">
        <v>49</v>
      </c>
      <c r="D464" s="1" t="s">
        <v>71</v>
      </c>
      <c r="E464" s="26">
        <v>2023</v>
      </c>
      <c r="F464" s="17">
        <v>44967</v>
      </c>
      <c r="G464" s="18">
        <v>354.63</v>
      </c>
      <c r="H464" s="18">
        <v>0</v>
      </c>
      <c r="I464" s="1" t="s">
        <v>63</v>
      </c>
      <c r="J464" s="1" t="s">
        <v>62</v>
      </c>
      <c r="K464" s="2"/>
      <c r="L464" s="2"/>
      <c r="M464" s="2"/>
    </row>
    <row r="465" spans="1:13" ht="31.5" x14ac:dyDescent="0.25">
      <c r="A465" s="26">
        <v>462</v>
      </c>
      <c r="B465" s="26" t="s">
        <v>85</v>
      </c>
      <c r="C465" s="26" t="s">
        <v>49</v>
      </c>
      <c r="D465" s="1" t="s">
        <v>71</v>
      </c>
      <c r="E465" s="26">
        <v>2023</v>
      </c>
      <c r="F465" s="17">
        <v>44967</v>
      </c>
      <c r="G465" s="18">
        <v>748.17</v>
      </c>
      <c r="H465" s="18">
        <v>0</v>
      </c>
      <c r="I465" s="1" t="s">
        <v>63</v>
      </c>
      <c r="J465" s="1" t="s">
        <v>62</v>
      </c>
      <c r="K465" s="2"/>
      <c r="L465" s="2"/>
      <c r="M465" s="2"/>
    </row>
    <row r="466" spans="1:13" ht="31.5" x14ac:dyDescent="0.25">
      <c r="A466" s="26">
        <v>463</v>
      </c>
      <c r="B466" s="26" t="s">
        <v>85</v>
      </c>
      <c r="C466" s="26" t="s">
        <v>11</v>
      </c>
      <c r="D466" s="1" t="s">
        <v>23</v>
      </c>
      <c r="E466" s="26">
        <v>2023</v>
      </c>
      <c r="F466" s="17">
        <v>44979</v>
      </c>
      <c r="G466" s="18">
        <v>599</v>
      </c>
      <c r="H466" s="18">
        <v>0</v>
      </c>
      <c r="I466" s="1" t="s">
        <v>87</v>
      </c>
      <c r="J466" s="1" t="s">
        <v>57</v>
      </c>
      <c r="K466" s="2"/>
      <c r="L466" s="2"/>
      <c r="M466" s="2"/>
    </row>
    <row r="467" spans="1:13" ht="31.5" x14ac:dyDescent="0.25">
      <c r="A467" s="26">
        <v>464</v>
      </c>
      <c r="B467" s="26" t="s">
        <v>85</v>
      </c>
      <c r="C467" s="26" t="s">
        <v>49</v>
      </c>
      <c r="D467" s="1" t="s">
        <v>71</v>
      </c>
      <c r="E467" s="26">
        <v>2023</v>
      </c>
      <c r="F467" s="17">
        <v>44985</v>
      </c>
      <c r="G467" s="18">
        <v>2139.0100000000002</v>
      </c>
      <c r="H467" s="18">
        <v>0</v>
      </c>
      <c r="I467" s="1" t="s">
        <v>78</v>
      </c>
      <c r="J467" s="1" t="s">
        <v>62</v>
      </c>
      <c r="K467" s="2"/>
      <c r="L467" s="2"/>
      <c r="M467" s="2"/>
    </row>
    <row r="468" spans="1:13" ht="31.5" x14ac:dyDescent="0.25">
      <c r="A468" s="26">
        <v>465</v>
      </c>
      <c r="B468" s="26" t="s">
        <v>85</v>
      </c>
      <c r="C468" s="26" t="s">
        <v>49</v>
      </c>
      <c r="D468" s="1" t="s">
        <v>71</v>
      </c>
      <c r="E468" s="26">
        <v>2023</v>
      </c>
      <c r="F468" s="17">
        <v>44989</v>
      </c>
      <c r="G468" s="18">
        <v>10153.14</v>
      </c>
      <c r="H468" s="18">
        <v>0</v>
      </c>
      <c r="I468" s="1" t="s">
        <v>63</v>
      </c>
      <c r="J468" s="1" t="s">
        <v>62</v>
      </c>
      <c r="K468" s="2"/>
      <c r="L468" s="2"/>
      <c r="M468" s="2"/>
    </row>
    <row r="469" spans="1:13" ht="31.5" x14ac:dyDescent="0.25">
      <c r="A469" s="26">
        <v>466</v>
      </c>
      <c r="B469" s="26" t="s">
        <v>85</v>
      </c>
      <c r="C469" s="26" t="s">
        <v>11</v>
      </c>
      <c r="D469" s="1" t="s">
        <v>20</v>
      </c>
      <c r="E469" s="26">
        <v>2023</v>
      </c>
      <c r="F469" s="17">
        <v>44991</v>
      </c>
      <c r="G469" s="18">
        <v>1069.96</v>
      </c>
      <c r="H469" s="18">
        <v>0</v>
      </c>
      <c r="I469" s="1" t="s">
        <v>4</v>
      </c>
      <c r="J469" s="1" t="s">
        <v>37</v>
      </c>
      <c r="K469" s="2"/>
      <c r="L469" s="2"/>
      <c r="M469" s="2"/>
    </row>
    <row r="470" spans="1:13" ht="31.5" x14ac:dyDescent="0.25">
      <c r="A470" s="26">
        <v>467</v>
      </c>
      <c r="B470" s="26" t="s">
        <v>85</v>
      </c>
      <c r="C470" s="26" t="s">
        <v>49</v>
      </c>
      <c r="D470" s="1" t="s">
        <v>71</v>
      </c>
      <c r="E470" s="26">
        <v>2023</v>
      </c>
      <c r="F470" s="17">
        <v>44991</v>
      </c>
      <c r="G470" s="18">
        <v>526.32000000000005</v>
      </c>
      <c r="H470" s="18">
        <v>0</v>
      </c>
      <c r="I470" s="1" t="s">
        <v>63</v>
      </c>
      <c r="J470" s="1" t="s">
        <v>62</v>
      </c>
      <c r="K470" s="2"/>
      <c r="L470" s="2"/>
      <c r="M470" s="2"/>
    </row>
    <row r="471" spans="1:13" ht="31.5" x14ac:dyDescent="0.25">
      <c r="A471" s="26">
        <v>468</v>
      </c>
      <c r="B471" s="26" t="s">
        <v>85</v>
      </c>
      <c r="C471" s="26" t="s">
        <v>49</v>
      </c>
      <c r="D471" s="1" t="s">
        <v>71</v>
      </c>
      <c r="E471" s="26">
        <v>2023</v>
      </c>
      <c r="F471" s="17">
        <v>44991</v>
      </c>
      <c r="G471" s="18">
        <v>646</v>
      </c>
      <c r="H471" s="18">
        <v>0</v>
      </c>
      <c r="I471" s="1" t="s">
        <v>63</v>
      </c>
      <c r="J471" s="1" t="s">
        <v>62</v>
      </c>
      <c r="K471" s="2"/>
      <c r="L471" s="2"/>
      <c r="M471" s="2"/>
    </row>
    <row r="472" spans="1:13" ht="31.5" x14ac:dyDescent="0.25">
      <c r="A472" s="26">
        <v>469</v>
      </c>
      <c r="B472" s="26" t="s">
        <v>85</v>
      </c>
      <c r="C472" s="26" t="s">
        <v>49</v>
      </c>
      <c r="D472" s="1" t="s">
        <v>71</v>
      </c>
      <c r="E472" s="26">
        <v>2023</v>
      </c>
      <c r="F472" s="17">
        <v>44991</v>
      </c>
      <c r="G472" s="18">
        <v>1697.1</v>
      </c>
      <c r="H472" s="18">
        <v>0</v>
      </c>
      <c r="I472" s="1" t="s">
        <v>63</v>
      </c>
      <c r="J472" s="1" t="s">
        <v>62</v>
      </c>
      <c r="K472" s="2"/>
      <c r="L472" s="2"/>
      <c r="M472" s="2"/>
    </row>
    <row r="473" spans="1:13" ht="31.5" x14ac:dyDescent="0.25">
      <c r="A473" s="26">
        <v>470</v>
      </c>
      <c r="B473" s="26" t="s">
        <v>85</v>
      </c>
      <c r="C473" s="26" t="s">
        <v>49</v>
      </c>
      <c r="D473" s="1" t="s">
        <v>71</v>
      </c>
      <c r="E473" s="26">
        <v>2023</v>
      </c>
      <c r="F473" s="17">
        <v>44991</v>
      </c>
      <c r="G473" s="18">
        <v>2365.7600000000002</v>
      </c>
      <c r="H473" s="18">
        <v>0</v>
      </c>
      <c r="I473" s="1" t="s">
        <v>63</v>
      </c>
      <c r="J473" s="1" t="s">
        <v>62</v>
      </c>
      <c r="K473" s="2"/>
      <c r="L473" s="2"/>
      <c r="M473" s="2"/>
    </row>
    <row r="474" spans="1:13" ht="31.5" x14ac:dyDescent="0.25">
      <c r="A474" s="26">
        <v>471</v>
      </c>
      <c r="B474" s="26" t="s">
        <v>85</v>
      </c>
      <c r="C474" s="26" t="s">
        <v>49</v>
      </c>
      <c r="D474" s="1" t="s">
        <v>71</v>
      </c>
      <c r="E474" s="26">
        <v>2023</v>
      </c>
      <c r="F474" s="17">
        <v>44991</v>
      </c>
      <c r="G474" s="18">
        <v>2689.01</v>
      </c>
      <c r="H474" s="18">
        <v>0</v>
      </c>
      <c r="I474" s="1" t="s">
        <v>63</v>
      </c>
      <c r="J474" s="1" t="s">
        <v>62</v>
      </c>
      <c r="K474" s="2"/>
      <c r="L474" s="2"/>
      <c r="M474" s="2"/>
    </row>
    <row r="475" spans="1:13" ht="31.5" x14ac:dyDescent="0.25">
      <c r="A475" s="26">
        <v>472</v>
      </c>
      <c r="B475" s="26" t="s">
        <v>85</v>
      </c>
      <c r="C475" s="26" t="s">
        <v>49</v>
      </c>
      <c r="D475" s="1" t="s">
        <v>71</v>
      </c>
      <c r="E475" s="26">
        <v>2023</v>
      </c>
      <c r="F475" s="17">
        <v>44992</v>
      </c>
      <c r="G475" s="18">
        <v>1337.47</v>
      </c>
      <c r="H475" s="18">
        <v>0</v>
      </c>
      <c r="I475" s="1" t="s">
        <v>63</v>
      </c>
      <c r="J475" s="1" t="s">
        <v>62</v>
      </c>
      <c r="K475" s="2"/>
      <c r="L475" s="2"/>
      <c r="M475" s="2"/>
    </row>
    <row r="476" spans="1:13" ht="31.5" x14ac:dyDescent="0.25">
      <c r="A476" s="26">
        <v>473</v>
      </c>
      <c r="B476" s="26" t="s">
        <v>85</v>
      </c>
      <c r="C476" s="26" t="s">
        <v>49</v>
      </c>
      <c r="D476" s="1" t="s">
        <v>71</v>
      </c>
      <c r="E476" s="26">
        <v>2023</v>
      </c>
      <c r="F476" s="17">
        <v>44993</v>
      </c>
      <c r="G476" s="18">
        <v>1105.04</v>
      </c>
      <c r="H476" s="18">
        <v>0</v>
      </c>
      <c r="I476" s="1" t="s">
        <v>63</v>
      </c>
      <c r="J476" s="1" t="s">
        <v>62</v>
      </c>
      <c r="K476" s="2"/>
      <c r="L476" s="2"/>
      <c r="M476" s="2"/>
    </row>
    <row r="477" spans="1:13" ht="31.5" x14ac:dyDescent="0.25">
      <c r="A477" s="26">
        <v>474</v>
      </c>
      <c r="B477" s="26" t="s">
        <v>85</v>
      </c>
      <c r="C477" s="26" t="s">
        <v>49</v>
      </c>
      <c r="D477" s="1" t="s">
        <v>71</v>
      </c>
      <c r="E477" s="26">
        <v>2023</v>
      </c>
      <c r="F477" s="17">
        <v>44994</v>
      </c>
      <c r="G477" s="18">
        <v>4056.44</v>
      </c>
      <c r="H477" s="18">
        <v>0</v>
      </c>
      <c r="I477" s="1" t="s">
        <v>63</v>
      </c>
      <c r="J477" s="1" t="s">
        <v>62</v>
      </c>
      <c r="K477" s="2"/>
      <c r="L477" s="2"/>
      <c r="M477" s="2"/>
    </row>
    <row r="478" spans="1:13" ht="31.5" x14ac:dyDescent="0.25">
      <c r="A478" s="26">
        <v>475</v>
      </c>
      <c r="B478" s="26" t="s">
        <v>85</v>
      </c>
      <c r="C478" s="26" t="s">
        <v>49</v>
      </c>
      <c r="D478" s="1" t="s">
        <v>71</v>
      </c>
      <c r="E478" s="26">
        <v>2023</v>
      </c>
      <c r="F478" s="17">
        <v>44995</v>
      </c>
      <c r="G478" s="18">
        <v>23636.91</v>
      </c>
      <c r="H478" s="18">
        <v>0</v>
      </c>
      <c r="I478" s="1" t="s">
        <v>63</v>
      </c>
      <c r="J478" s="1" t="s">
        <v>62</v>
      </c>
      <c r="K478" s="2"/>
      <c r="L478" s="2"/>
      <c r="M478" s="2"/>
    </row>
    <row r="479" spans="1:13" ht="31.5" x14ac:dyDescent="0.25">
      <c r="A479" s="26">
        <v>476</v>
      </c>
      <c r="B479" s="26" t="s">
        <v>85</v>
      </c>
      <c r="C479" s="26" t="s">
        <v>49</v>
      </c>
      <c r="D479" s="1" t="s">
        <v>71</v>
      </c>
      <c r="E479" s="26">
        <v>2023</v>
      </c>
      <c r="F479" s="17">
        <v>44995</v>
      </c>
      <c r="G479" s="18">
        <v>654</v>
      </c>
      <c r="H479" s="18">
        <v>0</v>
      </c>
      <c r="I479" s="1" t="s">
        <v>63</v>
      </c>
      <c r="J479" s="1" t="s">
        <v>62</v>
      </c>
      <c r="K479" s="2"/>
      <c r="L479" s="2"/>
      <c r="M479" s="2"/>
    </row>
    <row r="480" spans="1:13" ht="31.5" x14ac:dyDescent="0.25">
      <c r="A480" s="26">
        <v>477</v>
      </c>
      <c r="B480" s="26" t="s">
        <v>85</v>
      </c>
      <c r="C480" s="26" t="s">
        <v>49</v>
      </c>
      <c r="D480" s="1" t="s">
        <v>71</v>
      </c>
      <c r="E480" s="26">
        <v>2023</v>
      </c>
      <c r="F480" s="17">
        <v>44999</v>
      </c>
      <c r="G480" s="18">
        <v>1100.6600000000001</v>
      </c>
      <c r="H480" s="18">
        <v>0</v>
      </c>
      <c r="I480" s="1" t="s">
        <v>63</v>
      </c>
      <c r="J480" s="1" t="s">
        <v>62</v>
      </c>
      <c r="K480" s="2"/>
      <c r="L480" s="2"/>
      <c r="M480" s="2"/>
    </row>
    <row r="481" spans="1:13" ht="31.5" x14ac:dyDescent="0.25">
      <c r="A481" s="26">
        <v>478</v>
      </c>
      <c r="B481" s="26" t="s">
        <v>85</v>
      </c>
      <c r="C481" s="26" t="s">
        <v>11</v>
      </c>
      <c r="D481" s="1" t="s">
        <v>23</v>
      </c>
      <c r="E481" s="26">
        <v>2023</v>
      </c>
      <c r="F481" s="17">
        <v>45001</v>
      </c>
      <c r="G481" s="18">
        <v>2388</v>
      </c>
      <c r="H481" s="18">
        <v>0</v>
      </c>
      <c r="I481" s="1" t="s">
        <v>4</v>
      </c>
      <c r="J481" s="1" t="s">
        <v>25</v>
      </c>
      <c r="K481" s="2"/>
      <c r="L481" s="2"/>
      <c r="M481" s="2"/>
    </row>
    <row r="482" spans="1:13" ht="31.5" x14ac:dyDescent="0.25">
      <c r="A482" s="26">
        <v>479</v>
      </c>
      <c r="B482" s="26" t="s">
        <v>85</v>
      </c>
      <c r="C482" s="26" t="s">
        <v>11</v>
      </c>
      <c r="D482" s="1" t="s">
        <v>23</v>
      </c>
      <c r="E482" s="26">
        <v>2023</v>
      </c>
      <c r="F482" s="17">
        <v>45007</v>
      </c>
      <c r="G482" s="18">
        <v>1400</v>
      </c>
      <c r="H482" s="18">
        <v>0</v>
      </c>
      <c r="I482" s="1" t="s">
        <v>4</v>
      </c>
      <c r="J482" s="1" t="s">
        <v>62</v>
      </c>
      <c r="K482" s="2"/>
      <c r="L482" s="2"/>
      <c r="M482" s="2"/>
    </row>
    <row r="483" spans="1:13" ht="31.5" x14ac:dyDescent="0.25">
      <c r="A483" s="26">
        <v>480</v>
      </c>
      <c r="B483" s="26" t="s">
        <v>85</v>
      </c>
      <c r="C483" s="26" t="s">
        <v>49</v>
      </c>
      <c r="D483" s="1" t="s">
        <v>71</v>
      </c>
      <c r="E483" s="26">
        <v>2023</v>
      </c>
      <c r="F483" s="17">
        <v>45007</v>
      </c>
      <c r="G483" s="18">
        <v>2000</v>
      </c>
      <c r="H483" s="18">
        <v>2000</v>
      </c>
      <c r="I483" s="1" t="s">
        <v>77</v>
      </c>
      <c r="J483" s="1" t="s">
        <v>62</v>
      </c>
      <c r="K483" s="2"/>
      <c r="L483" s="2"/>
      <c r="M483" s="2"/>
    </row>
    <row r="484" spans="1:13" ht="31.5" x14ac:dyDescent="0.25">
      <c r="A484" s="26">
        <v>481</v>
      </c>
      <c r="B484" s="26" t="s">
        <v>85</v>
      </c>
      <c r="C484" s="26" t="s">
        <v>49</v>
      </c>
      <c r="D484" s="1" t="s">
        <v>71</v>
      </c>
      <c r="E484" s="26">
        <v>2023</v>
      </c>
      <c r="F484" s="17">
        <v>45008</v>
      </c>
      <c r="G484" s="18">
        <v>1351.75</v>
      </c>
      <c r="H484" s="18">
        <v>0</v>
      </c>
      <c r="I484" s="1" t="s">
        <v>63</v>
      </c>
      <c r="J484" s="1" t="s">
        <v>62</v>
      </c>
      <c r="K484" s="2"/>
      <c r="L484" s="2"/>
      <c r="M484" s="2"/>
    </row>
    <row r="485" spans="1:13" ht="31.5" x14ac:dyDescent="0.25">
      <c r="A485" s="26">
        <v>482</v>
      </c>
      <c r="B485" s="26" t="s">
        <v>85</v>
      </c>
      <c r="C485" s="26" t="s">
        <v>11</v>
      </c>
      <c r="D485" s="1" t="s">
        <v>23</v>
      </c>
      <c r="E485" s="26">
        <v>2023</v>
      </c>
      <c r="F485" s="17">
        <v>45010</v>
      </c>
      <c r="G485" s="18">
        <v>750</v>
      </c>
      <c r="H485" s="18">
        <v>0</v>
      </c>
      <c r="I485" s="1" t="s">
        <v>4</v>
      </c>
      <c r="J485" s="1" t="s">
        <v>62</v>
      </c>
      <c r="K485" s="2"/>
      <c r="L485" s="2"/>
      <c r="M485" s="2"/>
    </row>
    <row r="486" spans="1:13" ht="31.5" x14ac:dyDescent="0.25">
      <c r="A486" s="26">
        <v>483</v>
      </c>
      <c r="B486" s="26" t="s">
        <v>85</v>
      </c>
      <c r="C486" s="26" t="s">
        <v>11</v>
      </c>
      <c r="D486" s="1" t="s">
        <v>23</v>
      </c>
      <c r="E486" s="26">
        <v>2023</v>
      </c>
      <c r="F486" s="17">
        <v>45010</v>
      </c>
      <c r="G486" s="18">
        <v>750</v>
      </c>
      <c r="H486" s="18">
        <v>0</v>
      </c>
      <c r="I486" s="1" t="s">
        <v>4</v>
      </c>
      <c r="J486" s="1" t="s">
        <v>62</v>
      </c>
      <c r="K486" s="2"/>
      <c r="L486" s="2"/>
      <c r="M486" s="2"/>
    </row>
    <row r="487" spans="1:13" ht="31.5" x14ac:dyDescent="0.25">
      <c r="A487" s="26">
        <v>484</v>
      </c>
      <c r="B487" s="26" t="s">
        <v>85</v>
      </c>
      <c r="C487" s="26" t="s">
        <v>11</v>
      </c>
      <c r="D487" s="1" t="s">
        <v>23</v>
      </c>
      <c r="E487" s="26">
        <v>2023</v>
      </c>
      <c r="F487" s="17">
        <v>45012</v>
      </c>
      <c r="G487" s="18">
        <v>3074.16</v>
      </c>
      <c r="H487" s="18">
        <v>0</v>
      </c>
      <c r="I487" s="1" t="s">
        <v>13</v>
      </c>
      <c r="J487" s="1" t="s">
        <v>45</v>
      </c>
      <c r="K487" s="2"/>
      <c r="L487" s="2"/>
      <c r="M487" s="2"/>
    </row>
    <row r="488" spans="1:13" ht="31.5" x14ac:dyDescent="0.25">
      <c r="A488" s="26">
        <v>485</v>
      </c>
      <c r="B488" s="26" t="s">
        <v>85</v>
      </c>
      <c r="C488" s="26" t="s">
        <v>11</v>
      </c>
      <c r="D488" s="1" t="s">
        <v>23</v>
      </c>
      <c r="E488" s="26">
        <v>2023</v>
      </c>
      <c r="F488" s="17">
        <v>45012</v>
      </c>
      <c r="G488" s="18">
        <v>300</v>
      </c>
      <c r="H488" s="18">
        <v>0</v>
      </c>
      <c r="I488" s="1" t="s">
        <v>6</v>
      </c>
      <c r="J488" s="1" t="s">
        <v>46</v>
      </c>
      <c r="K488" s="2"/>
      <c r="L488" s="2"/>
      <c r="M488" s="2"/>
    </row>
    <row r="489" spans="1:13" ht="31.5" x14ac:dyDescent="0.25">
      <c r="A489" s="26">
        <v>486</v>
      </c>
      <c r="B489" s="26" t="s">
        <v>85</v>
      </c>
      <c r="C489" s="26" t="s">
        <v>49</v>
      </c>
      <c r="D489" s="1" t="s">
        <v>71</v>
      </c>
      <c r="E489" s="26">
        <v>2023</v>
      </c>
      <c r="F489" s="17">
        <v>45014</v>
      </c>
      <c r="G489" s="18">
        <v>1970.6</v>
      </c>
      <c r="H489" s="18">
        <v>0</v>
      </c>
      <c r="I489" s="1" t="s">
        <v>50</v>
      </c>
      <c r="J489" s="1" t="s">
        <v>62</v>
      </c>
      <c r="K489" s="2"/>
      <c r="L489" s="2"/>
      <c r="M489" s="2"/>
    </row>
    <row r="490" spans="1:13" ht="31.5" x14ac:dyDescent="0.25">
      <c r="A490" s="26">
        <v>487</v>
      </c>
      <c r="B490" s="26" t="s">
        <v>85</v>
      </c>
      <c r="C490" s="26" t="s">
        <v>49</v>
      </c>
      <c r="D490" s="1" t="s">
        <v>71</v>
      </c>
      <c r="E490" s="26">
        <v>2023</v>
      </c>
      <c r="F490" s="17">
        <v>45015</v>
      </c>
      <c r="G490" s="18">
        <v>2184.71</v>
      </c>
      <c r="H490" s="18">
        <v>0</v>
      </c>
      <c r="I490" s="1" t="s">
        <v>50</v>
      </c>
      <c r="J490" s="1" t="s">
        <v>62</v>
      </c>
      <c r="K490" s="2"/>
      <c r="L490" s="2"/>
      <c r="M490" s="2"/>
    </row>
    <row r="491" spans="1:13" ht="31.5" x14ac:dyDescent="0.25">
      <c r="A491" s="26">
        <v>488</v>
      </c>
      <c r="B491" s="26" t="s">
        <v>85</v>
      </c>
      <c r="C491" s="26" t="s">
        <v>49</v>
      </c>
      <c r="D491" s="1" t="s">
        <v>71</v>
      </c>
      <c r="E491" s="26">
        <v>2023</v>
      </c>
      <c r="F491" s="17">
        <v>45015</v>
      </c>
      <c r="G491" s="18">
        <v>13046.64</v>
      </c>
      <c r="H491" s="18">
        <v>0</v>
      </c>
      <c r="I491" s="1" t="s">
        <v>63</v>
      </c>
      <c r="J491" s="1" t="s">
        <v>62</v>
      </c>
      <c r="K491" s="2"/>
      <c r="L491" s="2"/>
      <c r="M491" s="2"/>
    </row>
    <row r="492" spans="1:13" ht="31.5" x14ac:dyDescent="0.25">
      <c r="A492" s="26">
        <v>489</v>
      </c>
      <c r="B492" s="26" t="s">
        <v>85</v>
      </c>
      <c r="C492" s="26" t="s">
        <v>11</v>
      </c>
      <c r="D492" s="1" t="s">
        <v>23</v>
      </c>
      <c r="E492" s="26">
        <v>2023</v>
      </c>
      <c r="F492" s="17">
        <v>45019</v>
      </c>
      <c r="G492" s="18">
        <v>1456.75</v>
      </c>
      <c r="H492" s="18">
        <v>0</v>
      </c>
      <c r="I492" s="1" t="s">
        <v>4</v>
      </c>
      <c r="J492" s="1" t="s">
        <v>62</v>
      </c>
      <c r="K492" s="2"/>
      <c r="L492" s="2"/>
      <c r="M492" s="2"/>
    </row>
    <row r="493" spans="1:13" ht="31.5" x14ac:dyDescent="0.25">
      <c r="A493" s="26">
        <v>490</v>
      </c>
      <c r="B493" s="26" t="s">
        <v>85</v>
      </c>
      <c r="C493" s="26" t="s">
        <v>11</v>
      </c>
      <c r="D493" s="1" t="s">
        <v>23</v>
      </c>
      <c r="E493" s="26">
        <v>2023</v>
      </c>
      <c r="F493" s="17">
        <v>45036</v>
      </c>
      <c r="G493" s="18">
        <v>700</v>
      </c>
      <c r="H493" s="18">
        <v>0</v>
      </c>
      <c r="I493" s="1" t="s">
        <v>4</v>
      </c>
      <c r="J493" s="1" t="s">
        <v>62</v>
      </c>
      <c r="K493" s="2"/>
      <c r="L493" s="2"/>
      <c r="M493" s="2"/>
    </row>
    <row r="494" spans="1:13" ht="31.5" x14ac:dyDescent="0.25">
      <c r="A494" s="26">
        <v>491</v>
      </c>
      <c r="B494" s="26" t="s">
        <v>85</v>
      </c>
      <c r="C494" s="26" t="s">
        <v>11</v>
      </c>
      <c r="D494" s="1" t="s">
        <v>20</v>
      </c>
      <c r="E494" s="26">
        <v>2023</v>
      </c>
      <c r="F494" s="17">
        <v>45040</v>
      </c>
      <c r="G494" s="18">
        <v>4846.2</v>
      </c>
      <c r="H494" s="18">
        <v>0</v>
      </c>
      <c r="I494" s="1" t="s">
        <v>87</v>
      </c>
      <c r="J494" s="1" t="s">
        <v>42</v>
      </c>
      <c r="K494" s="2"/>
      <c r="L494" s="2"/>
      <c r="M494" s="2"/>
    </row>
    <row r="495" spans="1:13" ht="31.5" x14ac:dyDescent="0.25">
      <c r="A495" s="26">
        <v>492</v>
      </c>
      <c r="B495" s="26" t="s">
        <v>85</v>
      </c>
      <c r="C495" s="26" t="s">
        <v>11</v>
      </c>
      <c r="D495" s="1" t="s">
        <v>23</v>
      </c>
      <c r="E495" s="26">
        <v>2023</v>
      </c>
      <c r="F495" s="17">
        <v>45047</v>
      </c>
      <c r="G495" s="18">
        <v>595.37</v>
      </c>
      <c r="H495" s="18">
        <v>0</v>
      </c>
      <c r="I495" s="1" t="s">
        <v>58</v>
      </c>
      <c r="J495" s="1" t="s">
        <v>59</v>
      </c>
      <c r="K495" s="2"/>
      <c r="L495" s="2"/>
      <c r="M495" s="2"/>
    </row>
    <row r="496" spans="1:13" ht="31.5" x14ac:dyDescent="0.25">
      <c r="A496" s="26">
        <v>493</v>
      </c>
      <c r="B496" s="26" t="s">
        <v>85</v>
      </c>
      <c r="C496" s="26" t="s">
        <v>11</v>
      </c>
      <c r="D496" s="1" t="s">
        <v>23</v>
      </c>
      <c r="E496" s="26">
        <v>2023</v>
      </c>
      <c r="F496" s="17">
        <v>45050</v>
      </c>
      <c r="G496" s="18">
        <v>559.14</v>
      </c>
      <c r="H496" s="18">
        <v>0</v>
      </c>
      <c r="I496" s="1" t="s">
        <v>13</v>
      </c>
      <c r="J496" s="1" t="s">
        <v>59</v>
      </c>
      <c r="K496" s="2"/>
      <c r="L496" s="2"/>
      <c r="M496" s="2"/>
    </row>
    <row r="497" spans="1:13" ht="31.5" x14ac:dyDescent="0.25">
      <c r="A497" s="26">
        <v>494</v>
      </c>
      <c r="B497" s="26" t="s">
        <v>85</v>
      </c>
      <c r="C497" s="26" t="s">
        <v>49</v>
      </c>
      <c r="D497" s="1" t="s">
        <v>71</v>
      </c>
      <c r="E497" s="26">
        <v>2023</v>
      </c>
      <c r="F497" s="17">
        <v>45050</v>
      </c>
      <c r="G497" s="18">
        <v>973.01</v>
      </c>
      <c r="H497" s="18">
        <v>0</v>
      </c>
      <c r="I497" s="1" t="s">
        <v>63</v>
      </c>
      <c r="J497" s="1" t="s">
        <v>62</v>
      </c>
      <c r="K497" s="2"/>
      <c r="L497" s="2"/>
      <c r="M497" s="2"/>
    </row>
    <row r="498" spans="1:13" ht="31.5" x14ac:dyDescent="0.25">
      <c r="A498" s="26">
        <v>495</v>
      </c>
      <c r="B498" s="26" t="s">
        <v>85</v>
      </c>
      <c r="C498" s="26" t="s">
        <v>49</v>
      </c>
      <c r="D498" s="1" t="s">
        <v>71</v>
      </c>
      <c r="E498" s="26">
        <v>2023</v>
      </c>
      <c r="F498" s="17">
        <v>45056</v>
      </c>
      <c r="G498" s="18">
        <v>1336.78</v>
      </c>
      <c r="H498" s="18">
        <v>0</v>
      </c>
      <c r="I498" s="1" t="s">
        <v>63</v>
      </c>
      <c r="J498" s="1" t="s">
        <v>62</v>
      </c>
      <c r="K498" s="2"/>
      <c r="L498" s="2"/>
      <c r="M498" s="2"/>
    </row>
    <row r="499" spans="1:13" ht="31.5" x14ac:dyDescent="0.25">
      <c r="A499" s="26">
        <v>496</v>
      </c>
      <c r="B499" s="26" t="s">
        <v>85</v>
      </c>
      <c r="C499" s="26" t="s">
        <v>11</v>
      </c>
      <c r="D499" s="1" t="s">
        <v>23</v>
      </c>
      <c r="E499" s="26">
        <v>2023</v>
      </c>
      <c r="F499" s="17">
        <v>45069</v>
      </c>
      <c r="G499" s="18">
        <v>2593.46</v>
      </c>
      <c r="H499" s="18">
        <v>0</v>
      </c>
      <c r="I499" s="1" t="s">
        <v>0</v>
      </c>
      <c r="J499" s="1" t="s">
        <v>27</v>
      </c>
      <c r="K499" s="2"/>
      <c r="L499" s="2"/>
      <c r="M499" s="2"/>
    </row>
    <row r="500" spans="1:13" ht="31.5" x14ac:dyDescent="0.25">
      <c r="A500" s="26">
        <v>497</v>
      </c>
      <c r="B500" s="26" t="s">
        <v>85</v>
      </c>
      <c r="C500" s="26" t="s">
        <v>11</v>
      </c>
      <c r="D500" s="1" t="s">
        <v>82</v>
      </c>
      <c r="E500" s="26">
        <v>2023</v>
      </c>
      <c r="F500" s="17">
        <v>45077</v>
      </c>
      <c r="G500" s="18">
        <v>600</v>
      </c>
      <c r="H500" s="18">
        <v>0</v>
      </c>
      <c r="I500" s="1" t="s">
        <v>33</v>
      </c>
      <c r="J500" s="1" t="s">
        <v>32</v>
      </c>
      <c r="K500" s="2"/>
      <c r="L500" s="2"/>
      <c r="M500" s="2"/>
    </row>
    <row r="501" spans="1:13" ht="31.5" x14ac:dyDescent="0.25">
      <c r="A501" s="26">
        <v>498</v>
      </c>
      <c r="B501" s="26" t="s">
        <v>85</v>
      </c>
      <c r="C501" s="26" t="s">
        <v>49</v>
      </c>
      <c r="D501" s="1" t="s">
        <v>71</v>
      </c>
      <c r="E501" s="26">
        <v>2023</v>
      </c>
      <c r="F501" s="17">
        <v>45077</v>
      </c>
      <c r="G501" s="18">
        <v>615</v>
      </c>
      <c r="H501" s="18">
        <v>0</v>
      </c>
      <c r="I501" s="1" t="s">
        <v>63</v>
      </c>
      <c r="J501" s="1" t="s">
        <v>62</v>
      </c>
      <c r="K501" s="2"/>
      <c r="L501" s="2"/>
      <c r="M501" s="2"/>
    </row>
    <row r="502" spans="1:13" ht="31.5" x14ac:dyDescent="0.25">
      <c r="A502" s="26">
        <v>499</v>
      </c>
      <c r="B502" s="26" t="s">
        <v>85</v>
      </c>
      <c r="C502" s="26" t="s">
        <v>49</v>
      </c>
      <c r="D502" s="1" t="s">
        <v>71</v>
      </c>
      <c r="E502" s="26">
        <v>2023</v>
      </c>
      <c r="F502" s="17">
        <v>45078</v>
      </c>
      <c r="G502" s="18">
        <v>495</v>
      </c>
      <c r="H502" s="18">
        <v>0</v>
      </c>
      <c r="I502" s="1"/>
      <c r="J502" s="1" t="s">
        <v>62</v>
      </c>
      <c r="K502" s="2"/>
      <c r="L502" s="2"/>
      <c r="M502" s="2"/>
    </row>
    <row r="503" spans="1:13" ht="31.5" x14ac:dyDescent="0.25">
      <c r="A503" s="26">
        <v>500</v>
      </c>
      <c r="B503" s="26" t="s">
        <v>85</v>
      </c>
      <c r="C503" s="26" t="s">
        <v>11</v>
      </c>
      <c r="D503" s="1" t="s">
        <v>20</v>
      </c>
      <c r="E503" s="26">
        <v>2023</v>
      </c>
      <c r="F503" s="17">
        <v>45082</v>
      </c>
      <c r="G503" s="18">
        <v>1164.3399999999999</v>
      </c>
      <c r="H503" s="18">
        <v>0</v>
      </c>
      <c r="I503" s="1" t="s">
        <v>88</v>
      </c>
      <c r="J503" s="1" t="s">
        <v>48</v>
      </c>
      <c r="K503" s="2"/>
      <c r="L503" s="2"/>
      <c r="M503" s="2"/>
    </row>
    <row r="504" spans="1:13" ht="31.5" x14ac:dyDescent="0.25">
      <c r="A504" s="26">
        <v>501</v>
      </c>
      <c r="B504" s="26" t="s">
        <v>85</v>
      </c>
      <c r="C504" s="26" t="s">
        <v>49</v>
      </c>
      <c r="D504" s="1" t="s">
        <v>71</v>
      </c>
      <c r="E504" s="26">
        <v>2023</v>
      </c>
      <c r="F504" s="17">
        <v>45089</v>
      </c>
      <c r="G504" s="18">
        <v>270.63</v>
      </c>
      <c r="H504" s="18">
        <v>0</v>
      </c>
      <c r="I504" s="1" t="s">
        <v>64</v>
      </c>
      <c r="J504" s="1" t="s">
        <v>62</v>
      </c>
      <c r="K504" s="2"/>
      <c r="L504" s="2"/>
      <c r="M504" s="2"/>
    </row>
    <row r="505" spans="1:13" ht="31.5" x14ac:dyDescent="0.25">
      <c r="A505" s="26">
        <v>502</v>
      </c>
      <c r="B505" s="26" t="s">
        <v>85</v>
      </c>
      <c r="C505" s="26" t="s">
        <v>49</v>
      </c>
      <c r="D505" s="1" t="s">
        <v>71</v>
      </c>
      <c r="E505" s="26">
        <v>2023</v>
      </c>
      <c r="F505" s="17">
        <v>45092</v>
      </c>
      <c r="G505" s="18">
        <v>2477.96</v>
      </c>
      <c r="H505" s="18">
        <v>0</v>
      </c>
      <c r="I505" s="1" t="s">
        <v>63</v>
      </c>
      <c r="J505" s="1" t="s">
        <v>62</v>
      </c>
      <c r="K505" s="2"/>
      <c r="L505" s="2"/>
      <c r="M505" s="2"/>
    </row>
    <row r="506" spans="1:13" ht="31.5" x14ac:dyDescent="0.25">
      <c r="A506" s="26">
        <v>503</v>
      </c>
      <c r="B506" s="26" t="s">
        <v>85</v>
      </c>
      <c r="C506" s="26" t="s">
        <v>11</v>
      </c>
      <c r="D506" s="1" t="s">
        <v>20</v>
      </c>
      <c r="E506" s="26">
        <v>2023</v>
      </c>
      <c r="F506" s="17">
        <v>45100</v>
      </c>
      <c r="G506" s="18">
        <v>6453.48</v>
      </c>
      <c r="H506" s="18">
        <v>0</v>
      </c>
      <c r="I506" s="1" t="s">
        <v>6</v>
      </c>
      <c r="J506" s="1" t="s">
        <v>32</v>
      </c>
      <c r="K506" s="2"/>
      <c r="L506" s="2"/>
      <c r="M506" s="2"/>
    </row>
    <row r="507" spans="1:13" ht="31.5" x14ac:dyDescent="0.25">
      <c r="A507" s="26">
        <v>504</v>
      </c>
      <c r="B507" s="26" t="s">
        <v>85</v>
      </c>
      <c r="C507" s="26" t="s">
        <v>49</v>
      </c>
      <c r="D507" s="1" t="s">
        <v>71</v>
      </c>
      <c r="E507" s="26">
        <v>2023</v>
      </c>
      <c r="F507" s="17">
        <v>45100</v>
      </c>
      <c r="G507" s="18">
        <v>1022.22</v>
      </c>
      <c r="H507" s="18">
        <v>0</v>
      </c>
      <c r="I507" s="1" t="s">
        <v>63</v>
      </c>
      <c r="J507" s="1" t="s">
        <v>62</v>
      </c>
      <c r="K507" s="2"/>
      <c r="L507" s="2"/>
      <c r="M507" s="2"/>
    </row>
    <row r="508" spans="1:13" ht="31.5" x14ac:dyDescent="0.25">
      <c r="A508" s="26">
        <v>505</v>
      </c>
      <c r="B508" s="26" t="s">
        <v>85</v>
      </c>
      <c r="C508" s="26" t="s">
        <v>11</v>
      </c>
      <c r="D508" s="1" t="s">
        <v>23</v>
      </c>
      <c r="E508" s="26">
        <v>2023</v>
      </c>
      <c r="F508" s="17">
        <v>45102</v>
      </c>
      <c r="G508" s="18">
        <v>3363.6</v>
      </c>
      <c r="H508" s="18">
        <v>0</v>
      </c>
      <c r="I508" s="1" t="s">
        <v>4</v>
      </c>
      <c r="J508" s="1" t="s">
        <v>27</v>
      </c>
      <c r="K508" s="2"/>
      <c r="L508" s="2"/>
      <c r="M508" s="2"/>
    </row>
    <row r="509" spans="1:13" ht="31.5" x14ac:dyDescent="0.25">
      <c r="A509" s="26">
        <v>506</v>
      </c>
      <c r="B509" s="26" t="s">
        <v>85</v>
      </c>
      <c r="C509" s="26" t="s">
        <v>11</v>
      </c>
      <c r="D509" s="1" t="s">
        <v>20</v>
      </c>
      <c r="E509" s="26">
        <v>2023</v>
      </c>
      <c r="F509" s="17">
        <v>45104</v>
      </c>
      <c r="G509" s="18">
        <v>2794.11</v>
      </c>
      <c r="H509" s="18">
        <v>0</v>
      </c>
      <c r="I509" s="1" t="s">
        <v>4</v>
      </c>
      <c r="J509" s="1" t="s">
        <v>27</v>
      </c>
      <c r="K509" s="2"/>
      <c r="L509" s="2"/>
      <c r="M509" s="2"/>
    </row>
    <row r="510" spans="1:13" ht="31.5" x14ac:dyDescent="0.25">
      <c r="A510" s="26">
        <v>507</v>
      </c>
      <c r="B510" s="26" t="s">
        <v>85</v>
      </c>
      <c r="C510" s="26" t="s">
        <v>49</v>
      </c>
      <c r="D510" s="1" t="s">
        <v>71</v>
      </c>
      <c r="E510" s="26">
        <v>2023</v>
      </c>
      <c r="F510" s="17">
        <v>45104</v>
      </c>
      <c r="G510" s="18">
        <v>6445.26</v>
      </c>
      <c r="H510" s="18">
        <v>0</v>
      </c>
      <c r="I510" s="1" t="s">
        <v>63</v>
      </c>
      <c r="J510" s="1" t="s">
        <v>62</v>
      </c>
      <c r="K510" s="2"/>
      <c r="L510" s="2"/>
      <c r="M510" s="2"/>
    </row>
    <row r="511" spans="1:13" ht="31.5" x14ac:dyDescent="0.25">
      <c r="A511" s="26">
        <v>508</v>
      </c>
      <c r="B511" s="26" t="s">
        <v>85</v>
      </c>
      <c r="C511" s="26" t="s">
        <v>11</v>
      </c>
      <c r="D511" s="1" t="s">
        <v>20</v>
      </c>
      <c r="E511" s="26">
        <v>2023</v>
      </c>
      <c r="F511" s="17">
        <v>45105</v>
      </c>
      <c r="G511" s="18">
        <v>3500</v>
      </c>
      <c r="H511" s="18">
        <v>0</v>
      </c>
      <c r="I511" s="1" t="s">
        <v>29</v>
      </c>
      <c r="J511" s="1" t="s">
        <v>38</v>
      </c>
      <c r="K511" s="2"/>
      <c r="L511" s="2"/>
      <c r="M511" s="2"/>
    </row>
    <row r="512" spans="1:13" ht="31.5" x14ac:dyDescent="0.25">
      <c r="A512" s="26">
        <v>509</v>
      </c>
      <c r="B512" s="26" t="s">
        <v>85</v>
      </c>
      <c r="C512" s="26" t="s">
        <v>11</v>
      </c>
      <c r="D512" s="1" t="s">
        <v>23</v>
      </c>
      <c r="E512" s="26">
        <v>2023</v>
      </c>
      <c r="F512" s="17">
        <v>45106</v>
      </c>
      <c r="G512" s="18">
        <v>1400</v>
      </c>
      <c r="H512" s="18">
        <v>0</v>
      </c>
      <c r="I512" s="1" t="s">
        <v>4</v>
      </c>
      <c r="J512" s="1" t="s">
        <v>62</v>
      </c>
      <c r="K512" s="2"/>
      <c r="L512" s="2"/>
      <c r="M512" s="2"/>
    </row>
    <row r="513" spans="1:13" ht="31.5" x14ac:dyDescent="0.25">
      <c r="A513" s="26">
        <v>510</v>
      </c>
      <c r="B513" s="26" t="s">
        <v>85</v>
      </c>
      <c r="C513" s="26" t="s">
        <v>11</v>
      </c>
      <c r="D513" s="1" t="s">
        <v>20</v>
      </c>
      <c r="E513" s="26">
        <v>2023</v>
      </c>
      <c r="F513" s="17">
        <v>45107</v>
      </c>
      <c r="G513" s="18">
        <v>525</v>
      </c>
      <c r="H513" s="18">
        <v>0</v>
      </c>
      <c r="I513" s="1" t="s">
        <v>4</v>
      </c>
      <c r="J513" s="1" t="s">
        <v>62</v>
      </c>
      <c r="K513" s="2"/>
      <c r="L513" s="2"/>
      <c r="M513" s="2"/>
    </row>
    <row r="514" spans="1:13" ht="31.5" x14ac:dyDescent="0.25">
      <c r="A514" s="26">
        <v>511</v>
      </c>
      <c r="B514" s="26" t="s">
        <v>85</v>
      </c>
      <c r="C514" s="26" t="s">
        <v>49</v>
      </c>
      <c r="D514" s="1" t="s">
        <v>71</v>
      </c>
      <c r="E514" s="26">
        <v>2023</v>
      </c>
      <c r="F514" s="17">
        <v>45112</v>
      </c>
      <c r="G514" s="18">
        <v>18773.41</v>
      </c>
      <c r="H514" s="18">
        <v>0</v>
      </c>
      <c r="I514" s="1" t="s">
        <v>63</v>
      </c>
      <c r="J514" s="1" t="s">
        <v>62</v>
      </c>
      <c r="K514" s="2"/>
      <c r="L514" s="2"/>
      <c r="M514" s="2"/>
    </row>
    <row r="515" spans="1:13" ht="31.5" x14ac:dyDescent="0.25">
      <c r="A515" s="26">
        <v>512</v>
      </c>
      <c r="B515" s="26" t="s">
        <v>85</v>
      </c>
      <c r="C515" s="26" t="s">
        <v>11</v>
      </c>
      <c r="D515" s="1" t="s">
        <v>23</v>
      </c>
      <c r="E515" s="26">
        <v>2023</v>
      </c>
      <c r="F515" s="17">
        <v>45119</v>
      </c>
      <c r="G515" s="18">
        <v>200.61</v>
      </c>
      <c r="H515" s="18">
        <v>0</v>
      </c>
      <c r="I515" s="1" t="s">
        <v>4</v>
      </c>
      <c r="J515" s="1" t="s">
        <v>59</v>
      </c>
      <c r="K515" s="2"/>
      <c r="L515" s="2"/>
      <c r="M515" s="2"/>
    </row>
    <row r="516" spans="1:13" ht="31.5" x14ac:dyDescent="0.25">
      <c r="A516" s="26">
        <v>513</v>
      </c>
      <c r="B516" s="26" t="s">
        <v>85</v>
      </c>
      <c r="C516" s="26" t="s">
        <v>49</v>
      </c>
      <c r="D516" s="1" t="s">
        <v>71</v>
      </c>
      <c r="E516" s="26">
        <v>2023</v>
      </c>
      <c r="F516" s="17">
        <v>45122</v>
      </c>
      <c r="G516" s="18">
        <v>1098.06</v>
      </c>
      <c r="H516" s="18">
        <v>0</v>
      </c>
      <c r="I516" s="1" t="s">
        <v>63</v>
      </c>
      <c r="J516" s="1" t="s">
        <v>62</v>
      </c>
      <c r="K516" s="2"/>
      <c r="L516" s="2"/>
      <c r="M516" s="2"/>
    </row>
    <row r="517" spans="1:13" ht="31.5" x14ac:dyDescent="0.25">
      <c r="A517" s="26">
        <v>514</v>
      </c>
      <c r="B517" s="26" t="s">
        <v>85</v>
      </c>
      <c r="C517" s="26" t="s">
        <v>49</v>
      </c>
      <c r="D517" s="1" t="s">
        <v>71</v>
      </c>
      <c r="E517" s="26">
        <v>2023</v>
      </c>
      <c r="F517" s="17">
        <v>45123</v>
      </c>
      <c r="G517" s="18">
        <v>1972</v>
      </c>
      <c r="H517" s="18">
        <v>0</v>
      </c>
      <c r="I517" s="1" t="s">
        <v>50</v>
      </c>
      <c r="J517" s="1" t="s">
        <v>62</v>
      </c>
      <c r="K517" s="2"/>
      <c r="L517" s="2"/>
      <c r="M517" s="2"/>
    </row>
    <row r="518" spans="1:13" ht="31.5" x14ac:dyDescent="0.25">
      <c r="A518" s="26">
        <v>515</v>
      </c>
      <c r="B518" s="26" t="s">
        <v>85</v>
      </c>
      <c r="C518" s="26" t="s">
        <v>11</v>
      </c>
      <c r="D518" s="1" t="s">
        <v>23</v>
      </c>
      <c r="E518" s="26">
        <v>2023</v>
      </c>
      <c r="F518" s="17">
        <v>45124</v>
      </c>
      <c r="G518" s="18">
        <v>1200</v>
      </c>
      <c r="H518" s="18">
        <v>0</v>
      </c>
      <c r="I518" s="1" t="s">
        <v>4</v>
      </c>
      <c r="J518" s="1" t="s">
        <v>32</v>
      </c>
      <c r="K518" s="2"/>
      <c r="L518" s="2"/>
      <c r="M518" s="2"/>
    </row>
    <row r="519" spans="1:13" ht="31.5" x14ac:dyDescent="0.25">
      <c r="A519" s="26">
        <v>516</v>
      </c>
      <c r="B519" s="26" t="s">
        <v>85</v>
      </c>
      <c r="C519" s="26" t="s">
        <v>11</v>
      </c>
      <c r="D519" s="1" t="s">
        <v>23</v>
      </c>
      <c r="E519" s="26">
        <v>2023</v>
      </c>
      <c r="F519" s="17">
        <v>45125</v>
      </c>
      <c r="G519" s="18">
        <v>950</v>
      </c>
      <c r="H519" s="18">
        <v>0</v>
      </c>
      <c r="I519" s="1" t="s">
        <v>4</v>
      </c>
      <c r="J519" s="1" t="s">
        <v>62</v>
      </c>
      <c r="K519" s="2"/>
      <c r="L519" s="2"/>
      <c r="M519" s="2"/>
    </row>
    <row r="520" spans="1:13" ht="31.5" x14ac:dyDescent="0.25">
      <c r="A520" s="26">
        <v>517</v>
      </c>
      <c r="B520" s="26" t="s">
        <v>85</v>
      </c>
      <c r="C520" s="26" t="s">
        <v>49</v>
      </c>
      <c r="D520" s="1" t="s">
        <v>71</v>
      </c>
      <c r="E520" s="26">
        <v>2023</v>
      </c>
      <c r="F520" s="17">
        <v>45126</v>
      </c>
      <c r="G520" s="18">
        <v>400</v>
      </c>
      <c r="H520" s="18">
        <v>0</v>
      </c>
      <c r="I520" s="1" t="s">
        <v>63</v>
      </c>
      <c r="J520" s="1" t="s">
        <v>62</v>
      </c>
      <c r="K520" s="2"/>
      <c r="L520" s="2"/>
      <c r="M520" s="2"/>
    </row>
    <row r="521" spans="1:13" s="3" customFormat="1" ht="31.5" x14ac:dyDescent="0.25">
      <c r="A521" s="26">
        <v>518</v>
      </c>
      <c r="B521" s="26" t="s">
        <v>85</v>
      </c>
      <c r="C521" s="26" t="s">
        <v>11</v>
      </c>
      <c r="D521" s="1" t="s">
        <v>23</v>
      </c>
      <c r="E521" s="26">
        <v>2023</v>
      </c>
      <c r="F521" s="17">
        <v>45127</v>
      </c>
      <c r="G521" s="18">
        <v>750</v>
      </c>
      <c r="H521" s="18">
        <v>0</v>
      </c>
      <c r="I521" s="1" t="s">
        <v>4</v>
      </c>
      <c r="J521" s="1" t="s">
        <v>62</v>
      </c>
    </row>
    <row r="522" spans="1:13" s="3" customFormat="1" ht="31.5" x14ac:dyDescent="0.25">
      <c r="A522" s="26">
        <v>519</v>
      </c>
      <c r="B522" s="26" t="s">
        <v>85</v>
      </c>
      <c r="C522" s="26" t="s">
        <v>11</v>
      </c>
      <c r="D522" s="1" t="s">
        <v>82</v>
      </c>
      <c r="E522" s="26">
        <v>2023</v>
      </c>
      <c r="F522" s="17">
        <v>45131</v>
      </c>
      <c r="G522" s="18">
        <v>6778.53</v>
      </c>
      <c r="H522" s="18">
        <v>0</v>
      </c>
      <c r="I522" s="1" t="s">
        <v>8</v>
      </c>
      <c r="J522" s="1" t="s">
        <v>9</v>
      </c>
    </row>
    <row r="523" spans="1:13" s="3" customFormat="1" ht="31.5" x14ac:dyDescent="0.25">
      <c r="A523" s="26">
        <v>520</v>
      </c>
      <c r="B523" s="26" t="s">
        <v>85</v>
      </c>
      <c r="C523" s="26" t="s">
        <v>49</v>
      </c>
      <c r="D523" s="1" t="s">
        <v>71</v>
      </c>
      <c r="E523" s="26">
        <v>2023</v>
      </c>
      <c r="F523" s="17">
        <v>45134</v>
      </c>
      <c r="G523" s="18">
        <v>299.83</v>
      </c>
      <c r="H523" s="18">
        <v>0</v>
      </c>
      <c r="I523" s="1" t="s">
        <v>63</v>
      </c>
      <c r="J523" s="1" t="s">
        <v>62</v>
      </c>
    </row>
    <row r="524" spans="1:13" s="3" customFormat="1" ht="31.5" x14ac:dyDescent="0.25">
      <c r="A524" s="26">
        <v>521</v>
      </c>
      <c r="B524" s="26" t="s">
        <v>85</v>
      </c>
      <c r="C524" s="26" t="s">
        <v>49</v>
      </c>
      <c r="D524" s="1" t="s">
        <v>71</v>
      </c>
      <c r="E524" s="26">
        <v>2023</v>
      </c>
      <c r="F524" s="17">
        <v>45134</v>
      </c>
      <c r="G524" s="18">
        <v>3614.4</v>
      </c>
      <c r="H524" s="18">
        <v>0</v>
      </c>
      <c r="I524" s="1" t="s">
        <v>63</v>
      </c>
      <c r="J524" s="1" t="s">
        <v>62</v>
      </c>
    </row>
    <row r="525" spans="1:13" s="3" customFormat="1" ht="31.5" x14ac:dyDescent="0.25">
      <c r="A525" s="26">
        <v>522</v>
      </c>
      <c r="B525" s="26" t="s">
        <v>85</v>
      </c>
      <c r="C525" s="26" t="s">
        <v>49</v>
      </c>
      <c r="D525" s="1" t="s">
        <v>71</v>
      </c>
      <c r="E525" s="26">
        <v>2023</v>
      </c>
      <c r="F525" s="17">
        <v>45135</v>
      </c>
      <c r="G525" s="18">
        <v>3603.88</v>
      </c>
      <c r="H525" s="18">
        <v>0</v>
      </c>
      <c r="I525" s="1" t="s">
        <v>77</v>
      </c>
      <c r="J525" s="1" t="s">
        <v>62</v>
      </c>
    </row>
    <row r="526" spans="1:13" s="3" customFormat="1" ht="31.5" x14ac:dyDescent="0.25">
      <c r="A526" s="26">
        <v>523</v>
      </c>
      <c r="B526" s="26" t="s">
        <v>85</v>
      </c>
      <c r="C526" s="26" t="s">
        <v>49</v>
      </c>
      <c r="D526" s="1" t="s">
        <v>71</v>
      </c>
      <c r="E526" s="26">
        <v>2023</v>
      </c>
      <c r="F526" s="17">
        <v>45139</v>
      </c>
      <c r="G526" s="18">
        <v>8424.82</v>
      </c>
      <c r="H526" s="18">
        <v>0</v>
      </c>
      <c r="I526" s="1" t="s">
        <v>63</v>
      </c>
      <c r="J526" s="1" t="s">
        <v>62</v>
      </c>
    </row>
    <row r="527" spans="1:13" s="3" customFormat="1" ht="31.5" x14ac:dyDescent="0.25">
      <c r="A527" s="26">
        <v>524</v>
      </c>
      <c r="B527" s="26" t="s">
        <v>85</v>
      </c>
      <c r="C527" s="26" t="s">
        <v>49</v>
      </c>
      <c r="D527" s="1" t="s">
        <v>71</v>
      </c>
      <c r="E527" s="26">
        <v>2023</v>
      </c>
      <c r="F527" s="17">
        <v>45140</v>
      </c>
      <c r="G527" s="18">
        <v>500</v>
      </c>
      <c r="H527" s="18">
        <v>0</v>
      </c>
      <c r="I527" s="1" t="s">
        <v>50</v>
      </c>
      <c r="J527" s="1" t="s">
        <v>62</v>
      </c>
    </row>
    <row r="528" spans="1:13" s="3" customFormat="1" ht="31.5" x14ac:dyDescent="0.25">
      <c r="A528" s="26">
        <v>525</v>
      </c>
      <c r="B528" s="26" t="s">
        <v>85</v>
      </c>
      <c r="C528" s="26" t="s">
        <v>11</v>
      </c>
      <c r="D528" s="1" t="s">
        <v>23</v>
      </c>
      <c r="E528" s="26">
        <v>2023</v>
      </c>
      <c r="F528" s="17">
        <v>45142</v>
      </c>
      <c r="G528" s="18">
        <v>1100</v>
      </c>
      <c r="H528" s="18">
        <v>0</v>
      </c>
      <c r="I528" s="1" t="s">
        <v>4</v>
      </c>
      <c r="J528" s="1" t="s">
        <v>62</v>
      </c>
    </row>
    <row r="529" spans="1:10" s="3" customFormat="1" ht="31.5" x14ac:dyDescent="0.25">
      <c r="A529" s="26">
        <v>526</v>
      </c>
      <c r="B529" s="26" t="s">
        <v>85</v>
      </c>
      <c r="C529" s="26" t="s">
        <v>11</v>
      </c>
      <c r="D529" s="1" t="s">
        <v>23</v>
      </c>
      <c r="E529" s="26">
        <v>2023</v>
      </c>
      <c r="F529" s="17">
        <v>45142</v>
      </c>
      <c r="G529" s="18">
        <v>1100</v>
      </c>
      <c r="H529" s="18">
        <v>0</v>
      </c>
      <c r="I529" s="1" t="s">
        <v>7</v>
      </c>
      <c r="J529" s="1" t="s">
        <v>62</v>
      </c>
    </row>
    <row r="530" spans="1:10" s="3" customFormat="1" ht="31.5" x14ac:dyDescent="0.25">
      <c r="A530" s="26">
        <v>527</v>
      </c>
      <c r="B530" s="26" t="s">
        <v>85</v>
      </c>
      <c r="C530" s="26" t="s">
        <v>49</v>
      </c>
      <c r="D530" s="1" t="s">
        <v>71</v>
      </c>
      <c r="E530" s="26">
        <v>2023</v>
      </c>
      <c r="F530" s="17">
        <v>45143</v>
      </c>
      <c r="G530" s="18">
        <v>15519.93</v>
      </c>
      <c r="H530" s="18">
        <v>0</v>
      </c>
      <c r="I530" s="1" t="s">
        <v>63</v>
      </c>
      <c r="J530" s="1" t="s">
        <v>62</v>
      </c>
    </row>
    <row r="531" spans="1:10" s="3" customFormat="1" ht="31.5" x14ac:dyDescent="0.25">
      <c r="A531" s="26">
        <v>528</v>
      </c>
      <c r="B531" s="26" t="s">
        <v>85</v>
      </c>
      <c r="C531" s="26" t="s">
        <v>49</v>
      </c>
      <c r="D531" s="1" t="s">
        <v>71</v>
      </c>
      <c r="E531" s="26">
        <v>2023</v>
      </c>
      <c r="F531" s="17">
        <v>45144</v>
      </c>
      <c r="G531" s="18">
        <v>0</v>
      </c>
      <c r="H531" s="18">
        <v>7530</v>
      </c>
      <c r="I531" s="1" t="s">
        <v>73</v>
      </c>
      <c r="J531" s="1" t="s">
        <v>62</v>
      </c>
    </row>
    <row r="532" spans="1:10" s="3" customFormat="1" ht="31.5" x14ac:dyDescent="0.25">
      <c r="A532" s="26">
        <v>529</v>
      </c>
      <c r="B532" s="26" t="s">
        <v>85</v>
      </c>
      <c r="C532" s="26" t="s">
        <v>49</v>
      </c>
      <c r="D532" s="1" t="s">
        <v>71</v>
      </c>
      <c r="E532" s="26">
        <v>2023</v>
      </c>
      <c r="F532" s="17">
        <v>45145</v>
      </c>
      <c r="G532" s="18">
        <v>2674.2</v>
      </c>
      <c r="H532" s="18">
        <v>0</v>
      </c>
      <c r="I532" s="1" t="s">
        <v>63</v>
      </c>
      <c r="J532" s="1" t="s">
        <v>62</v>
      </c>
    </row>
    <row r="533" spans="1:10" s="3" customFormat="1" ht="31.5" x14ac:dyDescent="0.25">
      <c r="A533" s="26">
        <v>530</v>
      </c>
      <c r="B533" s="26" t="s">
        <v>85</v>
      </c>
      <c r="C533" s="26" t="s">
        <v>49</v>
      </c>
      <c r="D533" s="1" t="s">
        <v>71</v>
      </c>
      <c r="E533" s="26">
        <v>2023</v>
      </c>
      <c r="F533" s="17">
        <v>45147</v>
      </c>
      <c r="G533" s="18">
        <v>250</v>
      </c>
      <c r="H533" s="18">
        <v>0</v>
      </c>
      <c r="I533" s="1" t="s">
        <v>75</v>
      </c>
      <c r="J533" s="1" t="s">
        <v>62</v>
      </c>
    </row>
    <row r="534" spans="1:10" s="3" customFormat="1" ht="31.5" x14ac:dyDescent="0.25">
      <c r="A534" s="26">
        <v>531</v>
      </c>
      <c r="B534" s="26" t="s">
        <v>85</v>
      </c>
      <c r="C534" s="26" t="s">
        <v>11</v>
      </c>
      <c r="D534" s="1" t="s">
        <v>20</v>
      </c>
      <c r="E534" s="26">
        <v>2023</v>
      </c>
      <c r="F534" s="17">
        <v>45155</v>
      </c>
      <c r="G534" s="18">
        <v>6419.38</v>
      </c>
      <c r="H534" s="18">
        <v>0</v>
      </c>
      <c r="I534" s="1" t="s">
        <v>6</v>
      </c>
      <c r="J534" s="1" t="s">
        <v>5</v>
      </c>
    </row>
    <row r="535" spans="1:10" s="3" customFormat="1" ht="31.5" x14ac:dyDescent="0.25">
      <c r="A535" s="26">
        <v>532</v>
      </c>
      <c r="B535" s="26" t="s">
        <v>85</v>
      </c>
      <c r="C535" s="26" t="s">
        <v>11</v>
      </c>
      <c r="D535" s="1" t="s">
        <v>81</v>
      </c>
      <c r="E535" s="26">
        <v>2023</v>
      </c>
      <c r="F535" s="17">
        <v>45155</v>
      </c>
      <c r="G535" s="18">
        <v>500</v>
      </c>
      <c r="H535" s="18">
        <v>0</v>
      </c>
      <c r="I535" s="1" t="s">
        <v>16</v>
      </c>
      <c r="J535" s="1" t="s">
        <v>17</v>
      </c>
    </row>
    <row r="536" spans="1:10" s="3" customFormat="1" ht="31.5" x14ac:dyDescent="0.25">
      <c r="A536" s="26">
        <v>533</v>
      </c>
      <c r="B536" s="26" t="s">
        <v>85</v>
      </c>
      <c r="C536" s="26" t="s">
        <v>11</v>
      </c>
      <c r="D536" s="1" t="s">
        <v>20</v>
      </c>
      <c r="E536" s="26">
        <v>2023</v>
      </c>
      <c r="F536" s="17">
        <v>45155</v>
      </c>
      <c r="G536" s="18">
        <v>3115.75</v>
      </c>
      <c r="H536" s="18">
        <v>0</v>
      </c>
      <c r="I536" s="1" t="s">
        <v>0</v>
      </c>
      <c r="J536" s="1" t="s">
        <v>45</v>
      </c>
    </row>
    <row r="537" spans="1:10" s="3" customFormat="1" ht="31.5" x14ac:dyDescent="0.25">
      <c r="A537" s="26">
        <v>534</v>
      </c>
      <c r="B537" s="26" t="s">
        <v>85</v>
      </c>
      <c r="C537" s="26" t="s">
        <v>11</v>
      </c>
      <c r="D537" s="1" t="s">
        <v>23</v>
      </c>
      <c r="E537" s="26">
        <v>2023</v>
      </c>
      <c r="F537" s="17">
        <v>45158</v>
      </c>
      <c r="G537" s="18">
        <v>7276.58</v>
      </c>
      <c r="H537" s="18">
        <v>0</v>
      </c>
      <c r="I537" s="1" t="s">
        <v>2</v>
      </c>
      <c r="J537" s="1" t="s">
        <v>62</v>
      </c>
    </row>
    <row r="538" spans="1:10" s="3" customFormat="1" ht="31.5" x14ac:dyDescent="0.25">
      <c r="A538" s="26">
        <v>535</v>
      </c>
      <c r="B538" s="26" t="s">
        <v>85</v>
      </c>
      <c r="C538" s="26" t="s">
        <v>11</v>
      </c>
      <c r="D538" s="1" t="s">
        <v>81</v>
      </c>
      <c r="E538" s="26">
        <v>2023</v>
      </c>
      <c r="F538" s="17">
        <v>45160</v>
      </c>
      <c r="G538" s="18">
        <v>795</v>
      </c>
      <c r="H538" s="18">
        <v>0</v>
      </c>
      <c r="I538" s="1" t="s">
        <v>12</v>
      </c>
      <c r="J538" s="1" t="s">
        <v>17</v>
      </c>
    </row>
    <row r="539" spans="1:10" s="3" customFormat="1" ht="31.5" x14ac:dyDescent="0.25">
      <c r="A539" s="26">
        <v>536</v>
      </c>
      <c r="B539" s="26" t="s">
        <v>85</v>
      </c>
      <c r="C539" s="26" t="s">
        <v>11</v>
      </c>
      <c r="D539" s="1" t="s">
        <v>20</v>
      </c>
      <c r="E539" s="26">
        <v>2023</v>
      </c>
      <c r="F539" s="17">
        <v>45160</v>
      </c>
      <c r="G539" s="18">
        <v>918</v>
      </c>
      <c r="H539" s="18">
        <v>0</v>
      </c>
      <c r="I539" s="1" t="s">
        <v>4</v>
      </c>
      <c r="J539" s="1" t="s">
        <v>31</v>
      </c>
    </row>
    <row r="540" spans="1:10" s="3" customFormat="1" ht="31.5" x14ac:dyDescent="0.25">
      <c r="A540" s="26">
        <v>537</v>
      </c>
      <c r="B540" s="26" t="s">
        <v>85</v>
      </c>
      <c r="C540" s="26" t="s">
        <v>11</v>
      </c>
      <c r="D540" s="1" t="s">
        <v>20</v>
      </c>
      <c r="E540" s="26">
        <v>2023</v>
      </c>
      <c r="F540" s="17">
        <v>45161</v>
      </c>
      <c r="G540" s="18">
        <v>3744.75</v>
      </c>
      <c r="H540" s="18">
        <v>0</v>
      </c>
      <c r="I540" s="1" t="s">
        <v>6</v>
      </c>
      <c r="J540" s="1" t="s">
        <v>56</v>
      </c>
    </row>
    <row r="541" spans="1:10" s="3" customFormat="1" ht="31.5" x14ac:dyDescent="0.25">
      <c r="A541" s="26">
        <v>538</v>
      </c>
      <c r="B541" s="26" t="s">
        <v>85</v>
      </c>
      <c r="C541" s="26" t="s">
        <v>49</v>
      </c>
      <c r="D541" s="1" t="s">
        <v>71</v>
      </c>
      <c r="E541" s="26">
        <v>2023</v>
      </c>
      <c r="F541" s="17">
        <v>45161</v>
      </c>
      <c r="G541" s="18">
        <v>2673.33</v>
      </c>
      <c r="H541" s="18">
        <v>0</v>
      </c>
      <c r="I541" s="1" t="s">
        <v>63</v>
      </c>
      <c r="J541" s="1" t="s">
        <v>62</v>
      </c>
    </row>
    <row r="542" spans="1:10" s="3" customFormat="1" ht="31.5" x14ac:dyDescent="0.25">
      <c r="A542" s="26">
        <v>539</v>
      </c>
      <c r="B542" s="26" t="s">
        <v>85</v>
      </c>
      <c r="C542" s="26" t="s">
        <v>11</v>
      </c>
      <c r="D542" s="1" t="s">
        <v>20</v>
      </c>
      <c r="E542" s="26">
        <v>2023</v>
      </c>
      <c r="F542" s="17">
        <v>45162</v>
      </c>
      <c r="G542" s="18">
        <v>1000</v>
      </c>
      <c r="H542" s="18">
        <v>0</v>
      </c>
      <c r="I542" s="1" t="s">
        <v>4</v>
      </c>
      <c r="J542" s="1" t="s">
        <v>43</v>
      </c>
    </row>
    <row r="543" spans="1:10" s="3" customFormat="1" ht="31.5" x14ac:dyDescent="0.25">
      <c r="A543" s="26">
        <v>540</v>
      </c>
      <c r="B543" s="26" t="s">
        <v>85</v>
      </c>
      <c r="C543" s="26" t="s">
        <v>49</v>
      </c>
      <c r="D543" s="1" t="s">
        <v>71</v>
      </c>
      <c r="E543" s="26">
        <v>2023</v>
      </c>
      <c r="F543" s="17">
        <v>45162</v>
      </c>
      <c r="G543" s="18">
        <v>1000</v>
      </c>
      <c r="H543" s="18">
        <v>0</v>
      </c>
      <c r="I543" s="1"/>
      <c r="J543" s="1" t="s">
        <v>62</v>
      </c>
    </row>
    <row r="544" spans="1:10" s="3" customFormat="1" ht="31.5" x14ac:dyDescent="0.25">
      <c r="A544" s="26">
        <v>541</v>
      </c>
      <c r="B544" s="26" t="s">
        <v>85</v>
      </c>
      <c r="C544" s="26" t="s">
        <v>49</v>
      </c>
      <c r="D544" s="1" t="s">
        <v>71</v>
      </c>
      <c r="E544" s="26">
        <v>2023</v>
      </c>
      <c r="F544" s="17">
        <v>45162</v>
      </c>
      <c r="G544" s="18">
        <v>1757.5</v>
      </c>
      <c r="H544" s="18">
        <v>0</v>
      </c>
      <c r="I544" s="1" t="s">
        <v>63</v>
      </c>
      <c r="J544" s="1" t="s">
        <v>62</v>
      </c>
    </row>
    <row r="545" spans="1:10" s="3" customFormat="1" ht="31.5" x14ac:dyDescent="0.25">
      <c r="A545" s="26">
        <v>542</v>
      </c>
      <c r="B545" s="26" t="s">
        <v>85</v>
      </c>
      <c r="C545" s="26" t="s">
        <v>11</v>
      </c>
      <c r="D545" s="1" t="s">
        <v>20</v>
      </c>
      <c r="E545" s="26">
        <v>2023</v>
      </c>
      <c r="F545" s="17">
        <v>45166</v>
      </c>
      <c r="G545" s="18">
        <v>270.97000000000003</v>
      </c>
      <c r="H545" s="18">
        <v>0</v>
      </c>
      <c r="I545" s="1" t="s">
        <v>4</v>
      </c>
      <c r="J545" s="1" t="s">
        <v>62</v>
      </c>
    </row>
    <row r="546" spans="1:10" s="3" customFormat="1" ht="31.5" x14ac:dyDescent="0.25">
      <c r="A546" s="26">
        <v>543</v>
      </c>
      <c r="B546" s="26" t="s">
        <v>85</v>
      </c>
      <c r="C546" s="26" t="s">
        <v>11</v>
      </c>
      <c r="D546" s="1" t="s">
        <v>23</v>
      </c>
      <c r="E546" s="26">
        <v>2023</v>
      </c>
      <c r="F546" s="17">
        <v>45170</v>
      </c>
      <c r="G546" s="18">
        <v>950</v>
      </c>
      <c r="H546" s="18">
        <v>0</v>
      </c>
      <c r="I546" s="1" t="s">
        <v>4</v>
      </c>
      <c r="J546" s="1" t="s">
        <v>62</v>
      </c>
    </row>
    <row r="547" spans="1:10" s="3" customFormat="1" ht="31.5" x14ac:dyDescent="0.25">
      <c r="A547" s="26">
        <v>544</v>
      </c>
      <c r="B547" s="26" t="s">
        <v>85</v>
      </c>
      <c r="C547" s="26" t="s">
        <v>11</v>
      </c>
      <c r="D547" s="1" t="s">
        <v>23</v>
      </c>
      <c r="E547" s="26">
        <v>2023</v>
      </c>
      <c r="F547" s="17">
        <v>45178</v>
      </c>
      <c r="G547" s="18">
        <v>1100</v>
      </c>
      <c r="H547" s="18">
        <v>0</v>
      </c>
      <c r="I547" s="1" t="s">
        <v>4</v>
      </c>
      <c r="J547" s="1" t="s">
        <v>62</v>
      </c>
    </row>
    <row r="548" spans="1:10" s="3" customFormat="1" ht="31.5" x14ac:dyDescent="0.25">
      <c r="A548" s="26">
        <v>545</v>
      </c>
      <c r="B548" s="26" t="s">
        <v>85</v>
      </c>
      <c r="C548" s="26" t="s">
        <v>49</v>
      </c>
      <c r="D548" s="1" t="s">
        <v>71</v>
      </c>
      <c r="E548" s="26">
        <v>2023</v>
      </c>
      <c r="F548" s="17">
        <v>45179</v>
      </c>
      <c r="G548" s="18">
        <v>1023.06</v>
      </c>
      <c r="H548" s="18">
        <v>0</v>
      </c>
      <c r="I548" s="1" t="s">
        <v>65</v>
      </c>
      <c r="J548" s="1" t="s">
        <v>62</v>
      </c>
    </row>
    <row r="549" spans="1:10" s="3" customFormat="1" ht="31.5" x14ac:dyDescent="0.25">
      <c r="A549" s="26">
        <v>546</v>
      </c>
      <c r="B549" s="26" t="s">
        <v>85</v>
      </c>
      <c r="C549" s="26" t="s">
        <v>11</v>
      </c>
      <c r="D549" s="1" t="s">
        <v>20</v>
      </c>
      <c r="E549" s="26">
        <v>2023</v>
      </c>
      <c r="F549" s="17">
        <v>45181</v>
      </c>
      <c r="G549" s="18">
        <v>10599.27</v>
      </c>
      <c r="H549" s="18">
        <v>0</v>
      </c>
      <c r="I549" s="1" t="s">
        <v>4</v>
      </c>
      <c r="J549" s="1" t="s">
        <v>38</v>
      </c>
    </row>
    <row r="550" spans="1:10" s="3" customFormat="1" ht="31.5" x14ac:dyDescent="0.25">
      <c r="A550" s="26">
        <v>547</v>
      </c>
      <c r="B550" s="26" t="s">
        <v>85</v>
      </c>
      <c r="C550" s="26" t="s">
        <v>11</v>
      </c>
      <c r="D550" s="1" t="s">
        <v>23</v>
      </c>
      <c r="E550" s="26">
        <v>2023</v>
      </c>
      <c r="F550" s="17">
        <v>45181</v>
      </c>
      <c r="G550" s="18">
        <v>750</v>
      </c>
      <c r="H550" s="18">
        <v>0</v>
      </c>
      <c r="I550" s="1" t="s">
        <v>7</v>
      </c>
      <c r="J550" s="1" t="s">
        <v>62</v>
      </c>
    </row>
    <row r="551" spans="1:10" s="3" customFormat="1" ht="31.5" x14ac:dyDescent="0.25">
      <c r="A551" s="26">
        <v>548</v>
      </c>
      <c r="B551" s="26" t="s">
        <v>85</v>
      </c>
      <c r="C551" s="26" t="s">
        <v>49</v>
      </c>
      <c r="D551" s="1" t="s">
        <v>71</v>
      </c>
      <c r="E551" s="26">
        <v>2023</v>
      </c>
      <c r="F551" s="17">
        <v>45190</v>
      </c>
      <c r="G551" s="18">
        <v>5472.8</v>
      </c>
      <c r="H551" s="18">
        <v>0</v>
      </c>
      <c r="I551" s="1" t="s">
        <v>50</v>
      </c>
      <c r="J551" s="1" t="s">
        <v>62</v>
      </c>
    </row>
    <row r="552" spans="1:10" s="3" customFormat="1" ht="31.5" x14ac:dyDescent="0.25">
      <c r="A552" s="26">
        <v>549</v>
      </c>
      <c r="B552" s="26" t="s">
        <v>85</v>
      </c>
      <c r="C552" s="26" t="s">
        <v>11</v>
      </c>
      <c r="D552" s="1" t="s">
        <v>23</v>
      </c>
      <c r="E552" s="26">
        <v>2023</v>
      </c>
      <c r="F552" s="17">
        <v>45195</v>
      </c>
      <c r="G552" s="18">
        <v>1100</v>
      </c>
      <c r="H552" s="18">
        <v>0</v>
      </c>
      <c r="I552" s="1"/>
      <c r="J552" s="1" t="s">
        <v>62</v>
      </c>
    </row>
    <row r="553" spans="1:10" s="3" customFormat="1" ht="31.5" x14ac:dyDescent="0.25">
      <c r="A553" s="26">
        <v>550</v>
      </c>
      <c r="B553" s="26" t="s">
        <v>85</v>
      </c>
      <c r="C553" s="26" t="s">
        <v>49</v>
      </c>
      <c r="D553" s="1" t="s">
        <v>71</v>
      </c>
      <c r="E553" s="26">
        <v>2023</v>
      </c>
      <c r="F553" s="17">
        <v>45202</v>
      </c>
      <c r="G553" s="18">
        <v>2726.73</v>
      </c>
      <c r="H553" s="18">
        <v>0</v>
      </c>
      <c r="I553" s="1" t="s">
        <v>73</v>
      </c>
      <c r="J553" s="1" t="s">
        <v>62</v>
      </c>
    </row>
    <row r="554" spans="1:10" s="3" customFormat="1" ht="31.5" x14ac:dyDescent="0.25">
      <c r="A554" s="26">
        <v>551</v>
      </c>
      <c r="B554" s="26" t="s">
        <v>85</v>
      </c>
      <c r="C554" s="26" t="s">
        <v>49</v>
      </c>
      <c r="D554" s="1" t="s">
        <v>71</v>
      </c>
      <c r="E554" s="26">
        <v>2023</v>
      </c>
      <c r="F554" s="17">
        <v>45202</v>
      </c>
      <c r="G554" s="18">
        <v>2492.96</v>
      </c>
      <c r="H554" s="18">
        <v>0</v>
      </c>
      <c r="I554" s="1" t="s">
        <v>63</v>
      </c>
      <c r="J554" s="1" t="s">
        <v>62</v>
      </c>
    </row>
    <row r="555" spans="1:10" s="3" customFormat="1" ht="31.5" x14ac:dyDescent="0.25">
      <c r="A555" s="26">
        <v>552</v>
      </c>
      <c r="B555" s="26" t="s">
        <v>85</v>
      </c>
      <c r="C555" s="26" t="s">
        <v>11</v>
      </c>
      <c r="D555" s="1" t="s">
        <v>20</v>
      </c>
      <c r="E555" s="26">
        <v>2023</v>
      </c>
      <c r="F555" s="17">
        <v>45208</v>
      </c>
      <c r="G555" s="18">
        <v>2952</v>
      </c>
      <c r="H555" s="18">
        <v>0</v>
      </c>
      <c r="I555" s="1" t="s">
        <v>4</v>
      </c>
      <c r="J555" s="1" t="s">
        <v>32</v>
      </c>
    </row>
    <row r="556" spans="1:10" s="3" customFormat="1" ht="31.5" x14ac:dyDescent="0.25">
      <c r="A556" s="26">
        <v>553</v>
      </c>
      <c r="B556" s="26" t="s">
        <v>85</v>
      </c>
      <c r="C556" s="26" t="s">
        <v>49</v>
      </c>
      <c r="D556" s="1" t="s">
        <v>71</v>
      </c>
      <c r="E556" s="26">
        <v>2023</v>
      </c>
      <c r="F556" s="17">
        <v>45210</v>
      </c>
      <c r="G556" s="18">
        <v>2256.17</v>
      </c>
      <c r="H556" s="18">
        <v>0</v>
      </c>
      <c r="I556" s="1" t="s">
        <v>50</v>
      </c>
      <c r="J556" s="1" t="s">
        <v>62</v>
      </c>
    </row>
    <row r="557" spans="1:10" s="3" customFormat="1" ht="31.5" x14ac:dyDescent="0.25">
      <c r="A557" s="26">
        <v>554</v>
      </c>
      <c r="B557" s="26" t="s">
        <v>85</v>
      </c>
      <c r="C557" s="26" t="s">
        <v>11</v>
      </c>
      <c r="D557" s="1" t="s">
        <v>20</v>
      </c>
      <c r="E557" s="26">
        <v>2023</v>
      </c>
      <c r="F557" s="17">
        <v>45212</v>
      </c>
      <c r="G557" s="18">
        <v>3000</v>
      </c>
      <c r="H557" s="18">
        <v>0</v>
      </c>
      <c r="I557" s="1" t="s">
        <v>4</v>
      </c>
      <c r="J557" s="1" t="s">
        <v>62</v>
      </c>
    </row>
    <row r="558" spans="1:10" s="3" customFormat="1" ht="31.5" x14ac:dyDescent="0.25">
      <c r="A558" s="26">
        <v>555</v>
      </c>
      <c r="B558" s="26" t="s">
        <v>85</v>
      </c>
      <c r="C558" s="26" t="s">
        <v>11</v>
      </c>
      <c r="D558" s="1" t="s">
        <v>23</v>
      </c>
      <c r="E558" s="26">
        <v>2023</v>
      </c>
      <c r="F558" s="17">
        <v>45215</v>
      </c>
      <c r="G558" s="18">
        <v>1549.9</v>
      </c>
      <c r="H558" s="18">
        <v>0</v>
      </c>
      <c r="I558" s="1" t="s">
        <v>29</v>
      </c>
      <c r="J558" s="1" t="s">
        <v>43</v>
      </c>
    </row>
    <row r="559" spans="1:10" s="3" customFormat="1" ht="31.5" x14ac:dyDescent="0.25">
      <c r="A559" s="26">
        <v>556</v>
      </c>
      <c r="B559" s="26" t="s">
        <v>85</v>
      </c>
      <c r="C559" s="26" t="s">
        <v>11</v>
      </c>
      <c r="D559" s="1" t="s">
        <v>23</v>
      </c>
      <c r="E559" s="26">
        <v>2023</v>
      </c>
      <c r="F559" s="17">
        <v>45215</v>
      </c>
      <c r="G559" s="18">
        <v>594.99</v>
      </c>
      <c r="H559" s="18">
        <v>0</v>
      </c>
      <c r="I559" s="1" t="s">
        <v>4</v>
      </c>
      <c r="J559" s="1" t="s">
        <v>62</v>
      </c>
    </row>
    <row r="560" spans="1:10" s="3" customFormat="1" ht="31.5" x14ac:dyDescent="0.25">
      <c r="A560" s="26">
        <v>557</v>
      </c>
      <c r="B560" s="26" t="s">
        <v>85</v>
      </c>
      <c r="C560" s="26" t="s">
        <v>49</v>
      </c>
      <c r="D560" s="1" t="s">
        <v>71</v>
      </c>
      <c r="E560" s="26">
        <v>2023</v>
      </c>
      <c r="F560" s="17">
        <v>45215</v>
      </c>
      <c r="G560" s="18">
        <v>7454.24</v>
      </c>
      <c r="H560" s="18">
        <v>0</v>
      </c>
      <c r="I560" s="1" t="s">
        <v>63</v>
      </c>
      <c r="J560" s="1" t="s">
        <v>62</v>
      </c>
    </row>
    <row r="561" spans="1:10" s="3" customFormat="1" ht="31.5" x14ac:dyDescent="0.25">
      <c r="A561" s="26">
        <v>558</v>
      </c>
      <c r="B561" s="26" t="s">
        <v>85</v>
      </c>
      <c r="C561" s="26" t="s">
        <v>11</v>
      </c>
      <c r="D561" s="1" t="s">
        <v>23</v>
      </c>
      <c r="E561" s="26">
        <v>2023</v>
      </c>
      <c r="F561" s="17">
        <v>45217</v>
      </c>
      <c r="G561" s="18">
        <v>1150</v>
      </c>
      <c r="H561" s="18">
        <v>0</v>
      </c>
      <c r="I561" s="1" t="s">
        <v>4</v>
      </c>
      <c r="J561" s="1" t="s">
        <v>62</v>
      </c>
    </row>
    <row r="562" spans="1:10" s="3" customFormat="1" ht="31.5" x14ac:dyDescent="0.25">
      <c r="A562" s="26">
        <v>559</v>
      </c>
      <c r="B562" s="26" t="s">
        <v>85</v>
      </c>
      <c r="C562" s="26" t="s">
        <v>11</v>
      </c>
      <c r="D562" s="1" t="s">
        <v>23</v>
      </c>
      <c r="E562" s="26">
        <v>2023</v>
      </c>
      <c r="F562" s="17">
        <v>45226</v>
      </c>
      <c r="G562" s="18">
        <v>700</v>
      </c>
      <c r="H562" s="18">
        <v>0</v>
      </c>
      <c r="I562" s="1" t="s">
        <v>4</v>
      </c>
      <c r="J562" s="1" t="s">
        <v>62</v>
      </c>
    </row>
    <row r="563" spans="1:10" s="3" customFormat="1" ht="31.5" x14ac:dyDescent="0.25">
      <c r="A563" s="26">
        <v>560</v>
      </c>
      <c r="B563" s="26" t="s">
        <v>85</v>
      </c>
      <c r="C563" s="26" t="s">
        <v>49</v>
      </c>
      <c r="D563" s="1" t="s">
        <v>71</v>
      </c>
      <c r="E563" s="26">
        <v>2023</v>
      </c>
      <c r="F563" s="17">
        <v>45228</v>
      </c>
      <c r="G563" s="18">
        <v>20271.349999999999</v>
      </c>
      <c r="H563" s="18">
        <v>0</v>
      </c>
      <c r="I563" s="1" t="s">
        <v>63</v>
      </c>
      <c r="J563" s="1" t="s">
        <v>62</v>
      </c>
    </row>
    <row r="564" spans="1:10" s="3" customFormat="1" ht="31.5" x14ac:dyDescent="0.25">
      <c r="A564" s="26">
        <v>561</v>
      </c>
      <c r="B564" s="26" t="s">
        <v>85</v>
      </c>
      <c r="C564" s="26" t="s">
        <v>49</v>
      </c>
      <c r="D564" s="1" t="s">
        <v>71</v>
      </c>
      <c r="E564" s="26">
        <v>2023</v>
      </c>
      <c r="F564" s="17">
        <v>45229</v>
      </c>
      <c r="G564" s="18">
        <v>1697.39</v>
      </c>
      <c r="H564" s="18">
        <v>0</v>
      </c>
      <c r="I564" s="1" t="s">
        <v>65</v>
      </c>
      <c r="J564" s="1" t="s">
        <v>62</v>
      </c>
    </row>
    <row r="565" spans="1:10" s="3" customFormat="1" ht="31.5" x14ac:dyDescent="0.25">
      <c r="A565" s="26">
        <v>562</v>
      </c>
      <c r="B565" s="26" t="s">
        <v>85</v>
      </c>
      <c r="C565" s="26" t="s">
        <v>49</v>
      </c>
      <c r="D565" s="1" t="s">
        <v>71</v>
      </c>
      <c r="E565" s="26">
        <v>2023</v>
      </c>
      <c r="F565" s="17">
        <v>45237</v>
      </c>
      <c r="G565" s="18">
        <v>1200</v>
      </c>
      <c r="H565" s="18">
        <v>0</v>
      </c>
      <c r="I565" s="1" t="s">
        <v>63</v>
      </c>
      <c r="J565" s="1" t="s">
        <v>62</v>
      </c>
    </row>
    <row r="566" spans="1:10" s="3" customFormat="1" ht="31.5" x14ac:dyDescent="0.25">
      <c r="A566" s="26">
        <v>563</v>
      </c>
      <c r="B566" s="26" t="s">
        <v>85</v>
      </c>
      <c r="C566" s="26" t="s">
        <v>49</v>
      </c>
      <c r="D566" s="1" t="s">
        <v>71</v>
      </c>
      <c r="E566" s="26">
        <v>2023</v>
      </c>
      <c r="F566" s="17">
        <v>45237</v>
      </c>
      <c r="G566" s="18">
        <v>2245.31</v>
      </c>
      <c r="H566" s="18">
        <v>0</v>
      </c>
      <c r="I566" s="1" t="s">
        <v>65</v>
      </c>
      <c r="J566" s="1" t="s">
        <v>62</v>
      </c>
    </row>
    <row r="567" spans="1:10" s="3" customFormat="1" ht="31.5" x14ac:dyDescent="0.25">
      <c r="A567" s="26">
        <v>564</v>
      </c>
      <c r="B567" s="26" t="s">
        <v>85</v>
      </c>
      <c r="C567" s="26" t="s">
        <v>11</v>
      </c>
      <c r="D567" s="1" t="s">
        <v>20</v>
      </c>
      <c r="E567" s="26">
        <v>2023</v>
      </c>
      <c r="F567" s="17">
        <v>45238</v>
      </c>
      <c r="G567" s="18">
        <v>2645.73</v>
      </c>
      <c r="H567" s="18">
        <v>0</v>
      </c>
      <c r="I567" s="1" t="s">
        <v>4</v>
      </c>
      <c r="J567" s="1" t="s">
        <v>25</v>
      </c>
    </row>
    <row r="568" spans="1:10" s="3" customFormat="1" ht="31.5" x14ac:dyDescent="0.25">
      <c r="A568" s="26">
        <v>565</v>
      </c>
      <c r="B568" s="26" t="s">
        <v>85</v>
      </c>
      <c r="C568" s="26" t="s">
        <v>49</v>
      </c>
      <c r="D568" s="1" t="s">
        <v>71</v>
      </c>
      <c r="E568" s="26">
        <v>2023</v>
      </c>
      <c r="F568" s="17">
        <v>45240</v>
      </c>
      <c r="G568" s="18">
        <v>1500</v>
      </c>
      <c r="H568" s="18">
        <v>0</v>
      </c>
      <c r="I568" s="1" t="s">
        <v>50</v>
      </c>
      <c r="J568" s="1" t="s">
        <v>62</v>
      </c>
    </row>
    <row r="569" spans="1:10" s="3" customFormat="1" ht="31.5" x14ac:dyDescent="0.25">
      <c r="A569" s="26">
        <v>566</v>
      </c>
      <c r="B569" s="26" t="s">
        <v>85</v>
      </c>
      <c r="C569" s="26" t="s">
        <v>11</v>
      </c>
      <c r="D569" s="1" t="s">
        <v>23</v>
      </c>
      <c r="E569" s="26">
        <v>2023</v>
      </c>
      <c r="F569" s="17">
        <v>45243</v>
      </c>
      <c r="G569" s="18">
        <v>950</v>
      </c>
      <c r="H569" s="18">
        <v>0</v>
      </c>
      <c r="I569" s="1" t="s">
        <v>4</v>
      </c>
      <c r="J569" s="1" t="s">
        <v>62</v>
      </c>
    </row>
    <row r="570" spans="1:10" s="3" customFormat="1" ht="31.5" x14ac:dyDescent="0.25">
      <c r="A570" s="26">
        <v>567</v>
      </c>
      <c r="B570" s="26" t="s">
        <v>85</v>
      </c>
      <c r="C570" s="26" t="s">
        <v>11</v>
      </c>
      <c r="D570" s="1" t="s">
        <v>23</v>
      </c>
      <c r="E570" s="26">
        <v>2023</v>
      </c>
      <c r="F570" s="17">
        <v>45244</v>
      </c>
      <c r="G570" s="18">
        <v>2954.56</v>
      </c>
      <c r="H570" s="18">
        <v>0</v>
      </c>
      <c r="I570" s="1" t="s">
        <v>44</v>
      </c>
      <c r="J570" s="1" t="s">
        <v>18</v>
      </c>
    </row>
    <row r="571" spans="1:10" s="3" customFormat="1" ht="31.5" x14ac:dyDescent="0.25">
      <c r="A571" s="26">
        <v>568</v>
      </c>
      <c r="B571" s="26" t="s">
        <v>85</v>
      </c>
      <c r="C571" s="26" t="s">
        <v>49</v>
      </c>
      <c r="D571" s="1" t="s">
        <v>71</v>
      </c>
      <c r="E571" s="26">
        <v>2023</v>
      </c>
      <c r="F571" s="17">
        <v>45245</v>
      </c>
      <c r="G571" s="18">
        <v>4370.91</v>
      </c>
      <c r="H571" s="18">
        <v>0</v>
      </c>
      <c r="I571" s="1" t="s">
        <v>65</v>
      </c>
      <c r="J571" s="1" t="s">
        <v>62</v>
      </c>
    </row>
    <row r="572" spans="1:10" s="3" customFormat="1" ht="31.5" x14ac:dyDescent="0.25">
      <c r="A572" s="26">
        <v>569</v>
      </c>
      <c r="B572" s="26" t="s">
        <v>85</v>
      </c>
      <c r="C572" s="26" t="s">
        <v>11</v>
      </c>
      <c r="D572" s="1" t="s">
        <v>23</v>
      </c>
      <c r="E572" s="26">
        <v>2023</v>
      </c>
      <c r="F572" s="17">
        <v>45246</v>
      </c>
      <c r="G572" s="18">
        <v>450</v>
      </c>
      <c r="H572" s="18">
        <v>0</v>
      </c>
      <c r="I572" s="1" t="s">
        <v>4</v>
      </c>
      <c r="J572" s="1" t="s">
        <v>62</v>
      </c>
    </row>
    <row r="573" spans="1:10" s="3" customFormat="1" ht="31.5" x14ac:dyDescent="0.25">
      <c r="A573" s="26">
        <v>570</v>
      </c>
      <c r="B573" s="26" t="s">
        <v>85</v>
      </c>
      <c r="C573" s="26" t="s">
        <v>11</v>
      </c>
      <c r="D573" s="1" t="s">
        <v>23</v>
      </c>
      <c r="E573" s="26">
        <v>2023</v>
      </c>
      <c r="F573" s="17">
        <v>45247</v>
      </c>
      <c r="G573" s="18">
        <v>750</v>
      </c>
      <c r="H573" s="18">
        <v>0</v>
      </c>
      <c r="I573" s="1" t="s">
        <v>7</v>
      </c>
      <c r="J573" s="1" t="s">
        <v>62</v>
      </c>
    </row>
    <row r="574" spans="1:10" s="3" customFormat="1" ht="31.5" x14ac:dyDescent="0.25">
      <c r="A574" s="26">
        <v>571</v>
      </c>
      <c r="B574" s="26" t="s">
        <v>85</v>
      </c>
      <c r="C574" s="26" t="s">
        <v>11</v>
      </c>
      <c r="D574" s="1" t="s">
        <v>20</v>
      </c>
      <c r="E574" s="26">
        <v>2023</v>
      </c>
      <c r="F574" s="17">
        <v>45252</v>
      </c>
      <c r="G574" s="18">
        <v>1271.46</v>
      </c>
      <c r="H574" s="18">
        <v>0</v>
      </c>
      <c r="I574" s="1" t="s">
        <v>4</v>
      </c>
      <c r="J574" s="1" t="s">
        <v>57</v>
      </c>
    </row>
    <row r="575" spans="1:10" s="3" customFormat="1" ht="31.5" x14ac:dyDescent="0.25">
      <c r="A575" s="26">
        <v>572</v>
      </c>
      <c r="B575" s="26" t="s">
        <v>85</v>
      </c>
      <c r="C575" s="26" t="s">
        <v>49</v>
      </c>
      <c r="D575" s="1" t="s">
        <v>71</v>
      </c>
      <c r="E575" s="26">
        <v>2023</v>
      </c>
      <c r="F575" s="17">
        <v>45252</v>
      </c>
      <c r="G575" s="18">
        <v>1000</v>
      </c>
      <c r="H575" s="18">
        <v>0</v>
      </c>
      <c r="I575" s="1" t="s">
        <v>63</v>
      </c>
      <c r="J575" s="1" t="s">
        <v>62</v>
      </c>
    </row>
    <row r="576" spans="1:10" s="3" customFormat="1" ht="31.5" x14ac:dyDescent="0.25">
      <c r="A576" s="26">
        <v>573</v>
      </c>
      <c r="B576" s="26" t="s">
        <v>85</v>
      </c>
      <c r="C576" s="26" t="s">
        <v>11</v>
      </c>
      <c r="D576" s="1" t="s">
        <v>81</v>
      </c>
      <c r="E576" s="26">
        <v>2023</v>
      </c>
      <c r="F576" s="17">
        <v>45254</v>
      </c>
      <c r="G576" s="18">
        <v>2454.5500000000002</v>
      </c>
      <c r="H576" s="18">
        <v>0</v>
      </c>
      <c r="I576" s="1" t="s">
        <v>29</v>
      </c>
      <c r="J576" s="1" t="s">
        <v>41</v>
      </c>
    </row>
    <row r="577" spans="1:10" s="3" customFormat="1" ht="31.5" x14ac:dyDescent="0.25">
      <c r="A577" s="26">
        <v>574</v>
      </c>
      <c r="B577" s="26" t="s">
        <v>85</v>
      </c>
      <c r="C577" s="26" t="s">
        <v>49</v>
      </c>
      <c r="D577" s="1" t="s">
        <v>71</v>
      </c>
      <c r="E577" s="26">
        <v>2023</v>
      </c>
      <c r="F577" s="17">
        <v>45255</v>
      </c>
      <c r="G577" s="18">
        <v>537</v>
      </c>
      <c r="H577" s="18">
        <v>0</v>
      </c>
      <c r="I577" s="1" t="s">
        <v>63</v>
      </c>
      <c r="J577" s="1" t="s">
        <v>62</v>
      </c>
    </row>
    <row r="578" spans="1:10" s="3" customFormat="1" ht="31.5" x14ac:dyDescent="0.25">
      <c r="A578" s="26">
        <v>575</v>
      </c>
      <c r="B578" s="26" t="s">
        <v>85</v>
      </c>
      <c r="C578" s="26" t="s">
        <v>49</v>
      </c>
      <c r="D578" s="1" t="s">
        <v>71</v>
      </c>
      <c r="E578" s="26">
        <v>2023</v>
      </c>
      <c r="F578" s="17">
        <v>45259</v>
      </c>
      <c r="G578" s="18">
        <v>2200</v>
      </c>
      <c r="H578" s="18">
        <v>0</v>
      </c>
      <c r="I578" s="1"/>
      <c r="J578" s="1" t="s">
        <v>62</v>
      </c>
    </row>
    <row r="579" spans="1:10" s="3" customFormat="1" ht="31.5" x14ac:dyDescent="0.25">
      <c r="A579" s="26">
        <v>576</v>
      </c>
      <c r="B579" s="26" t="s">
        <v>85</v>
      </c>
      <c r="C579" s="26" t="s">
        <v>49</v>
      </c>
      <c r="D579" s="1" t="s">
        <v>71</v>
      </c>
      <c r="E579" s="26">
        <v>2023</v>
      </c>
      <c r="F579" s="17">
        <v>45267</v>
      </c>
      <c r="G579" s="18">
        <v>487.39</v>
      </c>
      <c r="H579" s="18">
        <v>0</v>
      </c>
      <c r="I579" s="1" t="s">
        <v>63</v>
      </c>
      <c r="J579" s="1" t="s">
        <v>62</v>
      </c>
    </row>
    <row r="580" spans="1:10" s="3" customFormat="1" ht="31.5" x14ac:dyDescent="0.25">
      <c r="A580" s="26">
        <v>577</v>
      </c>
      <c r="B580" s="26" t="s">
        <v>85</v>
      </c>
      <c r="C580" s="26" t="s">
        <v>49</v>
      </c>
      <c r="D580" s="1" t="s">
        <v>71</v>
      </c>
      <c r="E580" s="26">
        <v>2023</v>
      </c>
      <c r="F580" s="17">
        <v>45271</v>
      </c>
      <c r="G580" s="18">
        <v>3599.64</v>
      </c>
      <c r="H580" s="18">
        <v>0</v>
      </c>
      <c r="I580" s="1" t="s">
        <v>64</v>
      </c>
      <c r="J580" s="1" t="s">
        <v>62</v>
      </c>
    </row>
    <row r="581" spans="1:10" s="3" customFormat="1" ht="31.5" x14ac:dyDescent="0.25">
      <c r="A581" s="26">
        <v>578</v>
      </c>
      <c r="B581" s="26" t="s">
        <v>85</v>
      </c>
      <c r="C581" s="26" t="s">
        <v>49</v>
      </c>
      <c r="D581" s="1" t="s">
        <v>71</v>
      </c>
      <c r="E581" s="26">
        <v>2023</v>
      </c>
      <c r="F581" s="17">
        <v>45271</v>
      </c>
      <c r="G581" s="18">
        <v>5304.33</v>
      </c>
      <c r="H581" s="18">
        <v>0</v>
      </c>
      <c r="I581" s="1" t="s">
        <v>64</v>
      </c>
      <c r="J581" s="1" t="s">
        <v>62</v>
      </c>
    </row>
    <row r="582" spans="1:10" s="3" customFormat="1" ht="31.5" x14ac:dyDescent="0.25">
      <c r="A582" s="26">
        <v>579</v>
      </c>
      <c r="B582" s="26" t="s">
        <v>85</v>
      </c>
      <c r="C582" s="26" t="s">
        <v>11</v>
      </c>
      <c r="D582" s="1" t="s">
        <v>23</v>
      </c>
      <c r="E582" s="26">
        <v>2023</v>
      </c>
      <c r="F582" s="17">
        <v>45272</v>
      </c>
      <c r="G582" s="18">
        <v>500</v>
      </c>
      <c r="H582" s="18">
        <v>0</v>
      </c>
      <c r="I582" s="1"/>
      <c r="J582" s="1" t="s">
        <v>62</v>
      </c>
    </row>
    <row r="583" spans="1:10" s="3" customFormat="1" ht="31.5" x14ac:dyDescent="0.25">
      <c r="A583" s="26">
        <v>580</v>
      </c>
      <c r="B583" s="26" t="s">
        <v>85</v>
      </c>
      <c r="C583" s="26" t="s">
        <v>11</v>
      </c>
      <c r="D583" s="1" t="s">
        <v>23</v>
      </c>
      <c r="E583" s="26">
        <v>2023</v>
      </c>
      <c r="F583" s="17">
        <v>45272</v>
      </c>
      <c r="G583" s="18">
        <v>600</v>
      </c>
      <c r="H583" s="18">
        <v>0</v>
      </c>
      <c r="I583" s="1"/>
      <c r="J583" s="1" t="s">
        <v>62</v>
      </c>
    </row>
    <row r="584" spans="1:10" s="3" customFormat="1" ht="31.5" x14ac:dyDescent="0.25">
      <c r="A584" s="26">
        <v>581</v>
      </c>
      <c r="B584" s="26" t="s">
        <v>85</v>
      </c>
      <c r="C584" s="26" t="s">
        <v>49</v>
      </c>
      <c r="D584" s="1" t="s">
        <v>71</v>
      </c>
      <c r="E584" s="26">
        <v>2023</v>
      </c>
      <c r="F584" s="17">
        <v>45273</v>
      </c>
      <c r="G584" s="18">
        <v>0</v>
      </c>
      <c r="H584" s="18">
        <v>13432.18</v>
      </c>
      <c r="I584" s="1" t="s">
        <v>63</v>
      </c>
      <c r="J584" s="1" t="s">
        <v>62</v>
      </c>
    </row>
    <row r="585" spans="1:10" s="3" customFormat="1" ht="31.5" x14ac:dyDescent="0.25">
      <c r="A585" s="26">
        <v>582</v>
      </c>
      <c r="B585" s="26" t="s">
        <v>85</v>
      </c>
      <c r="C585" s="26" t="s">
        <v>49</v>
      </c>
      <c r="D585" s="1" t="s">
        <v>71</v>
      </c>
      <c r="E585" s="26">
        <v>2023</v>
      </c>
      <c r="F585" s="17">
        <v>45275</v>
      </c>
      <c r="G585" s="18">
        <v>4430.92</v>
      </c>
      <c r="H585" s="18">
        <v>0</v>
      </c>
      <c r="I585" s="1" t="s">
        <v>63</v>
      </c>
      <c r="J585" s="1" t="s">
        <v>62</v>
      </c>
    </row>
    <row r="586" spans="1:10" s="3" customFormat="1" ht="31.5" x14ac:dyDescent="0.25">
      <c r="A586" s="26">
        <v>583</v>
      </c>
      <c r="B586" s="26" t="s">
        <v>85</v>
      </c>
      <c r="C586" s="26" t="s">
        <v>49</v>
      </c>
      <c r="D586" s="1" t="s">
        <v>71</v>
      </c>
      <c r="E586" s="26">
        <v>2023</v>
      </c>
      <c r="F586" s="17">
        <v>45275</v>
      </c>
      <c r="G586" s="18">
        <v>1021.44</v>
      </c>
      <c r="H586" s="18">
        <v>0</v>
      </c>
      <c r="I586" s="1"/>
      <c r="J586" s="1" t="s">
        <v>62</v>
      </c>
    </row>
    <row r="587" spans="1:10" s="3" customFormat="1" ht="31.5" x14ac:dyDescent="0.25">
      <c r="A587" s="26">
        <v>584</v>
      </c>
      <c r="B587" s="26" t="s">
        <v>85</v>
      </c>
      <c r="C587" s="26" t="s">
        <v>49</v>
      </c>
      <c r="D587" s="1" t="s">
        <v>71</v>
      </c>
      <c r="E587" s="26">
        <v>2023</v>
      </c>
      <c r="F587" s="17">
        <v>45276</v>
      </c>
      <c r="G587" s="18">
        <v>8601.49</v>
      </c>
      <c r="H587" s="18">
        <v>0</v>
      </c>
      <c r="I587" s="1" t="s">
        <v>63</v>
      </c>
      <c r="J587" s="1" t="s">
        <v>62</v>
      </c>
    </row>
    <row r="588" spans="1:10" s="3" customFormat="1" ht="31.5" x14ac:dyDescent="0.25">
      <c r="A588" s="26">
        <v>585</v>
      </c>
      <c r="B588" s="26" t="s">
        <v>85</v>
      </c>
      <c r="C588" s="26" t="s">
        <v>49</v>
      </c>
      <c r="D588" s="1" t="s">
        <v>71</v>
      </c>
      <c r="E588" s="26">
        <v>2023</v>
      </c>
      <c r="F588" s="17">
        <v>45277</v>
      </c>
      <c r="G588" s="18">
        <v>340.3</v>
      </c>
      <c r="H588" s="18">
        <v>0</v>
      </c>
      <c r="I588" s="1" t="s">
        <v>63</v>
      </c>
      <c r="J588" s="1" t="s">
        <v>62</v>
      </c>
    </row>
    <row r="589" spans="1:10" s="3" customFormat="1" ht="31.5" x14ac:dyDescent="0.25">
      <c r="A589" s="26">
        <v>586</v>
      </c>
      <c r="B589" s="26" t="s">
        <v>85</v>
      </c>
      <c r="C589" s="26" t="s">
        <v>49</v>
      </c>
      <c r="D589" s="1" t="s">
        <v>71</v>
      </c>
      <c r="E589" s="26">
        <v>2023</v>
      </c>
      <c r="F589" s="17">
        <v>45278</v>
      </c>
      <c r="G589" s="18">
        <v>565.07000000000005</v>
      </c>
      <c r="H589" s="18">
        <v>0</v>
      </c>
      <c r="I589" s="1" t="s">
        <v>63</v>
      </c>
      <c r="J589" s="1" t="s">
        <v>62</v>
      </c>
    </row>
    <row r="590" spans="1:10" s="3" customFormat="1" ht="31.5" x14ac:dyDescent="0.25">
      <c r="A590" s="26">
        <v>587</v>
      </c>
      <c r="B590" s="26" t="s">
        <v>85</v>
      </c>
      <c r="C590" s="26" t="s">
        <v>49</v>
      </c>
      <c r="D590" s="1" t="s">
        <v>71</v>
      </c>
      <c r="E590" s="26">
        <v>2023</v>
      </c>
      <c r="F590" s="17">
        <v>45280</v>
      </c>
      <c r="G590" s="18">
        <v>5483.61</v>
      </c>
      <c r="H590" s="18">
        <v>0</v>
      </c>
      <c r="I590" s="1"/>
      <c r="J590" s="1" t="s">
        <v>62</v>
      </c>
    </row>
    <row r="591" spans="1:10" s="3" customFormat="1" ht="31.5" x14ac:dyDescent="0.25">
      <c r="A591" s="26">
        <v>588</v>
      </c>
      <c r="B591" s="26" t="s">
        <v>85</v>
      </c>
      <c r="C591" s="26" t="s">
        <v>49</v>
      </c>
      <c r="D591" s="1" t="s">
        <v>71</v>
      </c>
      <c r="E591" s="26">
        <v>2023</v>
      </c>
      <c r="F591" s="17">
        <v>45281</v>
      </c>
      <c r="G591" s="18">
        <v>649.22</v>
      </c>
      <c r="H591" s="18">
        <v>0</v>
      </c>
      <c r="I591" s="1"/>
      <c r="J591" s="1" t="s">
        <v>62</v>
      </c>
    </row>
    <row r="592" spans="1:10" s="3" customFormat="1" ht="31.5" x14ac:dyDescent="0.25">
      <c r="A592" s="26">
        <v>589</v>
      </c>
      <c r="B592" s="26" t="s">
        <v>85</v>
      </c>
      <c r="C592" s="26" t="s">
        <v>11</v>
      </c>
      <c r="D592" s="1" t="s">
        <v>23</v>
      </c>
      <c r="E592" s="26">
        <v>2023</v>
      </c>
      <c r="F592" s="17">
        <v>45282</v>
      </c>
      <c r="G592" s="18">
        <v>500</v>
      </c>
      <c r="H592" s="18">
        <v>0</v>
      </c>
      <c r="I592" s="1"/>
      <c r="J592" s="1" t="s">
        <v>5</v>
      </c>
    </row>
    <row r="593" spans="1:10" s="3" customFormat="1" ht="31.5" x14ac:dyDescent="0.25">
      <c r="A593" s="26">
        <v>590</v>
      </c>
      <c r="B593" s="26" t="s">
        <v>85</v>
      </c>
      <c r="C593" s="26" t="s">
        <v>49</v>
      </c>
      <c r="D593" s="1" t="s">
        <v>71</v>
      </c>
      <c r="E593" s="26">
        <v>2023</v>
      </c>
      <c r="F593" s="17">
        <v>45283</v>
      </c>
      <c r="G593" s="18">
        <v>250</v>
      </c>
      <c r="H593" s="18">
        <v>0</v>
      </c>
      <c r="I593" s="1"/>
      <c r="J593" s="1" t="s">
        <v>62</v>
      </c>
    </row>
    <row r="594" spans="1:10" s="3" customFormat="1" ht="31.5" x14ac:dyDescent="0.25">
      <c r="A594" s="26">
        <v>591</v>
      </c>
      <c r="B594" s="26" t="s">
        <v>85</v>
      </c>
      <c r="C594" s="26" t="s">
        <v>49</v>
      </c>
      <c r="D594" s="1" t="s">
        <v>71</v>
      </c>
      <c r="E594" s="26">
        <v>2023</v>
      </c>
      <c r="F594" s="17">
        <v>45283</v>
      </c>
      <c r="G594" s="18">
        <v>430.89</v>
      </c>
      <c r="H594" s="18">
        <v>0</v>
      </c>
      <c r="I594" s="1"/>
      <c r="J594" s="1" t="s">
        <v>62</v>
      </c>
    </row>
    <row r="595" spans="1:10" s="3" customFormat="1" ht="31.5" x14ac:dyDescent="0.25">
      <c r="A595" s="26">
        <v>592</v>
      </c>
      <c r="B595" s="26" t="s">
        <v>85</v>
      </c>
      <c r="C595" s="26" t="s">
        <v>49</v>
      </c>
      <c r="D595" s="1" t="s">
        <v>71</v>
      </c>
      <c r="E595" s="26">
        <v>2023</v>
      </c>
      <c r="F595" s="17">
        <v>45284</v>
      </c>
      <c r="G595" s="18">
        <v>1403.83</v>
      </c>
      <c r="H595" s="18">
        <v>0</v>
      </c>
      <c r="I595" s="1" t="s">
        <v>63</v>
      </c>
      <c r="J595" s="1" t="s">
        <v>62</v>
      </c>
    </row>
    <row r="596" spans="1:10" s="3" customFormat="1" ht="31.5" x14ac:dyDescent="0.25">
      <c r="A596" s="26">
        <v>593</v>
      </c>
      <c r="B596" s="26" t="s">
        <v>85</v>
      </c>
      <c r="C596" s="26" t="s">
        <v>49</v>
      </c>
      <c r="D596" s="1" t="s">
        <v>71</v>
      </c>
      <c r="E596" s="26">
        <v>2023</v>
      </c>
      <c r="F596" s="17">
        <v>45284</v>
      </c>
      <c r="G596" s="18">
        <v>12000</v>
      </c>
      <c r="H596" s="18">
        <v>0</v>
      </c>
      <c r="I596" s="1" t="s">
        <v>63</v>
      </c>
      <c r="J596" s="1" t="s">
        <v>62</v>
      </c>
    </row>
    <row r="597" spans="1:10" s="3" customFormat="1" ht="31.5" x14ac:dyDescent="0.25">
      <c r="A597" s="26">
        <v>594</v>
      </c>
      <c r="B597" s="26" t="s">
        <v>85</v>
      </c>
      <c r="C597" s="26" t="s">
        <v>49</v>
      </c>
      <c r="D597" s="1" t="s">
        <v>71</v>
      </c>
      <c r="E597" s="26">
        <v>2023</v>
      </c>
      <c r="F597" s="17">
        <v>45285</v>
      </c>
      <c r="G597" s="18">
        <v>5496.36</v>
      </c>
      <c r="H597" s="18">
        <v>0</v>
      </c>
      <c r="I597" s="1" t="s">
        <v>63</v>
      </c>
      <c r="J597" s="1" t="s">
        <v>62</v>
      </c>
    </row>
    <row r="598" spans="1:10" s="3" customFormat="1" ht="31.5" x14ac:dyDescent="0.25">
      <c r="A598" s="26">
        <v>595</v>
      </c>
      <c r="B598" s="26" t="s">
        <v>85</v>
      </c>
      <c r="C598" s="26" t="s">
        <v>49</v>
      </c>
      <c r="D598" s="1" t="s">
        <v>71</v>
      </c>
      <c r="E598" s="26">
        <v>2023</v>
      </c>
      <c r="F598" s="17">
        <v>45285</v>
      </c>
      <c r="G598" s="18">
        <v>1107</v>
      </c>
      <c r="H598" s="18">
        <v>0</v>
      </c>
      <c r="I598" s="1"/>
      <c r="J598" s="1" t="s">
        <v>62</v>
      </c>
    </row>
    <row r="599" spans="1:10" s="3" customFormat="1" ht="31.5" x14ac:dyDescent="0.25">
      <c r="A599" s="26">
        <v>596</v>
      </c>
      <c r="B599" s="26" t="s">
        <v>85</v>
      </c>
      <c r="C599" s="26" t="s">
        <v>49</v>
      </c>
      <c r="D599" s="1" t="s">
        <v>71</v>
      </c>
      <c r="E599" s="26">
        <v>2023</v>
      </c>
      <c r="F599" s="17">
        <v>45286</v>
      </c>
      <c r="G599" s="18">
        <v>7231.1</v>
      </c>
      <c r="H599" s="18">
        <v>0</v>
      </c>
      <c r="I599" s="1" t="s">
        <v>63</v>
      </c>
      <c r="J599" s="1" t="s">
        <v>62</v>
      </c>
    </row>
    <row r="600" spans="1:10" s="3" customFormat="1" ht="31.5" x14ac:dyDescent="0.25">
      <c r="A600" s="26">
        <v>597</v>
      </c>
      <c r="B600" s="26" t="s">
        <v>85</v>
      </c>
      <c r="C600" s="26" t="s">
        <v>49</v>
      </c>
      <c r="D600" s="1" t="s">
        <v>71</v>
      </c>
      <c r="E600" s="26">
        <v>2023</v>
      </c>
      <c r="F600" s="17">
        <v>45287</v>
      </c>
      <c r="G600" s="18">
        <v>1549.2</v>
      </c>
      <c r="H600" s="18">
        <v>0</v>
      </c>
      <c r="I600" s="1" t="s">
        <v>63</v>
      </c>
      <c r="J600" s="1" t="s">
        <v>62</v>
      </c>
    </row>
    <row r="601" spans="1:10" s="3" customFormat="1" ht="31.5" x14ac:dyDescent="0.25">
      <c r="A601" s="26">
        <v>598</v>
      </c>
      <c r="B601" s="26" t="s">
        <v>85</v>
      </c>
      <c r="C601" s="26" t="s">
        <v>49</v>
      </c>
      <c r="D601" s="1" t="s">
        <v>71</v>
      </c>
      <c r="E601" s="26">
        <v>2023</v>
      </c>
      <c r="F601" s="17">
        <v>45287</v>
      </c>
      <c r="G601" s="18">
        <v>2384</v>
      </c>
      <c r="H601" s="18">
        <v>0</v>
      </c>
      <c r="I601" s="1" t="s">
        <v>63</v>
      </c>
      <c r="J601" s="1" t="s">
        <v>62</v>
      </c>
    </row>
    <row r="602" spans="1:10" s="3" customFormat="1" ht="31.5" x14ac:dyDescent="0.25">
      <c r="A602" s="26">
        <v>599</v>
      </c>
      <c r="B602" s="26" t="s">
        <v>85</v>
      </c>
      <c r="C602" s="26" t="s">
        <v>49</v>
      </c>
      <c r="D602" s="1" t="s">
        <v>71</v>
      </c>
      <c r="E602" s="26">
        <v>2023</v>
      </c>
      <c r="F602" s="17">
        <v>45287</v>
      </c>
      <c r="G602" s="18">
        <v>1089.01</v>
      </c>
      <c r="H602" s="18">
        <v>0</v>
      </c>
      <c r="I602" s="1"/>
      <c r="J602" s="1" t="s">
        <v>62</v>
      </c>
    </row>
    <row r="603" spans="1:10" s="3" customFormat="1" ht="31.5" x14ac:dyDescent="0.25">
      <c r="A603" s="26">
        <v>600</v>
      </c>
      <c r="B603" s="26" t="s">
        <v>85</v>
      </c>
      <c r="C603" s="26" t="s">
        <v>49</v>
      </c>
      <c r="D603" s="1" t="s">
        <v>71</v>
      </c>
      <c r="E603" s="26">
        <v>2023</v>
      </c>
      <c r="F603" s="17">
        <v>45287</v>
      </c>
      <c r="G603" s="18">
        <v>611.41999999999996</v>
      </c>
      <c r="H603" s="18">
        <v>0</v>
      </c>
      <c r="I603" s="1" t="s">
        <v>63</v>
      </c>
      <c r="J603" s="1" t="s">
        <v>62</v>
      </c>
    </row>
    <row r="604" spans="1:10" s="3" customFormat="1" ht="31.5" x14ac:dyDescent="0.25">
      <c r="A604" s="26">
        <v>601</v>
      </c>
      <c r="B604" s="26" t="s">
        <v>85</v>
      </c>
      <c r="C604" s="26" t="s">
        <v>49</v>
      </c>
      <c r="D604" s="1" t="s">
        <v>71</v>
      </c>
      <c r="E604" s="26">
        <v>2023</v>
      </c>
      <c r="F604" s="17">
        <v>45287</v>
      </c>
      <c r="G604" s="18">
        <v>623.67999999999995</v>
      </c>
      <c r="H604" s="18">
        <v>0</v>
      </c>
      <c r="I604" s="1"/>
      <c r="J604" s="1" t="s">
        <v>62</v>
      </c>
    </row>
    <row r="605" spans="1:10" s="3" customFormat="1" ht="31.5" x14ac:dyDescent="0.25">
      <c r="A605" s="26">
        <v>602</v>
      </c>
      <c r="B605" s="26" t="s">
        <v>85</v>
      </c>
      <c r="C605" s="26" t="s">
        <v>11</v>
      </c>
      <c r="D605" s="1" t="s">
        <v>23</v>
      </c>
      <c r="E605" s="26">
        <v>2023</v>
      </c>
      <c r="F605" s="17">
        <v>45289</v>
      </c>
      <c r="G605" s="18">
        <v>1357.72</v>
      </c>
      <c r="H605" s="18">
        <v>0</v>
      </c>
      <c r="I605" s="1" t="s">
        <v>53</v>
      </c>
      <c r="J605" s="1" t="s">
        <v>54</v>
      </c>
    </row>
    <row r="606" spans="1:10" s="3" customFormat="1" ht="31.5" x14ac:dyDescent="0.25">
      <c r="A606" s="26">
        <v>603</v>
      </c>
      <c r="B606" s="26" t="s">
        <v>85</v>
      </c>
      <c r="C606" s="26" t="s">
        <v>11</v>
      </c>
      <c r="D606" s="1" t="s">
        <v>20</v>
      </c>
      <c r="E606" s="26">
        <v>2023</v>
      </c>
      <c r="F606" s="17">
        <v>45289</v>
      </c>
      <c r="G606" s="18">
        <v>2139.33</v>
      </c>
      <c r="H606" s="18">
        <v>0</v>
      </c>
      <c r="I606" s="1" t="s">
        <v>4</v>
      </c>
      <c r="J606" s="1" t="s">
        <v>57</v>
      </c>
    </row>
    <row r="607" spans="1:10" s="3" customFormat="1" ht="31.5" x14ac:dyDescent="0.25">
      <c r="A607" s="26">
        <v>604</v>
      </c>
      <c r="B607" s="26" t="s">
        <v>85</v>
      </c>
      <c r="C607" s="26" t="s">
        <v>49</v>
      </c>
      <c r="D607" s="1" t="s">
        <v>71</v>
      </c>
      <c r="E607" s="26">
        <v>2023</v>
      </c>
      <c r="F607" s="17">
        <v>45289</v>
      </c>
      <c r="G607" s="18">
        <v>499.9</v>
      </c>
      <c r="H607" s="18">
        <v>0</v>
      </c>
      <c r="I607" s="1" t="s">
        <v>75</v>
      </c>
      <c r="J607" s="1" t="s">
        <v>62</v>
      </c>
    </row>
    <row r="608" spans="1:10" s="3" customFormat="1" ht="31.5" x14ac:dyDescent="0.25">
      <c r="A608" s="26">
        <v>605</v>
      </c>
      <c r="B608" s="26" t="s">
        <v>85</v>
      </c>
      <c r="C608" s="26" t="s">
        <v>49</v>
      </c>
      <c r="D608" s="1" t="s">
        <v>71</v>
      </c>
      <c r="E608" s="26">
        <v>2023</v>
      </c>
      <c r="F608" s="17">
        <v>45291</v>
      </c>
      <c r="G608" s="18">
        <v>11941.05</v>
      </c>
      <c r="H608" s="18">
        <v>0</v>
      </c>
      <c r="I608" s="1"/>
      <c r="J608" s="1" t="s">
        <v>62</v>
      </c>
    </row>
    <row r="609" spans="1:10" s="3" customFormat="1" ht="31.5" x14ac:dyDescent="0.25">
      <c r="A609" s="26">
        <v>606</v>
      </c>
      <c r="B609" s="26" t="s">
        <v>85</v>
      </c>
      <c r="C609" s="26" t="s">
        <v>49</v>
      </c>
      <c r="D609" s="1" t="s">
        <v>71</v>
      </c>
      <c r="E609" s="26">
        <v>2023</v>
      </c>
      <c r="F609" s="17">
        <v>45291</v>
      </c>
      <c r="G609" s="18">
        <v>1991</v>
      </c>
      <c r="H609" s="18">
        <v>0</v>
      </c>
      <c r="I609" s="1" t="s">
        <v>63</v>
      </c>
      <c r="J609" s="1" t="s">
        <v>62</v>
      </c>
    </row>
    <row r="610" spans="1:10" s="3" customFormat="1" ht="31.5" x14ac:dyDescent="0.25">
      <c r="A610" s="26">
        <v>607</v>
      </c>
      <c r="B610" s="26" t="s">
        <v>85</v>
      </c>
      <c r="C610" s="26" t="s">
        <v>49</v>
      </c>
      <c r="D610" s="1" t="s">
        <v>71</v>
      </c>
      <c r="E610" s="26">
        <v>2024</v>
      </c>
      <c r="F610" s="17">
        <v>45292</v>
      </c>
      <c r="G610" s="18">
        <v>2651.39</v>
      </c>
      <c r="H610" s="18">
        <v>0</v>
      </c>
      <c r="I610" s="1" t="s">
        <v>63</v>
      </c>
      <c r="J610" s="1" t="s">
        <v>62</v>
      </c>
    </row>
    <row r="611" spans="1:10" s="3" customFormat="1" ht="31.5" x14ac:dyDescent="0.25">
      <c r="A611" s="26">
        <v>608</v>
      </c>
      <c r="B611" s="26" t="s">
        <v>85</v>
      </c>
      <c r="C611" s="26" t="s">
        <v>49</v>
      </c>
      <c r="D611" s="1" t="s">
        <v>71</v>
      </c>
      <c r="E611" s="26">
        <v>2024</v>
      </c>
      <c r="F611" s="17">
        <v>45292</v>
      </c>
      <c r="G611" s="18">
        <v>3312.23</v>
      </c>
      <c r="H611" s="18">
        <v>0</v>
      </c>
      <c r="I611" s="1" t="s">
        <v>63</v>
      </c>
      <c r="J611" s="1" t="s">
        <v>62</v>
      </c>
    </row>
    <row r="612" spans="1:10" s="3" customFormat="1" ht="31.5" x14ac:dyDescent="0.25">
      <c r="A612" s="26">
        <v>609</v>
      </c>
      <c r="B612" s="26" t="s">
        <v>85</v>
      </c>
      <c r="C612" s="26" t="s">
        <v>49</v>
      </c>
      <c r="D612" s="1" t="s">
        <v>71</v>
      </c>
      <c r="E612" s="26">
        <v>2024</v>
      </c>
      <c r="F612" s="17">
        <v>45293</v>
      </c>
      <c r="G612" s="18">
        <v>10409.469999999999</v>
      </c>
      <c r="H612" s="18">
        <v>0</v>
      </c>
      <c r="I612" s="1" t="s">
        <v>63</v>
      </c>
      <c r="J612" s="1" t="s">
        <v>62</v>
      </c>
    </row>
    <row r="613" spans="1:10" s="3" customFormat="1" ht="31.5" x14ac:dyDescent="0.25">
      <c r="A613" s="26">
        <v>610</v>
      </c>
      <c r="B613" s="26" t="s">
        <v>85</v>
      </c>
      <c r="C613" s="26" t="s">
        <v>49</v>
      </c>
      <c r="D613" s="1" t="s">
        <v>71</v>
      </c>
      <c r="E613" s="26">
        <v>2024</v>
      </c>
      <c r="F613" s="17">
        <v>45293</v>
      </c>
      <c r="G613" s="18">
        <v>0</v>
      </c>
      <c r="H613" s="18">
        <v>245.9</v>
      </c>
      <c r="I613" s="1"/>
      <c r="J613" s="1" t="s">
        <v>62</v>
      </c>
    </row>
    <row r="614" spans="1:10" s="3" customFormat="1" ht="31.5" x14ac:dyDescent="0.25">
      <c r="A614" s="26">
        <v>611</v>
      </c>
      <c r="B614" s="26" t="s">
        <v>85</v>
      </c>
      <c r="C614" s="26" t="s">
        <v>49</v>
      </c>
      <c r="D614" s="1" t="s">
        <v>71</v>
      </c>
      <c r="E614" s="26">
        <v>2024</v>
      </c>
      <c r="F614" s="17">
        <v>45293</v>
      </c>
      <c r="G614" s="18">
        <v>604.21</v>
      </c>
      <c r="H614" s="18">
        <v>0</v>
      </c>
      <c r="I614" s="1" t="s">
        <v>63</v>
      </c>
      <c r="J614" s="1" t="s">
        <v>62</v>
      </c>
    </row>
    <row r="615" spans="1:10" s="3" customFormat="1" ht="31.5" x14ac:dyDescent="0.25">
      <c r="A615" s="26">
        <v>612</v>
      </c>
      <c r="B615" s="26" t="s">
        <v>85</v>
      </c>
      <c r="C615" s="26" t="s">
        <v>49</v>
      </c>
      <c r="D615" s="1" t="s">
        <v>71</v>
      </c>
      <c r="E615" s="26">
        <v>2024</v>
      </c>
      <c r="F615" s="17">
        <v>45294</v>
      </c>
      <c r="G615" s="18">
        <v>2252.0300000000002</v>
      </c>
      <c r="H615" s="18">
        <v>0</v>
      </c>
      <c r="I615" s="1" t="s">
        <v>63</v>
      </c>
      <c r="J615" s="1" t="s">
        <v>62</v>
      </c>
    </row>
    <row r="616" spans="1:10" s="3" customFormat="1" ht="31.5" x14ac:dyDescent="0.25">
      <c r="A616" s="26">
        <v>613</v>
      </c>
      <c r="B616" s="26" t="s">
        <v>85</v>
      </c>
      <c r="C616" s="26" t="s">
        <v>49</v>
      </c>
      <c r="D616" s="1" t="s">
        <v>71</v>
      </c>
      <c r="E616" s="26">
        <v>2024</v>
      </c>
      <c r="F616" s="17">
        <v>45295</v>
      </c>
      <c r="G616" s="18">
        <v>1090</v>
      </c>
      <c r="H616" s="18">
        <v>0</v>
      </c>
      <c r="I616" s="1"/>
      <c r="J616" s="1" t="s">
        <v>62</v>
      </c>
    </row>
    <row r="617" spans="1:10" s="3" customFormat="1" ht="31.5" x14ac:dyDescent="0.25">
      <c r="A617" s="26">
        <v>614</v>
      </c>
      <c r="B617" s="26" t="s">
        <v>85</v>
      </c>
      <c r="C617" s="26" t="s">
        <v>49</v>
      </c>
      <c r="D617" s="1" t="s">
        <v>71</v>
      </c>
      <c r="E617" s="26">
        <v>2024</v>
      </c>
      <c r="F617" s="17">
        <v>45296</v>
      </c>
      <c r="G617" s="18">
        <v>0</v>
      </c>
      <c r="H617" s="18">
        <v>1169</v>
      </c>
      <c r="I617" s="1" t="s">
        <v>63</v>
      </c>
      <c r="J617" s="1" t="s">
        <v>62</v>
      </c>
    </row>
    <row r="618" spans="1:10" s="3" customFormat="1" ht="31.5" x14ac:dyDescent="0.25">
      <c r="A618" s="26">
        <v>615</v>
      </c>
      <c r="B618" s="26" t="s">
        <v>85</v>
      </c>
      <c r="C618" s="26" t="s">
        <v>49</v>
      </c>
      <c r="D618" s="1" t="s">
        <v>71</v>
      </c>
      <c r="E618" s="26">
        <v>2024</v>
      </c>
      <c r="F618" s="17">
        <v>45299</v>
      </c>
      <c r="G618" s="18">
        <v>3175.12</v>
      </c>
      <c r="H618" s="18">
        <v>500</v>
      </c>
      <c r="I618" s="1"/>
      <c r="J618" s="1" t="s">
        <v>62</v>
      </c>
    </row>
    <row r="619" spans="1:10" s="3" customFormat="1" ht="31.5" x14ac:dyDescent="0.25">
      <c r="A619" s="26">
        <v>616</v>
      </c>
      <c r="B619" s="26" t="s">
        <v>85</v>
      </c>
      <c r="C619" s="26" t="s">
        <v>49</v>
      </c>
      <c r="D619" s="1" t="s">
        <v>71</v>
      </c>
      <c r="E619" s="26">
        <v>2024</v>
      </c>
      <c r="F619" s="17">
        <v>45300</v>
      </c>
      <c r="G619" s="18">
        <v>9682.4</v>
      </c>
      <c r="H619" s="18">
        <v>0</v>
      </c>
      <c r="I619" s="1" t="s">
        <v>63</v>
      </c>
      <c r="J619" s="1" t="s">
        <v>62</v>
      </c>
    </row>
    <row r="620" spans="1:10" s="3" customFormat="1" ht="31.5" x14ac:dyDescent="0.25">
      <c r="A620" s="26">
        <v>617</v>
      </c>
      <c r="B620" s="26" t="s">
        <v>85</v>
      </c>
      <c r="C620" s="26" t="s">
        <v>49</v>
      </c>
      <c r="D620" s="1" t="s">
        <v>71</v>
      </c>
      <c r="E620" s="26">
        <v>2024</v>
      </c>
      <c r="F620" s="17">
        <v>45301</v>
      </c>
      <c r="G620" s="18">
        <v>690.66</v>
      </c>
      <c r="H620" s="18">
        <v>0</v>
      </c>
      <c r="I620" s="1" t="s">
        <v>63</v>
      </c>
      <c r="J620" s="1" t="s">
        <v>62</v>
      </c>
    </row>
    <row r="621" spans="1:10" s="3" customFormat="1" ht="31.5" x14ac:dyDescent="0.25">
      <c r="A621" s="26">
        <v>618</v>
      </c>
      <c r="B621" s="26" t="s">
        <v>85</v>
      </c>
      <c r="C621" s="26" t="s">
        <v>49</v>
      </c>
      <c r="D621" s="1" t="s">
        <v>71</v>
      </c>
      <c r="E621" s="26">
        <v>2024</v>
      </c>
      <c r="F621" s="17">
        <v>45302</v>
      </c>
      <c r="G621" s="18">
        <v>630.97</v>
      </c>
      <c r="H621" s="18">
        <v>0</v>
      </c>
      <c r="I621" s="1" t="s">
        <v>63</v>
      </c>
      <c r="J621" s="1" t="s">
        <v>62</v>
      </c>
    </row>
    <row r="622" spans="1:10" s="3" customFormat="1" ht="31.5" x14ac:dyDescent="0.25">
      <c r="A622" s="26">
        <v>619</v>
      </c>
      <c r="B622" s="26" t="s">
        <v>85</v>
      </c>
      <c r="C622" s="26" t="s">
        <v>11</v>
      </c>
      <c r="D622" s="1" t="s">
        <v>23</v>
      </c>
      <c r="E622" s="26">
        <v>2024</v>
      </c>
      <c r="F622" s="17">
        <v>45303</v>
      </c>
      <c r="G622" s="18">
        <v>1384.98</v>
      </c>
      <c r="H622" s="18">
        <v>0</v>
      </c>
      <c r="I622" s="1"/>
      <c r="J622" s="1" t="s">
        <v>25</v>
      </c>
    </row>
    <row r="623" spans="1:10" s="3" customFormat="1" ht="31.5" x14ac:dyDescent="0.25">
      <c r="A623" s="26">
        <v>620</v>
      </c>
      <c r="B623" s="26" t="s">
        <v>85</v>
      </c>
      <c r="C623" s="26" t="s">
        <v>11</v>
      </c>
      <c r="D623" s="1" t="s">
        <v>23</v>
      </c>
      <c r="E623" s="26">
        <v>2024</v>
      </c>
      <c r="F623" s="17">
        <v>45303</v>
      </c>
      <c r="G623" s="18">
        <v>1690.23</v>
      </c>
      <c r="H623" s="18">
        <v>0</v>
      </c>
      <c r="I623" s="1" t="s">
        <v>13</v>
      </c>
      <c r="J623" s="1" t="s">
        <v>61</v>
      </c>
    </row>
    <row r="624" spans="1:10" s="3" customFormat="1" ht="31.5" x14ac:dyDescent="0.25">
      <c r="A624" s="26">
        <v>621</v>
      </c>
      <c r="B624" s="26" t="s">
        <v>85</v>
      </c>
      <c r="C624" s="26" t="s">
        <v>11</v>
      </c>
      <c r="D624" s="1" t="s">
        <v>82</v>
      </c>
      <c r="E624" s="26">
        <v>2024</v>
      </c>
      <c r="F624" s="17">
        <v>45303</v>
      </c>
      <c r="G624" s="18">
        <v>6207.2</v>
      </c>
      <c r="H624" s="18">
        <v>0</v>
      </c>
      <c r="I624" s="1" t="s">
        <v>60</v>
      </c>
      <c r="J624" s="1" t="s">
        <v>61</v>
      </c>
    </row>
    <row r="625" spans="1:10" s="3" customFormat="1" ht="31.5" x14ac:dyDescent="0.25">
      <c r="A625" s="26">
        <v>622</v>
      </c>
      <c r="B625" s="26" t="s">
        <v>85</v>
      </c>
      <c r="C625" s="26" t="s">
        <v>49</v>
      </c>
      <c r="D625" s="1" t="s">
        <v>71</v>
      </c>
      <c r="E625" s="26">
        <v>2024</v>
      </c>
      <c r="F625" s="17">
        <v>45303</v>
      </c>
      <c r="G625" s="18">
        <v>0</v>
      </c>
      <c r="H625" s="18">
        <v>7455.62</v>
      </c>
      <c r="I625" s="1" t="s">
        <v>65</v>
      </c>
      <c r="J625" s="1" t="s">
        <v>62</v>
      </c>
    </row>
    <row r="626" spans="1:10" s="3" customFormat="1" ht="31.5" x14ac:dyDescent="0.25">
      <c r="A626" s="26">
        <v>623</v>
      </c>
      <c r="B626" s="26" t="s">
        <v>85</v>
      </c>
      <c r="C626" s="26" t="s">
        <v>49</v>
      </c>
      <c r="D626" s="1" t="s">
        <v>71</v>
      </c>
      <c r="E626" s="26">
        <v>2024</v>
      </c>
      <c r="F626" s="17">
        <v>45303</v>
      </c>
      <c r="G626" s="18">
        <v>499.75</v>
      </c>
      <c r="H626" s="18">
        <v>0</v>
      </c>
      <c r="I626" s="1" t="s">
        <v>63</v>
      </c>
      <c r="J626" s="1" t="s">
        <v>62</v>
      </c>
    </row>
    <row r="627" spans="1:10" s="3" customFormat="1" ht="31.5" x14ac:dyDescent="0.25">
      <c r="A627" s="26">
        <v>624</v>
      </c>
      <c r="B627" s="26" t="s">
        <v>85</v>
      </c>
      <c r="C627" s="26" t="s">
        <v>49</v>
      </c>
      <c r="D627" s="1" t="s">
        <v>71</v>
      </c>
      <c r="E627" s="26">
        <v>2024</v>
      </c>
      <c r="F627" s="17">
        <v>45304</v>
      </c>
      <c r="G627" s="18">
        <v>373.62</v>
      </c>
      <c r="H627" s="18">
        <v>0</v>
      </c>
      <c r="I627" s="1" t="s">
        <v>50</v>
      </c>
      <c r="J627" s="1" t="s">
        <v>62</v>
      </c>
    </row>
    <row r="628" spans="1:10" s="3" customFormat="1" ht="31.5" x14ac:dyDescent="0.25">
      <c r="A628" s="26">
        <v>625</v>
      </c>
      <c r="B628" s="26" t="s">
        <v>85</v>
      </c>
      <c r="C628" s="26" t="s">
        <v>49</v>
      </c>
      <c r="D628" s="1" t="s">
        <v>71</v>
      </c>
      <c r="E628" s="26">
        <v>2024</v>
      </c>
      <c r="F628" s="17">
        <v>45304</v>
      </c>
      <c r="G628" s="18">
        <v>656.13</v>
      </c>
      <c r="H628" s="18">
        <v>0</v>
      </c>
      <c r="I628" s="1" t="s">
        <v>63</v>
      </c>
      <c r="J628" s="1" t="s">
        <v>62</v>
      </c>
    </row>
    <row r="629" spans="1:10" s="3" customFormat="1" ht="31.5" x14ac:dyDescent="0.25">
      <c r="A629" s="26">
        <v>626</v>
      </c>
      <c r="B629" s="26" t="s">
        <v>85</v>
      </c>
      <c r="C629" s="26" t="s">
        <v>49</v>
      </c>
      <c r="D629" s="1" t="s">
        <v>71</v>
      </c>
      <c r="E629" s="26">
        <v>2024</v>
      </c>
      <c r="F629" s="17">
        <v>45305</v>
      </c>
      <c r="G629" s="18">
        <v>0</v>
      </c>
      <c r="H629" s="18">
        <v>2420</v>
      </c>
      <c r="I629" s="1" t="s">
        <v>63</v>
      </c>
      <c r="J629" s="1" t="s">
        <v>62</v>
      </c>
    </row>
    <row r="630" spans="1:10" s="3" customFormat="1" ht="31.5" x14ac:dyDescent="0.25">
      <c r="A630" s="26">
        <v>627</v>
      </c>
      <c r="B630" s="26" t="s">
        <v>85</v>
      </c>
      <c r="C630" s="26" t="s">
        <v>11</v>
      </c>
      <c r="D630" s="1" t="s">
        <v>23</v>
      </c>
      <c r="E630" s="26">
        <v>2024</v>
      </c>
      <c r="F630" s="17">
        <v>45307</v>
      </c>
      <c r="G630" s="18">
        <v>2000</v>
      </c>
      <c r="H630" s="18">
        <v>0</v>
      </c>
      <c r="I630" s="1" t="s">
        <v>7</v>
      </c>
      <c r="J630" s="1" t="s">
        <v>62</v>
      </c>
    </row>
    <row r="631" spans="1:10" s="3" customFormat="1" ht="31.5" x14ac:dyDescent="0.25">
      <c r="A631" s="26">
        <v>628</v>
      </c>
      <c r="B631" s="26" t="s">
        <v>85</v>
      </c>
      <c r="C631" s="26" t="s">
        <v>49</v>
      </c>
      <c r="D631" s="1" t="s">
        <v>71</v>
      </c>
      <c r="E631" s="26">
        <v>2024</v>
      </c>
      <c r="F631" s="17">
        <v>45308</v>
      </c>
      <c r="G631" s="18">
        <v>3385.71</v>
      </c>
      <c r="H631" s="18">
        <v>0</v>
      </c>
      <c r="I631" s="1" t="s">
        <v>63</v>
      </c>
      <c r="J631" s="1" t="s">
        <v>62</v>
      </c>
    </row>
    <row r="632" spans="1:10" s="3" customFormat="1" ht="31.5" x14ac:dyDescent="0.25">
      <c r="A632" s="26">
        <v>629</v>
      </c>
      <c r="B632" s="26" t="s">
        <v>85</v>
      </c>
      <c r="C632" s="26" t="s">
        <v>49</v>
      </c>
      <c r="D632" s="1" t="s">
        <v>71</v>
      </c>
      <c r="E632" s="26">
        <v>2024</v>
      </c>
      <c r="F632" s="17">
        <v>45308</v>
      </c>
      <c r="G632" s="18">
        <v>822.11</v>
      </c>
      <c r="H632" s="18">
        <v>0</v>
      </c>
      <c r="I632" s="1" t="s">
        <v>63</v>
      </c>
      <c r="J632" s="1" t="s">
        <v>62</v>
      </c>
    </row>
    <row r="633" spans="1:10" s="3" customFormat="1" ht="31.5" x14ac:dyDescent="0.25">
      <c r="A633" s="26">
        <v>630</v>
      </c>
      <c r="B633" s="26" t="s">
        <v>85</v>
      </c>
      <c r="C633" s="26" t="s">
        <v>49</v>
      </c>
      <c r="D633" s="1" t="s">
        <v>71</v>
      </c>
      <c r="E633" s="26">
        <v>2024</v>
      </c>
      <c r="F633" s="17">
        <v>45309</v>
      </c>
      <c r="G633" s="18">
        <v>0</v>
      </c>
      <c r="H633" s="18">
        <v>3500</v>
      </c>
      <c r="I633" s="1" t="s">
        <v>75</v>
      </c>
      <c r="J633" s="1" t="s">
        <v>62</v>
      </c>
    </row>
    <row r="634" spans="1:10" s="3" customFormat="1" ht="31.5" x14ac:dyDescent="0.25">
      <c r="A634" s="26">
        <v>631</v>
      </c>
      <c r="B634" s="26" t="s">
        <v>85</v>
      </c>
      <c r="C634" s="26" t="s">
        <v>49</v>
      </c>
      <c r="D634" s="1" t="s">
        <v>71</v>
      </c>
      <c r="E634" s="26">
        <v>2024</v>
      </c>
      <c r="F634" s="17">
        <v>45310</v>
      </c>
      <c r="G634" s="18">
        <v>834.6</v>
      </c>
      <c r="H634" s="18">
        <v>0</v>
      </c>
      <c r="I634" s="1" t="s">
        <v>63</v>
      </c>
      <c r="J634" s="1" t="s">
        <v>62</v>
      </c>
    </row>
    <row r="635" spans="1:10" s="3" customFormat="1" ht="31.5" x14ac:dyDescent="0.25">
      <c r="A635" s="26">
        <v>632</v>
      </c>
      <c r="B635" s="26" t="s">
        <v>85</v>
      </c>
      <c r="C635" s="26" t="s">
        <v>49</v>
      </c>
      <c r="D635" s="1" t="s">
        <v>71</v>
      </c>
      <c r="E635" s="26">
        <v>2024</v>
      </c>
      <c r="F635" s="17">
        <v>45311</v>
      </c>
      <c r="G635" s="18">
        <v>357</v>
      </c>
      <c r="H635" s="18">
        <v>0</v>
      </c>
      <c r="I635" s="1" t="s">
        <v>63</v>
      </c>
      <c r="J635" s="1" t="s">
        <v>62</v>
      </c>
    </row>
    <row r="636" spans="1:10" s="3" customFormat="1" ht="31.5" x14ac:dyDescent="0.25">
      <c r="A636" s="26">
        <v>633</v>
      </c>
      <c r="B636" s="26" t="s">
        <v>85</v>
      </c>
      <c r="C636" s="26" t="s">
        <v>49</v>
      </c>
      <c r="D636" s="1" t="s">
        <v>71</v>
      </c>
      <c r="E636" s="26">
        <v>2024</v>
      </c>
      <c r="F636" s="17">
        <v>45311</v>
      </c>
      <c r="G636" s="18">
        <v>3188.63</v>
      </c>
      <c r="H636" s="18">
        <v>0</v>
      </c>
      <c r="I636" s="1" t="s">
        <v>50</v>
      </c>
      <c r="J636" s="1" t="s">
        <v>62</v>
      </c>
    </row>
    <row r="637" spans="1:10" s="3" customFormat="1" ht="31.5" x14ac:dyDescent="0.25">
      <c r="A637" s="26">
        <v>634</v>
      </c>
      <c r="B637" s="26" t="s">
        <v>85</v>
      </c>
      <c r="C637" s="26" t="s">
        <v>49</v>
      </c>
      <c r="D637" s="1" t="s">
        <v>71</v>
      </c>
      <c r="E637" s="26">
        <v>2024</v>
      </c>
      <c r="F637" s="17">
        <v>45311</v>
      </c>
      <c r="G637" s="18">
        <v>0</v>
      </c>
      <c r="H637" s="18">
        <v>20295.52</v>
      </c>
      <c r="I637" s="1" t="s">
        <v>50</v>
      </c>
      <c r="J637" s="1" t="s">
        <v>62</v>
      </c>
    </row>
    <row r="638" spans="1:10" s="3" customFormat="1" ht="31.5" x14ac:dyDescent="0.25">
      <c r="A638" s="26">
        <v>635</v>
      </c>
      <c r="B638" s="26" t="s">
        <v>85</v>
      </c>
      <c r="C638" s="26" t="s">
        <v>49</v>
      </c>
      <c r="D638" s="1" t="s">
        <v>71</v>
      </c>
      <c r="E638" s="26">
        <v>2024</v>
      </c>
      <c r="F638" s="17">
        <v>45312</v>
      </c>
      <c r="G638" s="18">
        <v>554.29999999999995</v>
      </c>
      <c r="H638" s="18">
        <v>0</v>
      </c>
      <c r="I638" s="1" t="s">
        <v>63</v>
      </c>
      <c r="J638" s="1" t="s">
        <v>62</v>
      </c>
    </row>
    <row r="639" spans="1:10" s="3" customFormat="1" ht="31.5" x14ac:dyDescent="0.25">
      <c r="A639" s="26">
        <v>636</v>
      </c>
      <c r="B639" s="26" t="s">
        <v>85</v>
      </c>
      <c r="C639" s="26" t="s">
        <v>49</v>
      </c>
      <c r="D639" s="1" t="s">
        <v>71</v>
      </c>
      <c r="E639" s="26">
        <v>2024</v>
      </c>
      <c r="F639" s="17">
        <v>45313</v>
      </c>
      <c r="G639" s="18">
        <v>642.16</v>
      </c>
      <c r="H639" s="18">
        <v>0</v>
      </c>
      <c r="I639" s="1"/>
      <c r="J639" s="1" t="s">
        <v>62</v>
      </c>
    </row>
    <row r="640" spans="1:10" s="3" customFormat="1" ht="31.5" x14ac:dyDescent="0.25">
      <c r="A640" s="26">
        <v>637</v>
      </c>
      <c r="B640" s="26" t="s">
        <v>85</v>
      </c>
      <c r="C640" s="26" t="s">
        <v>49</v>
      </c>
      <c r="D640" s="1" t="s">
        <v>71</v>
      </c>
      <c r="E640" s="26">
        <v>2024</v>
      </c>
      <c r="F640" s="17">
        <v>45313</v>
      </c>
      <c r="G640" s="18">
        <v>2090.58</v>
      </c>
      <c r="H640" s="18">
        <v>0</v>
      </c>
      <c r="I640" s="1" t="s">
        <v>63</v>
      </c>
      <c r="J640" s="1" t="s">
        <v>62</v>
      </c>
    </row>
    <row r="641" spans="1:10" s="3" customFormat="1" ht="31.5" x14ac:dyDescent="0.25">
      <c r="A641" s="26">
        <v>638</v>
      </c>
      <c r="B641" s="26" t="s">
        <v>85</v>
      </c>
      <c r="C641" s="26" t="s">
        <v>11</v>
      </c>
      <c r="D641" s="1" t="s">
        <v>20</v>
      </c>
      <c r="E641" s="26">
        <v>2024</v>
      </c>
      <c r="F641" s="17">
        <v>45315</v>
      </c>
      <c r="G641" s="18">
        <v>3714.6</v>
      </c>
      <c r="H641" s="18">
        <v>0</v>
      </c>
      <c r="I641" s="1" t="s">
        <v>19</v>
      </c>
      <c r="J641" s="1" t="s">
        <v>57</v>
      </c>
    </row>
    <row r="642" spans="1:10" s="3" customFormat="1" ht="31.5" x14ac:dyDescent="0.25">
      <c r="A642" s="26">
        <v>639</v>
      </c>
      <c r="B642" s="26" t="s">
        <v>85</v>
      </c>
      <c r="C642" s="26" t="s">
        <v>11</v>
      </c>
      <c r="D642" s="1" t="s">
        <v>23</v>
      </c>
      <c r="E642" s="26">
        <v>2024</v>
      </c>
      <c r="F642" s="17">
        <v>45315</v>
      </c>
      <c r="G642" s="18">
        <v>950</v>
      </c>
      <c r="H642" s="18">
        <v>0</v>
      </c>
      <c r="I642" s="1" t="s">
        <v>7</v>
      </c>
      <c r="J642" s="1" t="s">
        <v>62</v>
      </c>
    </row>
    <row r="643" spans="1:10" s="3" customFormat="1" ht="31.5" x14ac:dyDescent="0.25">
      <c r="A643" s="26">
        <v>640</v>
      </c>
      <c r="B643" s="26" t="s">
        <v>85</v>
      </c>
      <c r="C643" s="26" t="s">
        <v>49</v>
      </c>
      <c r="D643" s="1" t="s">
        <v>71</v>
      </c>
      <c r="E643" s="26">
        <v>2024</v>
      </c>
      <c r="F643" s="17">
        <v>45315</v>
      </c>
      <c r="G643" s="18">
        <v>671.2</v>
      </c>
      <c r="H643" s="18">
        <v>0</v>
      </c>
      <c r="I643" s="1" t="s">
        <v>74</v>
      </c>
      <c r="J643" s="1" t="s">
        <v>62</v>
      </c>
    </row>
    <row r="644" spans="1:10" s="3" customFormat="1" ht="31.5" x14ac:dyDescent="0.25">
      <c r="A644" s="26">
        <v>641</v>
      </c>
      <c r="B644" s="26" t="s">
        <v>85</v>
      </c>
      <c r="C644" s="26" t="s">
        <v>49</v>
      </c>
      <c r="D644" s="1" t="s">
        <v>71</v>
      </c>
      <c r="E644" s="26">
        <v>2024</v>
      </c>
      <c r="F644" s="17">
        <v>45315</v>
      </c>
      <c r="G644" s="18">
        <v>1551.22</v>
      </c>
      <c r="H644" s="18">
        <v>0</v>
      </c>
      <c r="I644" s="1" t="s">
        <v>74</v>
      </c>
      <c r="J644" s="1" t="s">
        <v>62</v>
      </c>
    </row>
    <row r="645" spans="1:10" s="3" customFormat="1" ht="31.5" x14ac:dyDescent="0.25">
      <c r="A645" s="26">
        <v>642</v>
      </c>
      <c r="B645" s="26" t="s">
        <v>85</v>
      </c>
      <c r="C645" s="26" t="s">
        <v>49</v>
      </c>
      <c r="D645" s="1" t="s">
        <v>71</v>
      </c>
      <c r="E645" s="26">
        <v>2024</v>
      </c>
      <c r="F645" s="17">
        <v>45316</v>
      </c>
      <c r="G645" s="18">
        <v>749.39</v>
      </c>
      <c r="H645" s="18">
        <v>0</v>
      </c>
      <c r="I645" s="1" t="s">
        <v>63</v>
      </c>
      <c r="J645" s="1" t="s">
        <v>62</v>
      </c>
    </row>
    <row r="646" spans="1:10" s="3" customFormat="1" ht="31.5" x14ac:dyDescent="0.25">
      <c r="A646" s="26">
        <v>643</v>
      </c>
      <c r="B646" s="26" t="s">
        <v>85</v>
      </c>
      <c r="C646" s="26" t="s">
        <v>49</v>
      </c>
      <c r="D646" s="1" t="s">
        <v>71</v>
      </c>
      <c r="E646" s="26">
        <v>2024</v>
      </c>
      <c r="F646" s="17">
        <v>45317</v>
      </c>
      <c r="G646" s="18">
        <v>337.51</v>
      </c>
      <c r="H646" s="18">
        <v>0</v>
      </c>
      <c r="I646" s="1"/>
      <c r="J646" s="1" t="s">
        <v>62</v>
      </c>
    </row>
    <row r="647" spans="1:10" s="3" customFormat="1" ht="31.5" x14ac:dyDescent="0.25">
      <c r="A647" s="26">
        <v>644</v>
      </c>
      <c r="B647" s="26" t="s">
        <v>85</v>
      </c>
      <c r="C647" s="26" t="s">
        <v>49</v>
      </c>
      <c r="D647" s="1" t="s">
        <v>71</v>
      </c>
      <c r="E647" s="26">
        <v>2024</v>
      </c>
      <c r="F647" s="17">
        <v>45318</v>
      </c>
      <c r="G647" s="18">
        <v>459.81</v>
      </c>
      <c r="H647" s="18">
        <v>0</v>
      </c>
      <c r="I647" s="1" t="s">
        <v>63</v>
      </c>
      <c r="J647" s="1" t="s">
        <v>62</v>
      </c>
    </row>
    <row r="648" spans="1:10" s="3" customFormat="1" ht="31.5" x14ac:dyDescent="0.25">
      <c r="A648" s="26">
        <v>645</v>
      </c>
      <c r="B648" s="26" t="s">
        <v>85</v>
      </c>
      <c r="C648" s="26" t="s">
        <v>49</v>
      </c>
      <c r="D648" s="1" t="s">
        <v>71</v>
      </c>
      <c r="E648" s="26">
        <v>2024</v>
      </c>
      <c r="F648" s="17">
        <v>45318</v>
      </c>
      <c r="G648" s="18">
        <v>749.98</v>
      </c>
      <c r="H648" s="18">
        <v>0</v>
      </c>
      <c r="I648" s="1" t="s">
        <v>63</v>
      </c>
      <c r="J648" s="1" t="s">
        <v>62</v>
      </c>
    </row>
    <row r="649" spans="1:10" s="3" customFormat="1" ht="31.5" x14ac:dyDescent="0.25">
      <c r="A649" s="26">
        <v>646</v>
      </c>
      <c r="B649" s="26" t="s">
        <v>85</v>
      </c>
      <c r="C649" s="26" t="s">
        <v>49</v>
      </c>
      <c r="D649" s="1" t="s">
        <v>71</v>
      </c>
      <c r="E649" s="26">
        <v>2024</v>
      </c>
      <c r="F649" s="17">
        <v>45318</v>
      </c>
      <c r="G649" s="18">
        <v>1154.17</v>
      </c>
      <c r="H649" s="18">
        <v>0</v>
      </c>
      <c r="I649" s="1" t="s">
        <v>63</v>
      </c>
      <c r="J649" s="1" t="s">
        <v>62</v>
      </c>
    </row>
    <row r="650" spans="1:10" s="3" customFormat="1" ht="31.5" x14ac:dyDescent="0.25">
      <c r="A650" s="26">
        <v>647</v>
      </c>
      <c r="B650" s="26" t="s">
        <v>85</v>
      </c>
      <c r="C650" s="26" t="s">
        <v>49</v>
      </c>
      <c r="D650" s="1" t="s">
        <v>71</v>
      </c>
      <c r="E650" s="26">
        <v>2024</v>
      </c>
      <c r="F650" s="17">
        <v>45318</v>
      </c>
      <c r="G650" s="18">
        <v>1243.8699999999999</v>
      </c>
      <c r="H650" s="18">
        <v>0</v>
      </c>
      <c r="I650" s="1"/>
      <c r="J650" s="1" t="s">
        <v>62</v>
      </c>
    </row>
    <row r="651" spans="1:10" s="3" customFormat="1" ht="31.5" x14ac:dyDescent="0.25">
      <c r="A651" s="26">
        <v>648</v>
      </c>
      <c r="B651" s="26" t="s">
        <v>85</v>
      </c>
      <c r="C651" s="26" t="s">
        <v>11</v>
      </c>
      <c r="D651" s="1" t="s">
        <v>23</v>
      </c>
      <c r="E651" s="26">
        <v>2024</v>
      </c>
      <c r="F651" s="17">
        <v>45320</v>
      </c>
      <c r="G651" s="18">
        <v>400</v>
      </c>
      <c r="H651" s="18">
        <v>0</v>
      </c>
      <c r="I651" s="1" t="s">
        <v>7</v>
      </c>
      <c r="J651" s="1" t="s">
        <v>62</v>
      </c>
    </row>
    <row r="652" spans="1:10" s="3" customFormat="1" ht="31.5" x14ac:dyDescent="0.25">
      <c r="A652" s="26">
        <v>649</v>
      </c>
      <c r="B652" s="26" t="s">
        <v>85</v>
      </c>
      <c r="C652" s="26" t="s">
        <v>49</v>
      </c>
      <c r="D652" s="1" t="s">
        <v>71</v>
      </c>
      <c r="E652" s="26">
        <v>2024</v>
      </c>
      <c r="F652" s="17">
        <v>45322</v>
      </c>
      <c r="G652" s="18">
        <v>490.98</v>
      </c>
      <c r="H652" s="18">
        <v>0</v>
      </c>
      <c r="I652" s="1" t="s">
        <v>63</v>
      </c>
      <c r="J652" s="1" t="s">
        <v>62</v>
      </c>
    </row>
    <row r="653" spans="1:10" s="3" customFormat="1" ht="31.5" x14ac:dyDescent="0.25">
      <c r="A653" s="26">
        <v>650</v>
      </c>
      <c r="B653" s="26" t="s">
        <v>85</v>
      </c>
      <c r="C653" s="26" t="s">
        <v>49</v>
      </c>
      <c r="D653" s="1" t="s">
        <v>71</v>
      </c>
      <c r="E653" s="26">
        <v>2024</v>
      </c>
      <c r="F653" s="17">
        <v>45323</v>
      </c>
      <c r="G653" s="18">
        <v>1142.79</v>
      </c>
      <c r="H653" s="18">
        <v>0</v>
      </c>
      <c r="I653" s="1"/>
      <c r="J653" s="1" t="s">
        <v>62</v>
      </c>
    </row>
    <row r="654" spans="1:10" s="3" customFormat="1" ht="31.5" x14ac:dyDescent="0.25">
      <c r="A654" s="26">
        <v>651</v>
      </c>
      <c r="B654" s="26" t="s">
        <v>85</v>
      </c>
      <c r="C654" s="26" t="s">
        <v>11</v>
      </c>
      <c r="D654" s="1" t="s">
        <v>23</v>
      </c>
      <c r="E654" s="26">
        <v>2024</v>
      </c>
      <c r="F654" s="17">
        <v>45324</v>
      </c>
      <c r="G654" s="18">
        <v>2340</v>
      </c>
      <c r="H654" s="18">
        <v>100</v>
      </c>
      <c r="I654" s="1" t="s">
        <v>7</v>
      </c>
      <c r="J654" s="1" t="s">
        <v>62</v>
      </c>
    </row>
    <row r="655" spans="1:10" s="3" customFormat="1" ht="31.5" x14ac:dyDescent="0.25">
      <c r="A655" s="26">
        <v>652</v>
      </c>
      <c r="B655" s="26" t="s">
        <v>85</v>
      </c>
      <c r="C655" s="26" t="s">
        <v>49</v>
      </c>
      <c r="D655" s="1" t="s">
        <v>71</v>
      </c>
      <c r="E655" s="26">
        <v>2024</v>
      </c>
      <c r="F655" s="17">
        <v>45324</v>
      </c>
      <c r="G655" s="18">
        <v>298.5</v>
      </c>
      <c r="H655" s="18">
        <v>0</v>
      </c>
      <c r="I655" s="1" t="s">
        <v>63</v>
      </c>
      <c r="J655" s="1" t="s">
        <v>62</v>
      </c>
    </row>
    <row r="656" spans="1:10" s="3" customFormat="1" ht="31.5" x14ac:dyDescent="0.25">
      <c r="A656" s="26">
        <v>653</v>
      </c>
      <c r="B656" s="26" t="s">
        <v>85</v>
      </c>
      <c r="C656" s="26" t="s">
        <v>49</v>
      </c>
      <c r="D656" s="1" t="s">
        <v>71</v>
      </c>
      <c r="E656" s="26">
        <v>2024</v>
      </c>
      <c r="F656" s="17">
        <v>45324</v>
      </c>
      <c r="G656" s="18">
        <v>2348.66</v>
      </c>
      <c r="H656" s="18">
        <v>15275.24</v>
      </c>
      <c r="I656" s="1" t="s">
        <v>63</v>
      </c>
      <c r="J656" s="1" t="s">
        <v>62</v>
      </c>
    </row>
    <row r="657" spans="1:13" s="3" customFormat="1" ht="31.5" x14ac:dyDescent="0.25">
      <c r="A657" s="26">
        <v>654</v>
      </c>
      <c r="B657" s="26" t="s">
        <v>85</v>
      </c>
      <c r="C657" s="26" t="s">
        <v>49</v>
      </c>
      <c r="D657" s="1" t="s">
        <v>71</v>
      </c>
      <c r="E657" s="26">
        <v>2024</v>
      </c>
      <c r="F657" s="17">
        <v>45325</v>
      </c>
      <c r="G657" s="18">
        <v>8259.35</v>
      </c>
      <c r="H657" s="18">
        <v>0</v>
      </c>
      <c r="I657" s="1" t="s">
        <v>63</v>
      </c>
      <c r="J657" s="1" t="s">
        <v>62</v>
      </c>
    </row>
    <row r="658" spans="1:13" ht="31.5" x14ac:dyDescent="0.25">
      <c r="A658" s="26">
        <v>655</v>
      </c>
      <c r="B658" s="26" t="s">
        <v>85</v>
      </c>
      <c r="C658" s="26" t="s">
        <v>49</v>
      </c>
      <c r="D658" s="1" t="s">
        <v>71</v>
      </c>
      <c r="E658" s="26">
        <v>2024</v>
      </c>
      <c r="F658" s="17">
        <v>45326</v>
      </c>
      <c r="G658" s="18">
        <v>3170.26</v>
      </c>
      <c r="H658" s="18">
        <v>0</v>
      </c>
      <c r="I658" s="1"/>
      <c r="J658" s="1" t="s">
        <v>62</v>
      </c>
      <c r="K658" s="2"/>
      <c r="L658" s="2"/>
      <c r="M658" s="2"/>
    </row>
    <row r="659" spans="1:13" ht="31.5" x14ac:dyDescent="0.25">
      <c r="A659" s="26">
        <v>656</v>
      </c>
      <c r="B659" s="26" t="s">
        <v>85</v>
      </c>
      <c r="C659" s="26" t="s">
        <v>11</v>
      </c>
      <c r="D659" s="1" t="s">
        <v>23</v>
      </c>
      <c r="E659" s="26">
        <v>2024</v>
      </c>
      <c r="F659" s="17">
        <v>45327</v>
      </c>
      <c r="G659" s="18">
        <v>750</v>
      </c>
      <c r="H659" s="18">
        <v>0</v>
      </c>
      <c r="I659" s="1"/>
      <c r="J659" s="1" t="s">
        <v>62</v>
      </c>
      <c r="K659" s="2"/>
      <c r="L659" s="2"/>
      <c r="M659" s="2"/>
    </row>
    <row r="660" spans="1:13" ht="31.5" x14ac:dyDescent="0.25">
      <c r="A660" s="26">
        <v>657</v>
      </c>
      <c r="B660" s="26" t="s">
        <v>85</v>
      </c>
      <c r="C660" s="26" t="s">
        <v>49</v>
      </c>
      <c r="D660" s="1" t="s">
        <v>71</v>
      </c>
      <c r="E660" s="26">
        <v>2024</v>
      </c>
      <c r="F660" s="17">
        <v>45327</v>
      </c>
      <c r="G660" s="18">
        <v>810.25</v>
      </c>
      <c r="H660" s="18">
        <v>0</v>
      </c>
      <c r="I660" s="1" t="s">
        <v>63</v>
      </c>
      <c r="J660" s="1" t="s">
        <v>62</v>
      </c>
      <c r="K660" s="2"/>
      <c r="L660" s="2"/>
      <c r="M660" s="2"/>
    </row>
    <row r="661" spans="1:13" ht="31.5" x14ac:dyDescent="0.25">
      <c r="A661" s="26">
        <v>658</v>
      </c>
      <c r="B661" s="26" t="s">
        <v>85</v>
      </c>
      <c r="C661" s="26" t="s">
        <v>49</v>
      </c>
      <c r="D661" s="1" t="s">
        <v>71</v>
      </c>
      <c r="E661" s="26">
        <v>2024</v>
      </c>
      <c r="F661" s="17">
        <v>45327</v>
      </c>
      <c r="G661" s="18">
        <v>147.16</v>
      </c>
      <c r="H661" s="18">
        <v>0</v>
      </c>
      <c r="I661" s="1"/>
      <c r="J661" s="1" t="s">
        <v>62</v>
      </c>
      <c r="K661" s="2"/>
      <c r="L661" s="2"/>
      <c r="M661" s="2"/>
    </row>
    <row r="662" spans="1:13" ht="31.5" x14ac:dyDescent="0.25">
      <c r="A662" s="26">
        <v>659</v>
      </c>
      <c r="B662" s="26" t="s">
        <v>85</v>
      </c>
      <c r="C662" s="26" t="s">
        <v>49</v>
      </c>
      <c r="D662" s="1" t="s">
        <v>71</v>
      </c>
      <c r="E662" s="26">
        <v>2024</v>
      </c>
      <c r="F662" s="17">
        <v>45328</v>
      </c>
      <c r="G662" s="18">
        <v>894.15</v>
      </c>
      <c r="H662" s="18">
        <v>0</v>
      </c>
      <c r="I662" s="1"/>
      <c r="J662" s="1" t="s">
        <v>62</v>
      </c>
      <c r="K662" s="2"/>
      <c r="L662" s="2"/>
      <c r="M662" s="2"/>
    </row>
    <row r="663" spans="1:13" ht="31.5" x14ac:dyDescent="0.25">
      <c r="A663" s="26">
        <v>660</v>
      </c>
      <c r="B663" s="26" t="s">
        <v>85</v>
      </c>
      <c r="C663" s="26" t="s">
        <v>49</v>
      </c>
      <c r="D663" s="1" t="s">
        <v>71</v>
      </c>
      <c r="E663" s="26">
        <v>2024</v>
      </c>
      <c r="F663" s="17">
        <v>45328</v>
      </c>
      <c r="G663" s="18">
        <v>1154.24</v>
      </c>
      <c r="H663" s="18">
        <v>0</v>
      </c>
      <c r="I663" s="1" t="s">
        <v>63</v>
      </c>
      <c r="J663" s="1" t="s">
        <v>62</v>
      </c>
      <c r="K663" s="2"/>
      <c r="L663" s="2"/>
      <c r="M663" s="2"/>
    </row>
    <row r="664" spans="1:13" ht="31.5" x14ac:dyDescent="0.25">
      <c r="A664" s="26">
        <v>661</v>
      </c>
      <c r="B664" s="26" t="s">
        <v>85</v>
      </c>
      <c r="C664" s="26" t="s">
        <v>49</v>
      </c>
      <c r="D664" s="1" t="s">
        <v>71</v>
      </c>
      <c r="E664" s="26">
        <v>2024</v>
      </c>
      <c r="F664" s="17">
        <v>45328</v>
      </c>
      <c r="G664" s="18">
        <v>2699</v>
      </c>
      <c r="H664" s="18">
        <v>0</v>
      </c>
      <c r="I664" s="1" t="s">
        <v>12</v>
      </c>
      <c r="J664" s="1" t="s">
        <v>62</v>
      </c>
      <c r="K664" s="2"/>
      <c r="L664" s="2"/>
      <c r="M664" s="2"/>
    </row>
    <row r="665" spans="1:13" ht="31.5" x14ac:dyDescent="0.25">
      <c r="A665" s="26">
        <v>662</v>
      </c>
      <c r="B665" s="26" t="s">
        <v>85</v>
      </c>
      <c r="C665" s="26" t="s">
        <v>49</v>
      </c>
      <c r="D665" s="1" t="s">
        <v>71</v>
      </c>
      <c r="E665" s="26">
        <v>2024</v>
      </c>
      <c r="F665" s="17">
        <v>45329</v>
      </c>
      <c r="G665" s="18">
        <v>6406.58</v>
      </c>
      <c r="H665" s="18">
        <v>0</v>
      </c>
      <c r="I665" s="1" t="s">
        <v>63</v>
      </c>
      <c r="J665" s="1" t="s">
        <v>62</v>
      </c>
      <c r="K665" s="2"/>
      <c r="L665" s="2"/>
      <c r="M665" s="2"/>
    </row>
    <row r="666" spans="1:13" ht="31.5" x14ac:dyDescent="0.25">
      <c r="A666" s="26">
        <v>663</v>
      </c>
      <c r="B666" s="26" t="s">
        <v>85</v>
      </c>
      <c r="C666" s="26" t="s">
        <v>49</v>
      </c>
      <c r="D666" s="1" t="s">
        <v>71</v>
      </c>
      <c r="E666" s="26">
        <v>2024</v>
      </c>
      <c r="F666" s="17">
        <v>45329</v>
      </c>
      <c r="G666" s="18">
        <v>562.86</v>
      </c>
      <c r="H666" s="18">
        <v>0</v>
      </c>
      <c r="I666" s="1"/>
      <c r="J666" s="1" t="s">
        <v>62</v>
      </c>
      <c r="K666" s="2"/>
      <c r="L666" s="2"/>
      <c r="M666" s="2"/>
    </row>
    <row r="667" spans="1:13" ht="31.5" x14ac:dyDescent="0.25">
      <c r="A667" s="26">
        <v>664</v>
      </c>
      <c r="B667" s="26" t="s">
        <v>85</v>
      </c>
      <c r="C667" s="26" t="s">
        <v>49</v>
      </c>
      <c r="D667" s="1" t="s">
        <v>71</v>
      </c>
      <c r="E667" s="26">
        <v>2024</v>
      </c>
      <c r="F667" s="17">
        <v>45330</v>
      </c>
      <c r="G667" s="18">
        <v>0</v>
      </c>
      <c r="H667" s="18">
        <v>668.78</v>
      </c>
      <c r="I667" s="1" t="s">
        <v>63</v>
      </c>
      <c r="J667" s="1" t="s">
        <v>62</v>
      </c>
      <c r="K667" s="2"/>
      <c r="L667" s="2"/>
      <c r="M667" s="2"/>
    </row>
    <row r="668" spans="1:13" ht="31.5" x14ac:dyDescent="0.25">
      <c r="A668" s="26">
        <v>665</v>
      </c>
      <c r="B668" s="26" t="s">
        <v>85</v>
      </c>
      <c r="C668" s="26" t="s">
        <v>49</v>
      </c>
      <c r="D668" s="1" t="s">
        <v>71</v>
      </c>
      <c r="E668" s="26">
        <v>2024</v>
      </c>
      <c r="F668" s="17">
        <v>45330</v>
      </c>
      <c r="G668" s="18">
        <v>1482.73</v>
      </c>
      <c r="H668" s="18">
        <v>0</v>
      </c>
      <c r="I668" s="1" t="s">
        <v>63</v>
      </c>
      <c r="J668" s="1" t="s">
        <v>62</v>
      </c>
      <c r="K668" s="2"/>
      <c r="L668" s="2"/>
      <c r="M668" s="2"/>
    </row>
    <row r="669" spans="1:13" ht="31.5" x14ac:dyDescent="0.25">
      <c r="A669" s="26">
        <v>666</v>
      </c>
      <c r="B669" s="26" t="s">
        <v>85</v>
      </c>
      <c r="C669" s="26" t="s">
        <v>49</v>
      </c>
      <c r="D669" s="1" t="s">
        <v>71</v>
      </c>
      <c r="E669" s="26">
        <v>2024</v>
      </c>
      <c r="F669" s="17">
        <v>45330</v>
      </c>
      <c r="G669" s="18">
        <v>2445.39</v>
      </c>
      <c r="H669" s="18">
        <v>0</v>
      </c>
      <c r="I669" s="1"/>
      <c r="J669" s="1" t="s">
        <v>62</v>
      </c>
      <c r="K669" s="2"/>
      <c r="L669" s="2"/>
      <c r="M669" s="2"/>
    </row>
    <row r="670" spans="1:13" ht="31.5" x14ac:dyDescent="0.25">
      <c r="A670" s="26">
        <v>667</v>
      </c>
      <c r="B670" s="26" t="s">
        <v>85</v>
      </c>
      <c r="C670" s="26" t="s">
        <v>49</v>
      </c>
      <c r="D670" s="1" t="s">
        <v>71</v>
      </c>
      <c r="E670" s="26">
        <v>2024</v>
      </c>
      <c r="F670" s="17">
        <v>45330</v>
      </c>
      <c r="G670" s="18">
        <v>8601.16</v>
      </c>
      <c r="H670" s="18">
        <v>0</v>
      </c>
      <c r="I670" s="1" t="s">
        <v>63</v>
      </c>
      <c r="J670" s="1" t="s">
        <v>62</v>
      </c>
      <c r="K670" s="2"/>
      <c r="L670" s="2"/>
      <c r="M670" s="2"/>
    </row>
    <row r="671" spans="1:13" ht="31.5" x14ac:dyDescent="0.25">
      <c r="A671" s="26">
        <v>668</v>
      </c>
      <c r="B671" s="26" t="s">
        <v>85</v>
      </c>
      <c r="C671" s="26" t="s">
        <v>11</v>
      </c>
      <c r="D671" s="1" t="s">
        <v>20</v>
      </c>
      <c r="E671" s="26">
        <v>2024</v>
      </c>
      <c r="F671" s="17">
        <v>45331</v>
      </c>
      <c r="G671" s="18">
        <v>1505.5</v>
      </c>
      <c r="H671" s="18">
        <v>0</v>
      </c>
      <c r="I671" s="1" t="s">
        <v>4</v>
      </c>
      <c r="J671" s="1" t="s">
        <v>5</v>
      </c>
      <c r="K671" s="2"/>
      <c r="L671" s="2"/>
      <c r="M671" s="2"/>
    </row>
    <row r="672" spans="1:13" ht="31.5" x14ac:dyDescent="0.25">
      <c r="A672" s="26">
        <v>669</v>
      </c>
      <c r="B672" s="26" t="s">
        <v>85</v>
      </c>
      <c r="C672" s="26" t="s">
        <v>49</v>
      </c>
      <c r="D672" s="1" t="s">
        <v>71</v>
      </c>
      <c r="E672" s="26">
        <v>2024</v>
      </c>
      <c r="F672" s="17">
        <v>45331</v>
      </c>
      <c r="G672" s="18">
        <v>274.14</v>
      </c>
      <c r="H672" s="18">
        <v>0</v>
      </c>
      <c r="I672" s="1"/>
      <c r="J672" s="1" t="s">
        <v>62</v>
      </c>
      <c r="K672" s="2"/>
      <c r="L672" s="2"/>
      <c r="M672" s="2"/>
    </row>
    <row r="673" spans="1:13" ht="31.5" x14ac:dyDescent="0.25">
      <c r="A673" s="26">
        <v>670</v>
      </c>
      <c r="B673" s="26" t="s">
        <v>85</v>
      </c>
      <c r="C673" s="26" t="s">
        <v>49</v>
      </c>
      <c r="D673" s="1" t="s">
        <v>71</v>
      </c>
      <c r="E673" s="26">
        <v>2024</v>
      </c>
      <c r="F673" s="17">
        <v>45331</v>
      </c>
      <c r="G673" s="18">
        <v>6178.2</v>
      </c>
      <c r="H673" s="18">
        <v>0</v>
      </c>
      <c r="I673" s="1" t="s">
        <v>63</v>
      </c>
      <c r="J673" s="1" t="s">
        <v>62</v>
      </c>
      <c r="K673" s="2"/>
      <c r="L673" s="2"/>
      <c r="M673" s="2"/>
    </row>
    <row r="674" spans="1:13" ht="31.5" x14ac:dyDescent="0.25">
      <c r="A674" s="26">
        <v>671</v>
      </c>
      <c r="B674" s="26" t="s">
        <v>85</v>
      </c>
      <c r="C674" s="26" t="s">
        <v>49</v>
      </c>
      <c r="D674" s="1" t="s">
        <v>71</v>
      </c>
      <c r="E674" s="26">
        <v>2024</v>
      </c>
      <c r="F674" s="17">
        <v>45331</v>
      </c>
      <c r="G674" s="18">
        <v>2332.54</v>
      </c>
      <c r="H674" s="18">
        <v>0</v>
      </c>
      <c r="I674" s="1" t="s">
        <v>63</v>
      </c>
      <c r="J674" s="1" t="s">
        <v>62</v>
      </c>
      <c r="K674" s="2"/>
      <c r="L674" s="2"/>
      <c r="M674" s="2"/>
    </row>
    <row r="675" spans="1:13" ht="31.5" x14ac:dyDescent="0.25">
      <c r="A675" s="26">
        <v>672</v>
      </c>
      <c r="B675" s="26" t="s">
        <v>85</v>
      </c>
      <c r="C675" s="26" t="s">
        <v>49</v>
      </c>
      <c r="D675" s="1" t="s">
        <v>71</v>
      </c>
      <c r="E675" s="26">
        <v>2024</v>
      </c>
      <c r="F675" s="17">
        <v>45331</v>
      </c>
      <c r="G675" s="18">
        <v>917.6</v>
      </c>
      <c r="H675" s="18">
        <v>0</v>
      </c>
      <c r="I675" s="1" t="s">
        <v>63</v>
      </c>
      <c r="J675" s="1" t="s">
        <v>62</v>
      </c>
      <c r="K675" s="2"/>
      <c r="L675" s="2"/>
      <c r="M675" s="2"/>
    </row>
    <row r="676" spans="1:13" ht="31.5" x14ac:dyDescent="0.25">
      <c r="A676" s="26">
        <v>673</v>
      </c>
      <c r="B676" s="26" t="s">
        <v>85</v>
      </c>
      <c r="C676" s="26" t="s">
        <v>49</v>
      </c>
      <c r="D676" s="1" t="s">
        <v>71</v>
      </c>
      <c r="E676" s="26">
        <v>2024</v>
      </c>
      <c r="F676" s="17">
        <v>45332</v>
      </c>
      <c r="G676" s="18">
        <v>7811.09</v>
      </c>
      <c r="H676" s="18">
        <v>0</v>
      </c>
      <c r="I676" s="1" t="s">
        <v>63</v>
      </c>
      <c r="J676" s="1" t="s">
        <v>62</v>
      </c>
      <c r="K676" s="2"/>
      <c r="L676" s="2"/>
      <c r="M676" s="2"/>
    </row>
    <row r="677" spans="1:13" ht="31.5" x14ac:dyDescent="0.25">
      <c r="A677" s="26">
        <v>674</v>
      </c>
      <c r="B677" s="26" t="s">
        <v>85</v>
      </c>
      <c r="C677" s="26" t="s">
        <v>49</v>
      </c>
      <c r="D677" s="1" t="s">
        <v>71</v>
      </c>
      <c r="E677" s="26">
        <v>2024</v>
      </c>
      <c r="F677" s="17">
        <v>45333</v>
      </c>
      <c r="G677" s="18">
        <v>10570.08</v>
      </c>
      <c r="H677" s="18">
        <v>0</v>
      </c>
      <c r="I677" s="1"/>
      <c r="J677" s="1" t="s">
        <v>62</v>
      </c>
      <c r="K677" s="2"/>
      <c r="L677" s="2"/>
      <c r="M677" s="2"/>
    </row>
    <row r="678" spans="1:13" ht="31.5" x14ac:dyDescent="0.25">
      <c r="A678" s="26">
        <v>675</v>
      </c>
      <c r="B678" s="26" t="s">
        <v>85</v>
      </c>
      <c r="C678" s="26" t="s">
        <v>49</v>
      </c>
      <c r="D678" s="1" t="s">
        <v>71</v>
      </c>
      <c r="E678" s="26">
        <v>2024</v>
      </c>
      <c r="F678" s="17">
        <v>45333</v>
      </c>
      <c r="G678" s="18">
        <v>892.17</v>
      </c>
      <c r="H678" s="18">
        <v>0</v>
      </c>
      <c r="I678" s="1"/>
      <c r="J678" s="1" t="s">
        <v>62</v>
      </c>
      <c r="K678" s="2"/>
      <c r="L678" s="2"/>
      <c r="M678" s="2"/>
    </row>
    <row r="679" spans="1:13" ht="31.5" x14ac:dyDescent="0.25">
      <c r="A679" s="26">
        <v>676</v>
      </c>
      <c r="B679" s="26" t="s">
        <v>85</v>
      </c>
      <c r="C679" s="26" t="s">
        <v>11</v>
      </c>
      <c r="D679" s="1" t="s">
        <v>20</v>
      </c>
      <c r="E679" s="26">
        <v>2024</v>
      </c>
      <c r="F679" s="17">
        <v>45334</v>
      </c>
      <c r="G679" s="18">
        <v>14760</v>
      </c>
      <c r="H679" s="18">
        <v>0</v>
      </c>
      <c r="I679" s="1" t="s">
        <v>4</v>
      </c>
      <c r="J679" s="1" t="s">
        <v>30</v>
      </c>
      <c r="K679" s="2"/>
      <c r="L679" s="2"/>
      <c r="M679" s="2"/>
    </row>
    <row r="680" spans="1:13" ht="31.5" x14ac:dyDescent="0.25">
      <c r="A680" s="26">
        <v>677</v>
      </c>
      <c r="B680" s="26" t="s">
        <v>85</v>
      </c>
      <c r="C680" s="26" t="s">
        <v>11</v>
      </c>
      <c r="D680" s="1" t="s">
        <v>20</v>
      </c>
      <c r="E680" s="26">
        <v>2024</v>
      </c>
      <c r="F680" s="17">
        <v>45334</v>
      </c>
      <c r="G680" s="18">
        <v>1110.3499999999999</v>
      </c>
      <c r="H680" s="18">
        <v>0</v>
      </c>
      <c r="I680" s="1" t="s">
        <v>4</v>
      </c>
      <c r="J680" s="1" t="s">
        <v>32</v>
      </c>
      <c r="K680" s="2"/>
      <c r="L680" s="2"/>
      <c r="M680" s="2"/>
    </row>
    <row r="681" spans="1:13" ht="31.5" x14ac:dyDescent="0.25">
      <c r="A681" s="26">
        <v>678</v>
      </c>
      <c r="B681" s="26" t="s">
        <v>85</v>
      </c>
      <c r="C681" s="26" t="s">
        <v>49</v>
      </c>
      <c r="D681" s="1" t="s">
        <v>71</v>
      </c>
      <c r="E681" s="26">
        <v>2024</v>
      </c>
      <c r="F681" s="17">
        <v>45334</v>
      </c>
      <c r="G681" s="18">
        <v>510</v>
      </c>
      <c r="H681" s="18">
        <v>0</v>
      </c>
      <c r="I681" s="1"/>
      <c r="J681" s="1" t="s">
        <v>62</v>
      </c>
      <c r="K681" s="2"/>
      <c r="L681" s="2"/>
      <c r="M681" s="2"/>
    </row>
    <row r="682" spans="1:13" ht="31.5" x14ac:dyDescent="0.25">
      <c r="A682" s="26">
        <v>679</v>
      </c>
      <c r="B682" s="26" t="s">
        <v>85</v>
      </c>
      <c r="C682" s="26" t="s">
        <v>49</v>
      </c>
      <c r="D682" s="1" t="s">
        <v>71</v>
      </c>
      <c r="E682" s="26">
        <v>2024</v>
      </c>
      <c r="F682" s="17">
        <v>45334</v>
      </c>
      <c r="G682" s="18">
        <v>406.82</v>
      </c>
      <c r="H682" s="18">
        <v>0</v>
      </c>
      <c r="I682" s="1" t="s">
        <v>63</v>
      </c>
      <c r="J682" s="1" t="s">
        <v>62</v>
      </c>
      <c r="K682" s="2"/>
      <c r="L682" s="2"/>
      <c r="M682" s="2"/>
    </row>
    <row r="683" spans="1:13" ht="31.5" x14ac:dyDescent="0.25">
      <c r="A683" s="26">
        <v>680</v>
      </c>
      <c r="B683" s="26" t="s">
        <v>85</v>
      </c>
      <c r="C683" s="26" t="s">
        <v>49</v>
      </c>
      <c r="D683" s="1" t="s">
        <v>71</v>
      </c>
      <c r="E683" s="26">
        <v>2024</v>
      </c>
      <c r="F683" s="17">
        <v>45335</v>
      </c>
      <c r="G683" s="18">
        <v>6784.4</v>
      </c>
      <c r="H683" s="18">
        <v>0</v>
      </c>
      <c r="I683" s="1" t="s">
        <v>63</v>
      </c>
      <c r="J683" s="1" t="s">
        <v>62</v>
      </c>
      <c r="K683" s="2"/>
      <c r="L683" s="2"/>
      <c r="M683" s="2"/>
    </row>
    <row r="684" spans="1:13" ht="31.5" x14ac:dyDescent="0.25">
      <c r="A684" s="26">
        <v>681</v>
      </c>
      <c r="B684" s="26" t="s">
        <v>85</v>
      </c>
      <c r="C684" s="26" t="s">
        <v>49</v>
      </c>
      <c r="D684" s="1" t="s">
        <v>71</v>
      </c>
      <c r="E684" s="26">
        <v>2024</v>
      </c>
      <c r="F684" s="17">
        <v>45335</v>
      </c>
      <c r="G684" s="18">
        <v>868.32</v>
      </c>
      <c r="H684" s="18">
        <v>0</v>
      </c>
      <c r="I684" s="1" t="s">
        <v>63</v>
      </c>
      <c r="J684" s="1" t="s">
        <v>62</v>
      </c>
      <c r="K684" s="2"/>
      <c r="L684" s="2"/>
      <c r="M684" s="2"/>
    </row>
    <row r="685" spans="1:13" ht="31.5" x14ac:dyDescent="0.25">
      <c r="A685" s="26">
        <v>682</v>
      </c>
      <c r="B685" s="26" t="s">
        <v>85</v>
      </c>
      <c r="C685" s="26" t="s">
        <v>49</v>
      </c>
      <c r="D685" s="1" t="s">
        <v>71</v>
      </c>
      <c r="E685" s="26">
        <v>2024</v>
      </c>
      <c r="F685" s="17">
        <v>45336</v>
      </c>
      <c r="G685" s="18">
        <v>9580.36</v>
      </c>
      <c r="H685" s="18">
        <v>0</v>
      </c>
      <c r="I685" s="1" t="s">
        <v>63</v>
      </c>
      <c r="J685" s="1" t="s">
        <v>62</v>
      </c>
      <c r="K685" s="2"/>
      <c r="L685" s="2"/>
      <c r="M685" s="2"/>
    </row>
    <row r="686" spans="1:13" ht="31.5" x14ac:dyDescent="0.25">
      <c r="A686" s="26">
        <v>683</v>
      </c>
      <c r="B686" s="26" t="s">
        <v>85</v>
      </c>
      <c r="C686" s="26" t="s">
        <v>11</v>
      </c>
      <c r="D686" s="1" t="s">
        <v>20</v>
      </c>
      <c r="E686" s="26">
        <v>2024</v>
      </c>
      <c r="F686" s="17">
        <v>45338</v>
      </c>
      <c r="G686" s="18">
        <v>2459.9899999999998</v>
      </c>
      <c r="H686" s="18">
        <v>0</v>
      </c>
      <c r="I686" s="1" t="s">
        <v>65</v>
      </c>
      <c r="J686" s="1" t="s">
        <v>62</v>
      </c>
      <c r="K686" s="2"/>
      <c r="L686" s="2"/>
      <c r="M686" s="2"/>
    </row>
    <row r="687" spans="1:13" ht="31.5" x14ac:dyDescent="0.25">
      <c r="A687" s="26">
        <v>684</v>
      </c>
      <c r="B687" s="26" t="s">
        <v>85</v>
      </c>
      <c r="C687" s="26" t="s">
        <v>49</v>
      </c>
      <c r="D687" s="1" t="s">
        <v>71</v>
      </c>
      <c r="E687" s="26">
        <v>2024</v>
      </c>
      <c r="F687" s="17">
        <v>45338</v>
      </c>
      <c r="G687" s="18">
        <v>0</v>
      </c>
      <c r="H687" s="18">
        <v>3250</v>
      </c>
      <c r="I687" s="1" t="s">
        <v>63</v>
      </c>
      <c r="J687" s="1" t="s">
        <v>62</v>
      </c>
      <c r="K687" s="2"/>
      <c r="L687" s="2"/>
      <c r="M687" s="2"/>
    </row>
    <row r="688" spans="1:13" ht="31.5" x14ac:dyDescent="0.25">
      <c r="A688" s="26">
        <v>685</v>
      </c>
      <c r="B688" s="26" t="s">
        <v>85</v>
      </c>
      <c r="C688" s="26" t="s">
        <v>49</v>
      </c>
      <c r="D688" s="1" t="s">
        <v>71</v>
      </c>
      <c r="E688" s="26">
        <v>2024</v>
      </c>
      <c r="F688" s="17">
        <v>45342</v>
      </c>
      <c r="G688" s="18">
        <v>900</v>
      </c>
      <c r="H688" s="18">
        <v>0</v>
      </c>
      <c r="I688" s="1" t="s">
        <v>63</v>
      </c>
      <c r="J688" s="1" t="s">
        <v>62</v>
      </c>
      <c r="K688" s="2"/>
      <c r="L688" s="2"/>
      <c r="M688" s="2"/>
    </row>
    <row r="689" spans="1:13" ht="31.5" x14ac:dyDescent="0.25">
      <c r="A689" s="26">
        <v>686</v>
      </c>
      <c r="B689" s="26" t="s">
        <v>85</v>
      </c>
      <c r="C689" s="26" t="s">
        <v>49</v>
      </c>
      <c r="D689" s="1" t="s">
        <v>71</v>
      </c>
      <c r="E689" s="26">
        <v>2024</v>
      </c>
      <c r="F689" s="17">
        <v>45343</v>
      </c>
      <c r="G689" s="18">
        <v>3671.48</v>
      </c>
      <c r="H689" s="18">
        <v>0</v>
      </c>
      <c r="I689" s="1" t="s">
        <v>63</v>
      </c>
      <c r="J689" s="1" t="s">
        <v>62</v>
      </c>
      <c r="K689" s="2"/>
      <c r="L689" s="2"/>
      <c r="M689" s="2"/>
    </row>
    <row r="690" spans="1:13" ht="31.5" x14ac:dyDescent="0.25">
      <c r="A690" s="26">
        <v>687</v>
      </c>
      <c r="B690" s="26" t="s">
        <v>85</v>
      </c>
      <c r="C690" s="26" t="s">
        <v>49</v>
      </c>
      <c r="D690" s="1" t="s">
        <v>71</v>
      </c>
      <c r="E690" s="26">
        <v>2024</v>
      </c>
      <c r="F690" s="17">
        <v>45344</v>
      </c>
      <c r="G690" s="18">
        <v>2117.5100000000002</v>
      </c>
      <c r="H690" s="18">
        <v>0</v>
      </c>
      <c r="I690" s="1" t="s">
        <v>63</v>
      </c>
      <c r="J690" s="1" t="s">
        <v>62</v>
      </c>
      <c r="K690" s="2"/>
      <c r="L690" s="2"/>
      <c r="M690" s="2"/>
    </row>
    <row r="691" spans="1:13" ht="31.5" x14ac:dyDescent="0.25">
      <c r="A691" s="26">
        <v>688</v>
      </c>
      <c r="B691" s="26" t="s">
        <v>85</v>
      </c>
      <c r="C691" s="26" t="s">
        <v>11</v>
      </c>
      <c r="D691" s="1" t="s">
        <v>23</v>
      </c>
      <c r="E691" s="26">
        <v>2024</v>
      </c>
      <c r="F691" s="17">
        <v>45345</v>
      </c>
      <c r="G691" s="18">
        <v>1800</v>
      </c>
      <c r="H691" s="18">
        <v>0</v>
      </c>
      <c r="I691" s="1"/>
      <c r="J691" s="1" t="s">
        <v>62</v>
      </c>
      <c r="K691" s="2"/>
      <c r="L691" s="2"/>
      <c r="M691" s="2"/>
    </row>
    <row r="692" spans="1:13" ht="31.5" x14ac:dyDescent="0.25">
      <c r="A692" s="26">
        <v>689</v>
      </c>
      <c r="B692" s="26" t="s">
        <v>85</v>
      </c>
      <c r="C692" s="26" t="s">
        <v>49</v>
      </c>
      <c r="D692" s="1" t="s">
        <v>71</v>
      </c>
      <c r="E692" s="26">
        <v>2024</v>
      </c>
      <c r="F692" s="17">
        <v>45346</v>
      </c>
      <c r="G692" s="18">
        <v>5046.47</v>
      </c>
      <c r="H692" s="18">
        <v>0</v>
      </c>
      <c r="I692" s="1"/>
      <c r="J692" s="1" t="s">
        <v>62</v>
      </c>
      <c r="K692" s="2"/>
      <c r="L692" s="2"/>
      <c r="M692" s="2"/>
    </row>
    <row r="693" spans="1:13" ht="31.5" x14ac:dyDescent="0.25">
      <c r="A693" s="26">
        <v>690</v>
      </c>
      <c r="B693" s="26" t="s">
        <v>85</v>
      </c>
      <c r="C693" s="26" t="s">
        <v>49</v>
      </c>
      <c r="D693" s="1" t="s">
        <v>71</v>
      </c>
      <c r="E693" s="26">
        <v>2024</v>
      </c>
      <c r="F693" s="17">
        <v>45347</v>
      </c>
      <c r="G693" s="18">
        <v>243</v>
      </c>
      <c r="H693" s="18">
        <v>0</v>
      </c>
      <c r="I693" s="1" t="s">
        <v>63</v>
      </c>
      <c r="J693" s="1" t="s">
        <v>62</v>
      </c>
      <c r="K693" s="2"/>
      <c r="L693" s="2"/>
      <c r="M693" s="2"/>
    </row>
    <row r="694" spans="1:13" ht="31.5" x14ac:dyDescent="0.25">
      <c r="A694" s="26">
        <v>691</v>
      </c>
      <c r="B694" s="26" t="s">
        <v>85</v>
      </c>
      <c r="C694" s="26" t="s">
        <v>49</v>
      </c>
      <c r="D694" s="1" t="s">
        <v>71</v>
      </c>
      <c r="E694" s="26">
        <v>2024</v>
      </c>
      <c r="F694" s="17">
        <v>45347</v>
      </c>
      <c r="G694" s="18">
        <v>1090</v>
      </c>
      <c r="H694" s="18">
        <v>0</v>
      </c>
      <c r="I694" s="1" t="s">
        <v>63</v>
      </c>
      <c r="J694" s="1" t="s">
        <v>62</v>
      </c>
      <c r="K694" s="2"/>
      <c r="L694" s="2"/>
      <c r="M694" s="2"/>
    </row>
    <row r="695" spans="1:13" ht="31.5" x14ac:dyDescent="0.25">
      <c r="A695" s="26">
        <v>692</v>
      </c>
      <c r="B695" s="26" t="s">
        <v>85</v>
      </c>
      <c r="C695" s="26" t="s">
        <v>49</v>
      </c>
      <c r="D695" s="1" t="s">
        <v>71</v>
      </c>
      <c r="E695" s="26">
        <v>2024</v>
      </c>
      <c r="F695" s="17">
        <v>45347</v>
      </c>
      <c r="G695" s="18">
        <v>4960.05</v>
      </c>
      <c r="H695" s="18">
        <v>0</v>
      </c>
      <c r="I695" s="1" t="s">
        <v>63</v>
      </c>
      <c r="J695" s="1" t="s">
        <v>62</v>
      </c>
      <c r="K695" s="2"/>
      <c r="L695" s="2"/>
      <c r="M695" s="2"/>
    </row>
    <row r="696" spans="1:13" ht="31.5" x14ac:dyDescent="0.25">
      <c r="A696" s="26">
        <v>693</v>
      </c>
      <c r="B696" s="26" t="s">
        <v>85</v>
      </c>
      <c r="C696" s="26" t="s">
        <v>49</v>
      </c>
      <c r="D696" s="1" t="s">
        <v>71</v>
      </c>
      <c r="E696" s="26">
        <v>2024</v>
      </c>
      <c r="F696" s="17">
        <v>45348</v>
      </c>
      <c r="G696" s="18">
        <v>464.94</v>
      </c>
      <c r="H696" s="18">
        <v>0</v>
      </c>
      <c r="I696" s="1"/>
      <c r="J696" s="1" t="s">
        <v>62</v>
      </c>
      <c r="K696" s="2"/>
      <c r="L696" s="2"/>
      <c r="M696" s="2"/>
    </row>
    <row r="697" spans="1:13" ht="31.5" x14ac:dyDescent="0.25">
      <c r="A697" s="26">
        <v>694</v>
      </c>
      <c r="B697" s="26" t="s">
        <v>85</v>
      </c>
      <c r="C697" s="26" t="s">
        <v>11</v>
      </c>
      <c r="D697" s="1" t="s">
        <v>23</v>
      </c>
      <c r="E697" s="26">
        <v>2024</v>
      </c>
      <c r="F697" s="17">
        <v>45351</v>
      </c>
      <c r="G697" s="18">
        <v>769.99</v>
      </c>
      <c r="H697" s="18">
        <v>0</v>
      </c>
      <c r="I697" s="1" t="s">
        <v>4</v>
      </c>
      <c r="J697" s="1" t="s">
        <v>5</v>
      </c>
      <c r="K697" s="2"/>
      <c r="L697" s="2"/>
      <c r="M697" s="2"/>
    </row>
    <row r="698" spans="1:13" ht="31.5" x14ac:dyDescent="0.25">
      <c r="A698" s="26">
        <v>695</v>
      </c>
      <c r="B698" s="26" t="s">
        <v>85</v>
      </c>
      <c r="C698" s="26" t="s">
        <v>11</v>
      </c>
      <c r="D698" s="1" t="s">
        <v>23</v>
      </c>
      <c r="E698" s="26">
        <v>2024</v>
      </c>
      <c r="F698" s="17">
        <v>45352</v>
      </c>
      <c r="G698" s="18">
        <v>950</v>
      </c>
      <c r="H698" s="18">
        <v>0</v>
      </c>
      <c r="I698" s="1" t="s">
        <v>4</v>
      </c>
      <c r="J698" s="1" t="s">
        <v>62</v>
      </c>
      <c r="K698" s="2"/>
      <c r="L698" s="2"/>
      <c r="M698" s="2"/>
    </row>
    <row r="699" spans="1:13" ht="31.5" x14ac:dyDescent="0.25">
      <c r="A699" s="26">
        <v>696</v>
      </c>
      <c r="B699" s="26" t="s">
        <v>85</v>
      </c>
      <c r="C699" s="26" t="s">
        <v>49</v>
      </c>
      <c r="D699" s="1" t="s">
        <v>71</v>
      </c>
      <c r="E699" s="26">
        <v>2024</v>
      </c>
      <c r="F699" s="17">
        <v>45352</v>
      </c>
      <c r="G699" s="18">
        <v>1000</v>
      </c>
      <c r="H699" s="18">
        <v>0</v>
      </c>
      <c r="I699" s="1" t="s">
        <v>75</v>
      </c>
      <c r="J699" s="1" t="s">
        <v>62</v>
      </c>
      <c r="K699" s="2"/>
      <c r="L699" s="2"/>
      <c r="M699" s="2"/>
    </row>
    <row r="700" spans="1:13" ht="31.5" x14ac:dyDescent="0.25">
      <c r="A700" s="26">
        <v>697</v>
      </c>
      <c r="B700" s="26" t="s">
        <v>85</v>
      </c>
      <c r="C700" s="26" t="s">
        <v>49</v>
      </c>
      <c r="D700" s="1" t="s">
        <v>71</v>
      </c>
      <c r="E700" s="26">
        <v>2024</v>
      </c>
      <c r="F700" s="17">
        <v>45356</v>
      </c>
      <c r="G700" s="18">
        <v>2014.99</v>
      </c>
      <c r="H700" s="18">
        <v>0</v>
      </c>
      <c r="I700" s="1" t="s">
        <v>73</v>
      </c>
      <c r="J700" s="1" t="s">
        <v>62</v>
      </c>
      <c r="K700" s="2"/>
      <c r="L700" s="2"/>
      <c r="M700" s="2"/>
    </row>
    <row r="701" spans="1:13" ht="31.5" x14ac:dyDescent="0.25">
      <c r="A701" s="26">
        <v>698</v>
      </c>
      <c r="B701" s="26" t="s">
        <v>85</v>
      </c>
      <c r="C701" s="26" t="s">
        <v>49</v>
      </c>
      <c r="D701" s="1" t="s">
        <v>71</v>
      </c>
      <c r="E701" s="26">
        <v>2024</v>
      </c>
      <c r="F701" s="17">
        <v>45356</v>
      </c>
      <c r="G701" s="18">
        <v>1053.45</v>
      </c>
      <c r="H701" s="18">
        <v>0</v>
      </c>
      <c r="I701" s="1" t="s">
        <v>63</v>
      </c>
      <c r="J701" s="1" t="s">
        <v>62</v>
      </c>
      <c r="K701" s="2"/>
      <c r="L701" s="2"/>
      <c r="M701" s="2"/>
    </row>
    <row r="702" spans="1:13" ht="31.5" x14ac:dyDescent="0.25">
      <c r="A702" s="26">
        <v>699</v>
      </c>
      <c r="B702" s="26" t="s">
        <v>85</v>
      </c>
      <c r="C702" s="26" t="s">
        <v>49</v>
      </c>
      <c r="D702" s="1" t="s">
        <v>71</v>
      </c>
      <c r="E702" s="26">
        <v>2024</v>
      </c>
      <c r="F702" s="17">
        <v>45357</v>
      </c>
      <c r="G702" s="18">
        <v>5456.58</v>
      </c>
      <c r="H702" s="18">
        <v>177.98</v>
      </c>
      <c r="I702" s="1" t="s">
        <v>63</v>
      </c>
      <c r="J702" s="1" t="s">
        <v>62</v>
      </c>
      <c r="K702" s="2"/>
      <c r="L702" s="2"/>
      <c r="M702" s="2"/>
    </row>
    <row r="703" spans="1:13" ht="31.5" x14ac:dyDescent="0.25">
      <c r="A703" s="26">
        <v>700</v>
      </c>
      <c r="B703" s="26" t="s">
        <v>85</v>
      </c>
      <c r="C703" s="26" t="s">
        <v>49</v>
      </c>
      <c r="D703" s="1" t="s">
        <v>71</v>
      </c>
      <c r="E703" s="26">
        <v>2024</v>
      </c>
      <c r="F703" s="17">
        <v>45361</v>
      </c>
      <c r="G703" s="18">
        <v>1818.79</v>
      </c>
      <c r="H703" s="18">
        <v>0</v>
      </c>
      <c r="I703" s="1"/>
      <c r="J703" s="1" t="s">
        <v>62</v>
      </c>
      <c r="K703" s="2"/>
      <c r="L703" s="2"/>
      <c r="M703" s="2"/>
    </row>
    <row r="704" spans="1:13" ht="31.5" x14ac:dyDescent="0.25">
      <c r="A704" s="26">
        <v>701</v>
      </c>
      <c r="B704" s="26" t="s">
        <v>85</v>
      </c>
      <c r="C704" s="26" t="s">
        <v>49</v>
      </c>
      <c r="D704" s="1" t="s">
        <v>71</v>
      </c>
      <c r="E704" s="26">
        <v>2024</v>
      </c>
      <c r="F704" s="17">
        <v>45362</v>
      </c>
      <c r="G704" s="18">
        <v>2080.0500000000002</v>
      </c>
      <c r="H704" s="18">
        <v>0</v>
      </c>
      <c r="I704" s="1" t="s">
        <v>63</v>
      </c>
      <c r="J704" s="1" t="s">
        <v>62</v>
      </c>
      <c r="K704" s="2"/>
      <c r="L704" s="2"/>
      <c r="M704" s="2"/>
    </row>
    <row r="705" spans="1:13" ht="31.5" x14ac:dyDescent="0.25">
      <c r="A705" s="26">
        <v>702</v>
      </c>
      <c r="B705" s="26" t="s">
        <v>85</v>
      </c>
      <c r="C705" s="26" t="s">
        <v>49</v>
      </c>
      <c r="D705" s="1" t="s">
        <v>71</v>
      </c>
      <c r="E705" s="26">
        <v>2024</v>
      </c>
      <c r="F705" s="17">
        <v>45363</v>
      </c>
      <c r="G705" s="18">
        <v>2251.1</v>
      </c>
      <c r="H705" s="18">
        <v>0</v>
      </c>
      <c r="I705" s="1" t="s">
        <v>63</v>
      </c>
      <c r="J705" s="1" t="s">
        <v>62</v>
      </c>
      <c r="K705" s="2"/>
      <c r="L705" s="2"/>
      <c r="M705" s="2"/>
    </row>
    <row r="706" spans="1:13" ht="31.5" x14ac:dyDescent="0.25">
      <c r="A706" s="26">
        <v>703</v>
      </c>
      <c r="B706" s="26" t="s">
        <v>85</v>
      </c>
      <c r="C706" s="26" t="s">
        <v>49</v>
      </c>
      <c r="D706" s="1" t="s">
        <v>71</v>
      </c>
      <c r="E706" s="26">
        <v>2024</v>
      </c>
      <c r="F706" s="17">
        <v>45363</v>
      </c>
      <c r="G706" s="18">
        <v>2749.45</v>
      </c>
      <c r="H706" s="18">
        <v>0</v>
      </c>
      <c r="I706" s="1" t="s">
        <v>63</v>
      </c>
      <c r="J706" s="1" t="s">
        <v>62</v>
      </c>
      <c r="K706" s="2"/>
      <c r="L706" s="2"/>
      <c r="M706" s="2"/>
    </row>
    <row r="707" spans="1:13" ht="31.5" x14ac:dyDescent="0.25">
      <c r="A707" s="26">
        <v>704</v>
      </c>
      <c r="B707" s="26" t="s">
        <v>85</v>
      </c>
      <c r="C707" s="26" t="s">
        <v>49</v>
      </c>
      <c r="D707" s="1" t="s">
        <v>71</v>
      </c>
      <c r="E707" s="26">
        <v>2024</v>
      </c>
      <c r="F707" s="17">
        <v>45366</v>
      </c>
      <c r="G707" s="18">
        <v>11572.42</v>
      </c>
      <c r="H707" s="18">
        <v>0</v>
      </c>
      <c r="I707" s="1" t="s">
        <v>63</v>
      </c>
      <c r="J707" s="1" t="s">
        <v>62</v>
      </c>
      <c r="K707" s="2"/>
      <c r="L707" s="2"/>
      <c r="M707" s="2"/>
    </row>
    <row r="708" spans="1:13" ht="31.5" x14ac:dyDescent="0.25">
      <c r="A708" s="26">
        <v>705</v>
      </c>
      <c r="B708" s="26" t="s">
        <v>85</v>
      </c>
      <c r="C708" s="26" t="s">
        <v>11</v>
      </c>
      <c r="D708" s="1" t="s">
        <v>20</v>
      </c>
      <c r="E708" s="26">
        <v>2024</v>
      </c>
      <c r="F708" s="17">
        <v>45377</v>
      </c>
      <c r="G708" s="18">
        <v>1574.4</v>
      </c>
      <c r="H708" s="18">
        <v>0</v>
      </c>
      <c r="I708" s="1"/>
      <c r="J708" s="1" t="s">
        <v>41</v>
      </c>
      <c r="K708" s="2"/>
      <c r="L708" s="2"/>
      <c r="M708" s="2"/>
    </row>
    <row r="709" spans="1:13" ht="31.5" x14ac:dyDescent="0.25">
      <c r="A709" s="26">
        <v>706</v>
      </c>
      <c r="B709" s="26" t="s">
        <v>85</v>
      </c>
      <c r="C709" s="26" t="s">
        <v>49</v>
      </c>
      <c r="D709" s="1" t="s">
        <v>71</v>
      </c>
      <c r="E709" s="26">
        <v>2024</v>
      </c>
      <c r="F709" s="17">
        <v>45377</v>
      </c>
      <c r="G709" s="18">
        <v>1202.98</v>
      </c>
      <c r="H709" s="18">
        <v>0</v>
      </c>
      <c r="I709" s="1"/>
      <c r="J709" s="1" t="s">
        <v>62</v>
      </c>
      <c r="K709" s="2"/>
      <c r="L709" s="2"/>
      <c r="M709" s="2"/>
    </row>
    <row r="710" spans="1:13" ht="31.5" x14ac:dyDescent="0.25">
      <c r="A710" s="26">
        <v>707</v>
      </c>
      <c r="B710" s="26" t="s">
        <v>85</v>
      </c>
      <c r="C710" s="26" t="s">
        <v>49</v>
      </c>
      <c r="D710" s="1" t="s">
        <v>71</v>
      </c>
      <c r="E710" s="26">
        <v>2024</v>
      </c>
      <c r="F710" s="17">
        <v>45379</v>
      </c>
      <c r="G710" s="18">
        <v>653.72</v>
      </c>
      <c r="H710" s="18">
        <v>0</v>
      </c>
      <c r="I710" s="1" t="s">
        <v>63</v>
      </c>
      <c r="J710" s="1" t="s">
        <v>62</v>
      </c>
      <c r="K710" s="2"/>
      <c r="L710" s="2"/>
      <c r="M710" s="2"/>
    </row>
    <row r="711" spans="1:13" ht="31.5" x14ac:dyDescent="0.25">
      <c r="A711" s="26">
        <v>708</v>
      </c>
      <c r="B711" s="26" t="s">
        <v>85</v>
      </c>
      <c r="C711" s="26" t="s">
        <v>49</v>
      </c>
      <c r="D711" s="1" t="s">
        <v>71</v>
      </c>
      <c r="E711" s="26">
        <v>2024</v>
      </c>
      <c r="F711" s="17">
        <v>45381</v>
      </c>
      <c r="G711" s="18">
        <v>472.72</v>
      </c>
      <c r="H711" s="18">
        <v>0</v>
      </c>
      <c r="I711" s="1"/>
      <c r="J711" s="1" t="s">
        <v>62</v>
      </c>
      <c r="K711" s="2"/>
      <c r="L711" s="2"/>
      <c r="M711" s="2"/>
    </row>
    <row r="712" spans="1:13" ht="31.5" x14ac:dyDescent="0.25">
      <c r="A712" s="26">
        <v>709</v>
      </c>
      <c r="B712" s="26" t="s">
        <v>85</v>
      </c>
      <c r="C712" s="26" t="s">
        <v>49</v>
      </c>
      <c r="D712" s="1" t="s">
        <v>71</v>
      </c>
      <c r="E712" s="26">
        <v>2024</v>
      </c>
      <c r="F712" s="17">
        <v>45382</v>
      </c>
      <c r="G712" s="18">
        <v>11061.79</v>
      </c>
      <c r="H712" s="18">
        <v>0</v>
      </c>
      <c r="I712" s="1"/>
      <c r="J712" s="1" t="s">
        <v>62</v>
      </c>
      <c r="K712" s="2"/>
      <c r="L712" s="2"/>
      <c r="M712" s="2"/>
    </row>
    <row r="713" spans="1:13" ht="31.5" x14ac:dyDescent="0.25">
      <c r="A713" s="26">
        <v>710</v>
      </c>
      <c r="B713" s="26" t="s">
        <v>85</v>
      </c>
      <c r="C713" s="26" t="s">
        <v>49</v>
      </c>
      <c r="D713" s="1" t="s">
        <v>71</v>
      </c>
      <c r="E713" s="26">
        <v>2024</v>
      </c>
      <c r="F713" s="17">
        <v>45384</v>
      </c>
      <c r="G713" s="18">
        <v>15727.48</v>
      </c>
      <c r="H713" s="18">
        <v>0</v>
      </c>
      <c r="I713" s="1" t="s">
        <v>63</v>
      </c>
      <c r="J713" s="1" t="s">
        <v>62</v>
      </c>
      <c r="K713" s="2"/>
      <c r="L713" s="2"/>
      <c r="M713" s="2"/>
    </row>
    <row r="714" spans="1:13" ht="31.5" x14ac:dyDescent="0.25">
      <c r="A714" s="26">
        <v>711</v>
      </c>
      <c r="B714" s="26" t="s">
        <v>85</v>
      </c>
      <c r="C714" s="26" t="s">
        <v>49</v>
      </c>
      <c r="D714" s="1" t="s">
        <v>71</v>
      </c>
      <c r="E714" s="26">
        <v>2024</v>
      </c>
      <c r="F714" s="17">
        <v>45386</v>
      </c>
      <c r="G714" s="18">
        <v>5723.89</v>
      </c>
      <c r="H714" s="18">
        <v>0</v>
      </c>
      <c r="I714" s="1" t="s">
        <v>63</v>
      </c>
      <c r="J714" s="1" t="s">
        <v>62</v>
      </c>
      <c r="K714" s="2"/>
      <c r="L714" s="2"/>
      <c r="M714" s="2"/>
    </row>
    <row r="715" spans="1:13" ht="31.5" x14ac:dyDescent="0.25">
      <c r="A715" s="26">
        <v>712</v>
      </c>
      <c r="B715" s="26" t="s">
        <v>85</v>
      </c>
      <c r="C715" s="26" t="s">
        <v>49</v>
      </c>
      <c r="D715" s="1" t="s">
        <v>71</v>
      </c>
      <c r="E715" s="26">
        <v>2024</v>
      </c>
      <c r="F715" s="17">
        <v>45388</v>
      </c>
      <c r="G715" s="18">
        <v>3013.26</v>
      </c>
      <c r="H715" s="18">
        <v>0</v>
      </c>
      <c r="I715" s="1" t="s">
        <v>63</v>
      </c>
      <c r="J715" s="1" t="s">
        <v>62</v>
      </c>
      <c r="K715" s="2"/>
      <c r="L715" s="2"/>
      <c r="M715" s="2"/>
    </row>
    <row r="716" spans="1:13" ht="31.5" x14ac:dyDescent="0.25">
      <c r="A716" s="26">
        <v>713</v>
      </c>
      <c r="B716" s="26" t="s">
        <v>85</v>
      </c>
      <c r="C716" s="26" t="s">
        <v>49</v>
      </c>
      <c r="D716" s="1" t="s">
        <v>71</v>
      </c>
      <c r="E716" s="26">
        <v>2024</v>
      </c>
      <c r="F716" s="17">
        <v>45391</v>
      </c>
      <c r="G716" s="18">
        <v>1322.04</v>
      </c>
      <c r="H716" s="18">
        <v>0</v>
      </c>
      <c r="I716" s="1"/>
      <c r="J716" s="1" t="s">
        <v>62</v>
      </c>
      <c r="K716" s="2"/>
      <c r="L716" s="2"/>
      <c r="M716" s="2"/>
    </row>
    <row r="717" spans="1:13" ht="31.5" x14ac:dyDescent="0.25">
      <c r="A717" s="26">
        <v>714</v>
      </c>
      <c r="B717" s="26" t="s">
        <v>85</v>
      </c>
      <c r="C717" s="26" t="s">
        <v>11</v>
      </c>
      <c r="D717" s="1" t="s">
        <v>23</v>
      </c>
      <c r="E717" s="26">
        <v>2024</v>
      </c>
      <c r="F717" s="17">
        <v>45392</v>
      </c>
      <c r="G717" s="18">
        <v>600</v>
      </c>
      <c r="H717" s="18">
        <v>0</v>
      </c>
      <c r="I717" s="1"/>
      <c r="J717" s="1" t="s">
        <v>62</v>
      </c>
      <c r="K717" s="2"/>
      <c r="L717" s="2"/>
      <c r="M717" s="2"/>
    </row>
    <row r="718" spans="1:13" ht="31.5" x14ac:dyDescent="0.25">
      <c r="A718" s="26">
        <v>715</v>
      </c>
      <c r="B718" s="26" t="s">
        <v>85</v>
      </c>
      <c r="C718" s="26" t="s">
        <v>49</v>
      </c>
      <c r="D718" s="1" t="s">
        <v>71</v>
      </c>
      <c r="E718" s="26">
        <v>2024</v>
      </c>
      <c r="F718" s="17">
        <v>45398</v>
      </c>
      <c r="G718" s="18">
        <v>0</v>
      </c>
      <c r="H718" s="18">
        <v>5300</v>
      </c>
      <c r="I718" s="1" t="s">
        <v>73</v>
      </c>
      <c r="J718" s="1" t="s">
        <v>62</v>
      </c>
      <c r="K718" s="2"/>
      <c r="L718" s="2"/>
      <c r="M718" s="2"/>
    </row>
    <row r="719" spans="1:13" ht="31.5" x14ac:dyDescent="0.25">
      <c r="A719" s="26">
        <v>716</v>
      </c>
      <c r="B719" s="26" t="s">
        <v>85</v>
      </c>
      <c r="C719" s="26" t="s">
        <v>11</v>
      </c>
      <c r="D719" s="1" t="s">
        <v>81</v>
      </c>
      <c r="E719" s="26">
        <v>2024</v>
      </c>
      <c r="F719" s="17">
        <v>45400</v>
      </c>
      <c r="G719" s="18">
        <v>18700</v>
      </c>
      <c r="H719" s="18">
        <v>0</v>
      </c>
      <c r="I719" s="1" t="s">
        <v>4</v>
      </c>
      <c r="J719" s="1" t="s">
        <v>32</v>
      </c>
      <c r="K719" s="2"/>
      <c r="L719" s="2"/>
      <c r="M719" s="2"/>
    </row>
    <row r="720" spans="1:13" ht="31.5" x14ac:dyDescent="0.25">
      <c r="A720" s="26">
        <v>717</v>
      </c>
      <c r="B720" s="26" t="s">
        <v>85</v>
      </c>
      <c r="C720" s="26" t="s">
        <v>49</v>
      </c>
      <c r="D720" s="1" t="s">
        <v>71</v>
      </c>
      <c r="E720" s="26">
        <v>2024</v>
      </c>
      <c r="F720" s="17">
        <v>45402</v>
      </c>
      <c r="G720" s="18">
        <v>4808.21</v>
      </c>
      <c r="H720" s="18">
        <v>0</v>
      </c>
      <c r="I720" s="1" t="s">
        <v>63</v>
      </c>
      <c r="J720" s="1" t="s">
        <v>62</v>
      </c>
      <c r="K720" s="2"/>
      <c r="L720" s="2"/>
      <c r="M720" s="2"/>
    </row>
    <row r="721" spans="1:13" ht="31.5" x14ac:dyDescent="0.25">
      <c r="A721" s="26">
        <v>718</v>
      </c>
      <c r="B721" s="26" t="s">
        <v>85</v>
      </c>
      <c r="C721" s="26" t="s">
        <v>49</v>
      </c>
      <c r="D721" s="1" t="s">
        <v>71</v>
      </c>
      <c r="E721" s="26">
        <v>2024</v>
      </c>
      <c r="F721" s="17">
        <v>45402</v>
      </c>
      <c r="G721" s="18">
        <v>4730.47</v>
      </c>
      <c r="H721" s="18">
        <v>0</v>
      </c>
      <c r="I721" s="1" t="s">
        <v>63</v>
      </c>
      <c r="J721" s="1" t="s">
        <v>62</v>
      </c>
      <c r="K721" s="2"/>
      <c r="L721" s="2"/>
      <c r="M721" s="2"/>
    </row>
    <row r="722" spans="1:13" ht="31.5" x14ac:dyDescent="0.25">
      <c r="A722" s="26">
        <v>719</v>
      </c>
      <c r="B722" s="26" t="s">
        <v>85</v>
      </c>
      <c r="C722" s="26" t="s">
        <v>11</v>
      </c>
      <c r="D722" s="1" t="s">
        <v>20</v>
      </c>
      <c r="E722" s="26">
        <v>2024</v>
      </c>
      <c r="F722" s="17">
        <v>45405</v>
      </c>
      <c r="G722" s="18">
        <v>4000</v>
      </c>
      <c r="H722" s="18">
        <v>0</v>
      </c>
      <c r="I722" s="1"/>
      <c r="J722" s="1" t="s">
        <v>45</v>
      </c>
      <c r="K722" s="2"/>
      <c r="L722" s="2"/>
      <c r="M722" s="2"/>
    </row>
    <row r="723" spans="1:13" ht="31.5" x14ac:dyDescent="0.25">
      <c r="A723" s="26">
        <v>720</v>
      </c>
      <c r="B723" s="26" t="s">
        <v>85</v>
      </c>
      <c r="C723" s="26" t="s">
        <v>11</v>
      </c>
      <c r="D723" s="1" t="s">
        <v>23</v>
      </c>
      <c r="E723" s="26">
        <v>2024</v>
      </c>
      <c r="F723" s="17">
        <v>45406</v>
      </c>
      <c r="G723" s="18">
        <v>1100</v>
      </c>
      <c r="H723" s="18">
        <v>0</v>
      </c>
      <c r="I723" s="1"/>
      <c r="J723" s="1" t="s">
        <v>62</v>
      </c>
      <c r="K723" s="2"/>
      <c r="L723" s="2"/>
      <c r="M723" s="2"/>
    </row>
    <row r="724" spans="1:13" ht="31.5" x14ac:dyDescent="0.25">
      <c r="A724" s="26">
        <v>721</v>
      </c>
      <c r="B724" s="26" t="s">
        <v>85</v>
      </c>
      <c r="C724" s="26" t="s">
        <v>11</v>
      </c>
      <c r="D724" s="1" t="s">
        <v>20</v>
      </c>
      <c r="E724" s="26">
        <v>2024</v>
      </c>
      <c r="F724" s="17">
        <v>45407</v>
      </c>
      <c r="G724" s="18">
        <v>13553.35</v>
      </c>
      <c r="H724" s="18">
        <v>0</v>
      </c>
      <c r="I724" s="1"/>
      <c r="J724" s="1" t="s">
        <v>61</v>
      </c>
      <c r="K724" s="2"/>
      <c r="L724" s="2"/>
      <c r="M724" s="2"/>
    </row>
    <row r="725" spans="1:13" ht="31.5" x14ac:dyDescent="0.25">
      <c r="A725" s="26">
        <v>722</v>
      </c>
      <c r="B725" s="26" t="s">
        <v>85</v>
      </c>
      <c r="C725" s="26" t="s">
        <v>49</v>
      </c>
      <c r="D725" s="1" t="s">
        <v>71</v>
      </c>
      <c r="E725" s="26">
        <v>2024</v>
      </c>
      <c r="F725" s="17">
        <v>45412</v>
      </c>
      <c r="G725" s="18">
        <v>612</v>
      </c>
      <c r="H725" s="18">
        <v>0</v>
      </c>
      <c r="I725" s="1" t="s">
        <v>63</v>
      </c>
      <c r="J725" s="1" t="s">
        <v>62</v>
      </c>
      <c r="K725" s="2"/>
      <c r="L725" s="2"/>
      <c r="M725" s="2"/>
    </row>
    <row r="726" spans="1:13" ht="31.5" x14ac:dyDescent="0.25">
      <c r="A726" s="26">
        <v>723</v>
      </c>
      <c r="B726" s="26" t="s">
        <v>85</v>
      </c>
      <c r="C726" s="26" t="s">
        <v>49</v>
      </c>
      <c r="D726" s="1" t="s">
        <v>71</v>
      </c>
      <c r="E726" s="26">
        <v>2024</v>
      </c>
      <c r="F726" s="17">
        <v>45413</v>
      </c>
      <c r="G726" s="18">
        <v>7699.2</v>
      </c>
      <c r="H726" s="18">
        <v>0</v>
      </c>
      <c r="I726" s="1"/>
      <c r="J726" s="1" t="s">
        <v>62</v>
      </c>
      <c r="K726" s="2"/>
      <c r="L726" s="2"/>
      <c r="M726" s="2"/>
    </row>
    <row r="727" spans="1:13" ht="31.5" x14ac:dyDescent="0.25">
      <c r="A727" s="26">
        <v>724</v>
      </c>
      <c r="B727" s="26" t="s">
        <v>85</v>
      </c>
      <c r="C727" s="26" t="s">
        <v>49</v>
      </c>
      <c r="D727" s="1" t="s">
        <v>71</v>
      </c>
      <c r="E727" s="26">
        <v>2024</v>
      </c>
      <c r="F727" s="17">
        <v>45415</v>
      </c>
      <c r="G727" s="18">
        <v>8408.49</v>
      </c>
      <c r="H727" s="18">
        <v>0</v>
      </c>
      <c r="I727" s="1" t="s">
        <v>63</v>
      </c>
      <c r="J727" s="1" t="s">
        <v>62</v>
      </c>
      <c r="K727" s="2"/>
      <c r="L727" s="2"/>
      <c r="M727" s="2"/>
    </row>
    <row r="728" spans="1:13" ht="31.5" x14ac:dyDescent="0.25">
      <c r="A728" s="26">
        <v>725</v>
      </c>
      <c r="B728" s="26" t="s">
        <v>85</v>
      </c>
      <c r="C728" s="26" t="s">
        <v>11</v>
      </c>
      <c r="D728" s="1" t="s">
        <v>20</v>
      </c>
      <c r="E728" s="26">
        <v>2024</v>
      </c>
      <c r="F728" s="17">
        <v>45417</v>
      </c>
      <c r="G728" s="18">
        <v>1507.11</v>
      </c>
      <c r="H728" s="18">
        <v>0</v>
      </c>
      <c r="I728" s="1" t="s">
        <v>19</v>
      </c>
      <c r="J728" s="1" t="s">
        <v>24</v>
      </c>
      <c r="K728" s="2"/>
      <c r="L728" s="2"/>
      <c r="M728" s="2"/>
    </row>
    <row r="729" spans="1:13" ht="31.5" x14ac:dyDescent="0.25">
      <c r="A729" s="26">
        <v>726</v>
      </c>
      <c r="B729" s="26" t="s">
        <v>85</v>
      </c>
      <c r="C729" s="26" t="s">
        <v>11</v>
      </c>
      <c r="D729" s="1" t="s">
        <v>20</v>
      </c>
      <c r="E729" s="26">
        <v>2024</v>
      </c>
      <c r="F729" s="17">
        <v>45418</v>
      </c>
      <c r="G729" s="18">
        <v>1968</v>
      </c>
      <c r="H729" s="18">
        <v>0</v>
      </c>
      <c r="I729" s="1"/>
      <c r="J729" s="1" t="s">
        <v>5</v>
      </c>
      <c r="K729" s="2"/>
      <c r="L729" s="2"/>
      <c r="M729" s="2"/>
    </row>
    <row r="730" spans="1:13" ht="31.5" x14ac:dyDescent="0.25">
      <c r="A730" s="26">
        <v>727</v>
      </c>
      <c r="B730" s="26" t="s">
        <v>85</v>
      </c>
      <c r="C730" s="26" t="s">
        <v>11</v>
      </c>
      <c r="D730" s="1" t="s">
        <v>23</v>
      </c>
      <c r="E730" s="26">
        <v>2024</v>
      </c>
      <c r="F730" s="17">
        <v>45421</v>
      </c>
      <c r="G730" s="18">
        <v>578.4</v>
      </c>
      <c r="H730" s="18">
        <v>0</v>
      </c>
      <c r="I730" s="1"/>
      <c r="J730" s="1" t="s">
        <v>24</v>
      </c>
      <c r="K730" s="2"/>
      <c r="L730" s="2"/>
      <c r="M730" s="2"/>
    </row>
    <row r="731" spans="1:13" ht="31.5" x14ac:dyDescent="0.25">
      <c r="A731" s="26">
        <v>728</v>
      </c>
      <c r="B731" s="26" t="s">
        <v>85</v>
      </c>
      <c r="C731" s="26" t="s">
        <v>49</v>
      </c>
      <c r="D731" s="1" t="s">
        <v>71</v>
      </c>
      <c r="E731" s="26">
        <v>2024</v>
      </c>
      <c r="F731" s="17">
        <v>45430</v>
      </c>
      <c r="G731" s="18">
        <v>638.55999999999995</v>
      </c>
      <c r="H731" s="18">
        <v>0</v>
      </c>
      <c r="I731" s="1" t="s">
        <v>63</v>
      </c>
      <c r="J731" s="1" t="s">
        <v>62</v>
      </c>
      <c r="K731" s="2"/>
      <c r="L731" s="2"/>
      <c r="M731" s="2"/>
    </row>
    <row r="732" spans="1:13" ht="31.5" x14ac:dyDescent="0.25">
      <c r="A732" s="26">
        <v>729</v>
      </c>
      <c r="B732" s="26" t="s">
        <v>85</v>
      </c>
      <c r="C732" s="26" t="s">
        <v>49</v>
      </c>
      <c r="D732" s="1" t="s">
        <v>71</v>
      </c>
      <c r="E732" s="26">
        <v>2024</v>
      </c>
      <c r="F732" s="17">
        <v>45433</v>
      </c>
      <c r="G732" s="18">
        <v>512.14</v>
      </c>
      <c r="H732" s="18">
        <v>0</v>
      </c>
      <c r="I732" s="1" t="s">
        <v>63</v>
      </c>
      <c r="J732" s="1" t="s">
        <v>62</v>
      </c>
      <c r="K732" s="2"/>
      <c r="L732" s="2"/>
      <c r="M732" s="2"/>
    </row>
    <row r="733" spans="1:13" ht="31.5" x14ac:dyDescent="0.25">
      <c r="A733" s="26">
        <v>730</v>
      </c>
      <c r="B733" s="26" t="s">
        <v>85</v>
      </c>
      <c r="C733" s="26" t="s">
        <v>49</v>
      </c>
      <c r="D733" s="1" t="s">
        <v>71</v>
      </c>
      <c r="E733" s="26">
        <v>2024</v>
      </c>
      <c r="F733" s="17">
        <v>45434</v>
      </c>
      <c r="G733" s="18">
        <v>408.36</v>
      </c>
      <c r="H733" s="18">
        <v>0</v>
      </c>
      <c r="I733" s="1" t="s">
        <v>63</v>
      </c>
      <c r="J733" s="1" t="s">
        <v>62</v>
      </c>
      <c r="K733" s="2"/>
      <c r="L733" s="2"/>
      <c r="M733" s="2"/>
    </row>
    <row r="734" spans="1:13" ht="31.5" x14ac:dyDescent="0.25">
      <c r="A734" s="26">
        <v>731</v>
      </c>
      <c r="B734" s="26" t="s">
        <v>85</v>
      </c>
      <c r="C734" s="26" t="s">
        <v>11</v>
      </c>
      <c r="D734" s="1" t="s">
        <v>23</v>
      </c>
      <c r="E734" s="26">
        <v>2024</v>
      </c>
      <c r="F734" s="17">
        <v>45436</v>
      </c>
      <c r="G734" s="18">
        <v>750</v>
      </c>
      <c r="H734" s="18">
        <v>0</v>
      </c>
      <c r="I734" s="1"/>
      <c r="J734" s="1" t="s">
        <v>62</v>
      </c>
      <c r="K734" s="2"/>
      <c r="L734" s="2"/>
      <c r="M734" s="2"/>
    </row>
    <row r="735" spans="1:13" ht="31.5" x14ac:dyDescent="0.25">
      <c r="A735" s="26">
        <v>732</v>
      </c>
      <c r="B735" s="26" t="s">
        <v>85</v>
      </c>
      <c r="C735" s="26" t="s">
        <v>49</v>
      </c>
      <c r="D735" s="1" t="s">
        <v>71</v>
      </c>
      <c r="E735" s="26">
        <v>2024</v>
      </c>
      <c r="F735" s="17">
        <v>45436</v>
      </c>
      <c r="G735" s="18">
        <v>0</v>
      </c>
      <c r="H735" s="18">
        <v>4182.83</v>
      </c>
      <c r="I735" s="1" t="s">
        <v>63</v>
      </c>
      <c r="J735" s="1" t="s">
        <v>62</v>
      </c>
      <c r="K735" s="2"/>
      <c r="L735" s="2"/>
      <c r="M735" s="2"/>
    </row>
    <row r="736" spans="1:13" ht="31.5" x14ac:dyDescent="0.25">
      <c r="A736" s="26">
        <v>733</v>
      </c>
      <c r="B736" s="26" t="s">
        <v>85</v>
      </c>
      <c r="C736" s="26" t="s">
        <v>11</v>
      </c>
      <c r="D736" s="1" t="s">
        <v>23</v>
      </c>
      <c r="E736" s="26">
        <v>2024</v>
      </c>
      <c r="F736" s="17">
        <v>45456</v>
      </c>
      <c r="G736" s="18">
        <v>950</v>
      </c>
      <c r="H736" s="18">
        <v>0</v>
      </c>
      <c r="I736" s="1"/>
      <c r="J736" s="1" t="s">
        <v>62</v>
      </c>
      <c r="K736" s="2"/>
      <c r="L736" s="2"/>
      <c r="M736" s="2"/>
    </row>
    <row r="737" spans="1:13" ht="31.5" x14ac:dyDescent="0.25">
      <c r="A737" s="26">
        <v>734</v>
      </c>
      <c r="B737" s="26" t="s">
        <v>85</v>
      </c>
      <c r="C737" s="26" t="s">
        <v>49</v>
      </c>
      <c r="D737" s="1" t="s">
        <v>71</v>
      </c>
      <c r="E737" s="26">
        <v>2024</v>
      </c>
      <c r="F737" s="17">
        <v>45463</v>
      </c>
      <c r="G737" s="18">
        <v>0</v>
      </c>
      <c r="H737" s="18">
        <v>7450.44</v>
      </c>
      <c r="I737" s="1" t="s">
        <v>63</v>
      </c>
      <c r="J737" s="1" t="s">
        <v>62</v>
      </c>
      <c r="K737" s="2"/>
      <c r="L737" s="2"/>
      <c r="M737" s="2"/>
    </row>
    <row r="738" spans="1:13" ht="31.5" x14ac:dyDescent="0.25">
      <c r="A738" s="26">
        <v>735</v>
      </c>
      <c r="B738" s="26" t="s">
        <v>85</v>
      </c>
      <c r="C738" s="26" t="s">
        <v>11</v>
      </c>
      <c r="D738" s="1" t="s">
        <v>20</v>
      </c>
      <c r="E738" s="26">
        <v>2024</v>
      </c>
      <c r="F738" s="17">
        <v>45464</v>
      </c>
      <c r="G738" s="18">
        <v>607.07000000000005</v>
      </c>
      <c r="H738" s="18">
        <v>0</v>
      </c>
      <c r="I738" s="1"/>
      <c r="J738" s="1" t="s">
        <v>24</v>
      </c>
      <c r="K738" s="2"/>
      <c r="L738" s="2"/>
      <c r="M738" s="2"/>
    </row>
    <row r="739" spans="1:13" ht="31.5" x14ac:dyDescent="0.25">
      <c r="A739" s="26">
        <v>736</v>
      </c>
      <c r="B739" s="26" t="s">
        <v>85</v>
      </c>
      <c r="C739" s="26" t="s">
        <v>11</v>
      </c>
      <c r="D739" s="1" t="s">
        <v>81</v>
      </c>
      <c r="E739" s="26">
        <v>2024</v>
      </c>
      <c r="F739" s="17">
        <v>45465</v>
      </c>
      <c r="G739" s="18">
        <v>800</v>
      </c>
      <c r="H739" s="18">
        <v>15000</v>
      </c>
      <c r="I739" s="1"/>
      <c r="J739" s="1" t="s">
        <v>17</v>
      </c>
      <c r="K739" s="2"/>
      <c r="L739" s="2"/>
      <c r="M739" s="2"/>
    </row>
    <row r="740" spans="1:13" ht="31.5" x14ac:dyDescent="0.25">
      <c r="A740" s="26">
        <v>737</v>
      </c>
      <c r="B740" s="26" t="s">
        <v>85</v>
      </c>
      <c r="C740" s="26" t="s">
        <v>49</v>
      </c>
      <c r="D740" s="1" t="s">
        <v>71</v>
      </c>
      <c r="E740" s="26">
        <v>2024</v>
      </c>
      <c r="F740" s="17">
        <v>45467</v>
      </c>
      <c r="G740" s="18">
        <v>868.98</v>
      </c>
      <c r="H740" s="18">
        <v>0</v>
      </c>
      <c r="I740" s="1"/>
      <c r="J740" s="1" t="s">
        <v>62</v>
      </c>
      <c r="K740" s="2"/>
      <c r="L740" s="2"/>
      <c r="M740" s="2"/>
    </row>
    <row r="741" spans="1:13" ht="31.5" x14ac:dyDescent="0.25">
      <c r="A741" s="26">
        <v>738</v>
      </c>
      <c r="B741" s="26" t="s">
        <v>85</v>
      </c>
      <c r="C741" s="26" t="s">
        <v>11</v>
      </c>
      <c r="D741" s="1" t="s">
        <v>20</v>
      </c>
      <c r="E741" s="26">
        <v>2024</v>
      </c>
      <c r="F741" s="17">
        <v>45470</v>
      </c>
      <c r="G741" s="18">
        <v>0</v>
      </c>
      <c r="H741" s="18">
        <v>11870</v>
      </c>
      <c r="I741" s="1"/>
      <c r="J741" s="1" t="s">
        <v>40</v>
      </c>
      <c r="K741" s="2"/>
      <c r="L741" s="2"/>
      <c r="M741" s="2"/>
    </row>
    <row r="742" spans="1:13" ht="31.5" x14ac:dyDescent="0.25">
      <c r="A742" s="26">
        <v>739</v>
      </c>
      <c r="B742" s="26" t="s">
        <v>85</v>
      </c>
      <c r="C742" s="26" t="s">
        <v>49</v>
      </c>
      <c r="D742" s="1" t="s">
        <v>71</v>
      </c>
      <c r="E742" s="26">
        <v>2024</v>
      </c>
      <c r="F742" s="17">
        <v>45476</v>
      </c>
      <c r="G742" s="18">
        <v>0</v>
      </c>
      <c r="H742" s="18">
        <v>456.08</v>
      </c>
      <c r="I742" s="1"/>
      <c r="J742" s="1" t="s">
        <v>62</v>
      </c>
      <c r="K742" s="2"/>
      <c r="L742" s="2"/>
      <c r="M742" s="2"/>
    </row>
    <row r="743" spans="1:13" ht="31.5" x14ac:dyDescent="0.25">
      <c r="A743" s="26">
        <v>740</v>
      </c>
      <c r="B743" s="26" t="s">
        <v>85</v>
      </c>
      <c r="C743" s="26" t="s">
        <v>11</v>
      </c>
      <c r="D743" s="1" t="s">
        <v>23</v>
      </c>
      <c r="E743" s="26">
        <v>2024</v>
      </c>
      <c r="F743" s="17">
        <v>45481</v>
      </c>
      <c r="G743" s="18">
        <v>950</v>
      </c>
      <c r="H743" s="18">
        <v>0</v>
      </c>
      <c r="I743" s="1" t="s">
        <v>4</v>
      </c>
      <c r="J743" s="1" t="s">
        <v>62</v>
      </c>
      <c r="K743" s="2"/>
      <c r="L743" s="2"/>
      <c r="M743" s="2"/>
    </row>
    <row r="744" spans="1:13" ht="31.5" x14ac:dyDescent="0.25">
      <c r="A744" s="26">
        <v>741</v>
      </c>
      <c r="B744" s="26" t="s">
        <v>85</v>
      </c>
      <c r="C744" s="26" t="s">
        <v>11</v>
      </c>
      <c r="D744" s="1" t="s">
        <v>23</v>
      </c>
      <c r="E744" s="26">
        <v>2024</v>
      </c>
      <c r="F744" s="17">
        <v>45482</v>
      </c>
      <c r="G744" s="18">
        <v>0</v>
      </c>
      <c r="H744" s="18">
        <v>2232.61</v>
      </c>
      <c r="I744" s="1" t="s">
        <v>4</v>
      </c>
      <c r="J744" s="1" t="s">
        <v>35</v>
      </c>
      <c r="K744" s="2"/>
      <c r="L744" s="2"/>
      <c r="M744" s="2"/>
    </row>
    <row r="745" spans="1:13" ht="31.5" x14ac:dyDescent="0.25">
      <c r="A745" s="26">
        <v>742</v>
      </c>
      <c r="B745" s="26" t="s">
        <v>85</v>
      </c>
      <c r="C745" s="26" t="s">
        <v>11</v>
      </c>
      <c r="D745" s="1" t="s">
        <v>23</v>
      </c>
      <c r="E745" s="26">
        <v>2024</v>
      </c>
      <c r="F745" s="17">
        <v>45483</v>
      </c>
      <c r="G745" s="18">
        <v>500</v>
      </c>
      <c r="H745" s="18">
        <v>0</v>
      </c>
      <c r="I745" s="1" t="s">
        <v>4</v>
      </c>
      <c r="J745" s="1" t="s">
        <v>62</v>
      </c>
      <c r="K745" s="2"/>
      <c r="L745" s="2"/>
      <c r="M745" s="2"/>
    </row>
    <row r="746" spans="1:13" ht="31.5" x14ac:dyDescent="0.25">
      <c r="A746" s="26">
        <v>743</v>
      </c>
      <c r="B746" s="26" t="s">
        <v>85</v>
      </c>
      <c r="C746" s="26" t="s">
        <v>11</v>
      </c>
      <c r="D746" s="1" t="s">
        <v>20</v>
      </c>
      <c r="E746" s="26">
        <v>2024</v>
      </c>
      <c r="F746" s="17">
        <v>45484</v>
      </c>
      <c r="G746" s="18">
        <v>0</v>
      </c>
      <c r="H746" s="18">
        <v>184.5</v>
      </c>
      <c r="I746" s="1"/>
      <c r="J746" s="1" t="s">
        <v>43</v>
      </c>
      <c r="K746" s="2"/>
      <c r="L746" s="2"/>
      <c r="M746" s="2"/>
    </row>
    <row r="747" spans="1:13" ht="31.5" x14ac:dyDescent="0.25">
      <c r="A747" s="26">
        <v>744</v>
      </c>
      <c r="B747" s="26" t="s">
        <v>85</v>
      </c>
      <c r="C747" s="26" t="s">
        <v>11</v>
      </c>
      <c r="D747" s="1" t="s">
        <v>20</v>
      </c>
      <c r="E747" s="26">
        <v>2024</v>
      </c>
      <c r="F747" s="17">
        <v>45484</v>
      </c>
      <c r="G747" s="18">
        <v>3389</v>
      </c>
      <c r="H747" s="18">
        <v>0</v>
      </c>
      <c r="I747" s="1" t="s">
        <v>4</v>
      </c>
      <c r="J747" s="1" t="s">
        <v>52</v>
      </c>
      <c r="K747" s="2"/>
      <c r="L747" s="2"/>
      <c r="M747" s="2"/>
    </row>
    <row r="748" spans="1:13" ht="31.5" x14ac:dyDescent="0.25">
      <c r="A748" s="26">
        <v>745</v>
      </c>
      <c r="B748" s="26" t="s">
        <v>85</v>
      </c>
      <c r="C748" s="26" t="s">
        <v>11</v>
      </c>
      <c r="D748" s="1" t="s">
        <v>20</v>
      </c>
      <c r="E748" s="26">
        <v>2024</v>
      </c>
      <c r="F748" s="17">
        <v>45485</v>
      </c>
      <c r="G748" s="18">
        <v>0</v>
      </c>
      <c r="H748" s="18">
        <v>200</v>
      </c>
      <c r="I748" s="1" t="s">
        <v>87</v>
      </c>
      <c r="J748" s="1" t="s">
        <v>46</v>
      </c>
      <c r="K748" s="2"/>
      <c r="L748" s="2"/>
      <c r="M748" s="2"/>
    </row>
    <row r="749" spans="1:13" ht="31.5" x14ac:dyDescent="0.25">
      <c r="A749" s="26">
        <v>746</v>
      </c>
      <c r="B749" s="26" t="s">
        <v>85</v>
      </c>
      <c r="C749" s="26" t="s">
        <v>49</v>
      </c>
      <c r="D749" s="1" t="s">
        <v>71</v>
      </c>
      <c r="E749" s="26">
        <v>2024</v>
      </c>
      <c r="F749" s="17">
        <v>45485</v>
      </c>
      <c r="G749" s="18">
        <v>0</v>
      </c>
      <c r="H749" s="18">
        <v>2420</v>
      </c>
      <c r="I749" s="1" t="s">
        <v>72</v>
      </c>
      <c r="J749" s="1" t="s">
        <v>62</v>
      </c>
      <c r="K749" s="2"/>
      <c r="L749" s="2"/>
      <c r="M749" s="2"/>
    </row>
    <row r="750" spans="1:13" ht="31.5" x14ac:dyDescent="0.25">
      <c r="A750" s="26">
        <v>747</v>
      </c>
      <c r="B750" s="26" t="s">
        <v>85</v>
      </c>
      <c r="C750" s="26" t="s">
        <v>11</v>
      </c>
      <c r="D750" s="1" t="s">
        <v>20</v>
      </c>
      <c r="E750" s="26">
        <v>2024</v>
      </c>
      <c r="F750" s="17">
        <v>45488</v>
      </c>
      <c r="G750" s="18">
        <v>0</v>
      </c>
      <c r="H750" s="18">
        <v>2099.5</v>
      </c>
      <c r="I750" s="1" t="s">
        <v>4</v>
      </c>
      <c r="J750" s="1" t="s">
        <v>31</v>
      </c>
      <c r="K750" s="2"/>
      <c r="L750" s="2"/>
      <c r="M750" s="2"/>
    </row>
    <row r="751" spans="1:13" ht="31.5" x14ac:dyDescent="0.25">
      <c r="A751" s="26">
        <v>748</v>
      </c>
      <c r="B751" s="26" t="s">
        <v>85</v>
      </c>
      <c r="C751" s="26" t="s">
        <v>49</v>
      </c>
      <c r="D751" s="1" t="s">
        <v>71</v>
      </c>
      <c r="E751" s="26">
        <v>2024</v>
      </c>
      <c r="F751" s="17">
        <v>45489</v>
      </c>
      <c r="G751" s="18">
        <v>0</v>
      </c>
      <c r="H751" s="18">
        <v>917.92</v>
      </c>
      <c r="I751" s="1" t="s">
        <v>63</v>
      </c>
      <c r="J751" s="1" t="s">
        <v>62</v>
      </c>
      <c r="K751" s="2"/>
      <c r="L751" s="2"/>
      <c r="M751" s="2"/>
    </row>
    <row r="752" spans="1:13" ht="31.5" x14ac:dyDescent="0.25">
      <c r="A752" s="26">
        <v>749</v>
      </c>
      <c r="B752" s="26" t="s">
        <v>85</v>
      </c>
      <c r="C752" s="26" t="s">
        <v>49</v>
      </c>
      <c r="D752" s="1" t="s">
        <v>71</v>
      </c>
      <c r="E752" s="26">
        <v>2024</v>
      </c>
      <c r="F752" s="17">
        <v>45501</v>
      </c>
      <c r="G752" s="18">
        <v>0</v>
      </c>
      <c r="H752" s="18">
        <v>655.88</v>
      </c>
      <c r="I752" s="1" t="s">
        <v>63</v>
      </c>
      <c r="J752" s="1" t="s">
        <v>62</v>
      </c>
      <c r="K752" s="2"/>
      <c r="L752" s="2"/>
      <c r="M752" s="2"/>
    </row>
    <row r="753" spans="1:13" ht="31.5" x14ac:dyDescent="0.25">
      <c r="A753" s="26">
        <v>750</v>
      </c>
      <c r="B753" s="26" t="s">
        <v>85</v>
      </c>
      <c r="C753" s="26" t="s">
        <v>11</v>
      </c>
      <c r="D753" s="1" t="s">
        <v>20</v>
      </c>
      <c r="E753" s="26">
        <v>2024</v>
      </c>
      <c r="F753" s="17">
        <v>45502</v>
      </c>
      <c r="G753" s="18">
        <v>0</v>
      </c>
      <c r="H753" s="18">
        <v>1524.38</v>
      </c>
      <c r="I753" s="1" t="s">
        <v>4</v>
      </c>
      <c r="J753" s="1" t="s">
        <v>32</v>
      </c>
      <c r="K753" s="2"/>
      <c r="L753" s="2"/>
      <c r="M753" s="2"/>
    </row>
    <row r="754" spans="1:13" ht="31.5" x14ac:dyDescent="0.25">
      <c r="A754" s="26">
        <v>751</v>
      </c>
      <c r="B754" s="26" t="s">
        <v>85</v>
      </c>
      <c r="C754" s="32" t="s">
        <v>49</v>
      </c>
      <c r="D754" s="39" t="s">
        <v>71</v>
      </c>
      <c r="E754" s="33">
        <v>2024</v>
      </c>
      <c r="F754" s="34">
        <v>45514</v>
      </c>
      <c r="G754" s="35">
        <v>0</v>
      </c>
      <c r="H754" s="35">
        <v>2775</v>
      </c>
      <c r="I754" s="1" t="s">
        <v>346</v>
      </c>
      <c r="J754" s="1" t="s">
        <v>349</v>
      </c>
      <c r="K754" s="2"/>
      <c r="L754" s="2"/>
      <c r="M754" s="2"/>
    </row>
    <row r="755" spans="1:13" ht="31.5" x14ac:dyDescent="0.25">
      <c r="A755" s="26">
        <v>752</v>
      </c>
      <c r="B755" s="26" t="s">
        <v>85</v>
      </c>
      <c r="C755" s="32" t="s">
        <v>49</v>
      </c>
      <c r="D755" s="39" t="s">
        <v>71</v>
      </c>
      <c r="E755" s="33">
        <v>2024</v>
      </c>
      <c r="F755" s="34">
        <v>45517</v>
      </c>
      <c r="G755" s="35">
        <v>0</v>
      </c>
      <c r="H755" s="35">
        <v>2420</v>
      </c>
      <c r="I755" s="1" t="s">
        <v>63</v>
      </c>
      <c r="J755" s="1" t="s">
        <v>349</v>
      </c>
      <c r="K755" s="2"/>
      <c r="L755" s="2"/>
      <c r="M755" s="2"/>
    </row>
    <row r="756" spans="1:13" ht="31.5" x14ac:dyDescent="0.25">
      <c r="A756" s="26">
        <v>753</v>
      </c>
      <c r="B756" s="26" t="s">
        <v>85</v>
      </c>
      <c r="C756" s="32" t="s">
        <v>11</v>
      </c>
      <c r="D756" s="39" t="s">
        <v>23</v>
      </c>
      <c r="E756" s="33">
        <v>2024</v>
      </c>
      <c r="F756" s="34">
        <v>45521</v>
      </c>
      <c r="G756" s="35">
        <v>950</v>
      </c>
      <c r="H756" s="35">
        <v>0</v>
      </c>
      <c r="I756" s="1" t="s">
        <v>347</v>
      </c>
      <c r="J756" s="1" t="s">
        <v>349</v>
      </c>
      <c r="K756" s="2"/>
      <c r="L756" s="2"/>
      <c r="M756" s="2"/>
    </row>
    <row r="757" spans="1:13" ht="31.5" x14ac:dyDescent="0.25">
      <c r="A757" s="26">
        <v>754</v>
      </c>
      <c r="B757" s="26" t="s">
        <v>85</v>
      </c>
      <c r="C757" s="32" t="s">
        <v>49</v>
      </c>
      <c r="D757" s="39" t="s">
        <v>71</v>
      </c>
      <c r="E757" s="33">
        <v>2024</v>
      </c>
      <c r="F757" s="34">
        <v>45523</v>
      </c>
      <c r="G757" s="35">
        <v>0</v>
      </c>
      <c r="H757" s="35">
        <v>3467.49</v>
      </c>
      <c r="I757" s="1" t="s">
        <v>50</v>
      </c>
      <c r="J757" s="1" t="s">
        <v>349</v>
      </c>
      <c r="K757" s="2"/>
      <c r="L757" s="2"/>
      <c r="M757" s="2"/>
    </row>
    <row r="758" spans="1:13" ht="31.5" x14ac:dyDescent="0.25">
      <c r="A758" s="26">
        <v>755</v>
      </c>
      <c r="B758" s="26" t="s">
        <v>85</v>
      </c>
      <c r="C758" s="32" t="s">
        <v>49</v>
      </c>
      <c r="D758" s="39" t="s">
        <v>71</v>
      </c>
      <c r="E758" s="33">
        <v>2024</v>
      </c>
      <c r="F758" s="34">
        <v>45523</v>
      </c>
      <c r="G758" s="35">
        <v>0</v>
      </c>
      <c r="H758" s="35">
        <v>2420</v>
      </c>
      <c r="I758" s="1" t="s">
        <v>348</v>
      </c>
      <c r="J758" s="1" t="s">
        <v>349</v>
      </c>
      <c r="K758" s="2"/>
      <c r="L758" s="2"/>
      <c r="M758" s="2"/>
    </row>
    <row r="759" spans="1:13" ht="31.5" x14ac:dyDescent="0.25">
      <c r="A759" s="26">
        <v>756</v>
      </c>
      <c r="B759" s="26" t="s">
        <v>85</v>
      </c>
      <c r="C759" s="32" t="s">
        <v>49</v>
      </c>
      <c r="D759" s="39" t="s">
        <v>71</v>
      </c>
      <c r="E759" s="33">
        <v>2024</v>
      </c>
      <c r="F759" s="34">
        <v>45523</v>
      </c>
      <c r="G759" s="35">
        <v>0</v>
      </c>
      <c r="H759" s="35">
        <v>19534.27</v>
      </c>
      <c r="I759" s="1" t="s">
        <v>63</v>
      </c>
      <c r="J759" s="1" t="s">
        <v>349</v>
      </c>
      <c r="K759" s="2"/>
      <c r="L759" s="2"/>
      <c r="M759" s="2"/>
    </row>
    <row r="760" spans="1:13" ht="31.5" x14ac:dyDescent="0.25">
      <c r="A760" s="26">
        <v>757</v>
      </c>
      <c r="B760" s="26" t="s">
        <v>85</v>
      </c>
      <c r="C760" s="32" t="s">
        <v>11</v>
      </c>
      <c r="D760" s="39" t="s">
        <v>20</v>
      </c>
      <c r="E760" s="33">
        <v>2024</v>
      </c>
      <c r="F760" s="34">
        <v>45523</v>
      </c>
      <c r="G760" s="35">
        <v>0</v>
      </c>
      <c r="H760" s="35">
        <v>8226.51</v>
      </c>
      <c r="I760" s="1" t="s">
        <v>346</v>
      </c>
      <c r="J760" s="1" t="s">
        <v>349</v>
      </c>
      <c r="K760" s="2"/>
      <c r="L760" s="2"/>
      <c r="M760" s="2"/>
    </row>
    <row r="761" spans="1:13" ht="31.5" x14ac:dyDescent="0.25">
      <c r="A761" s="26">
        <v>758</v>
      </c>
      <c r="B761" s="26" t="s">
        <v>85</v>
      </c>
      <c r="C761" s="32" t="s">
        <v>11</v>
      </c>
      <c r="D761" s="39" t="s">
        <v>20</v>
      </c>
      <c r="E761" s="33">
        <v>2024</v>
      </c>
      <c r="F761" s="34">
        <v>45523</v>
      </c>
      <c r="G761" s="35">
        <v>0</v>
      </c>
      <c r="H761" s="35">
        <v>13035.07</v>
      </c>
      <c r="I761" s="1" t="s">
        <v>346</v>
      </c>
      <c r="J761" s="1" t="s">
        <v>349</v>
      </c>
      <c r="K761" s="2"/>
      <c r="L761" s="2"/>
      <c r="M761" s="2"/>
    </row>
    <row r="762" spans="1:13" ht="31.5" x14ac:dyDescent="0.25">
      <c r="A762" s="26">
        <v>759</v>
      </c>
      <c r="B762" s="26" t="s">
        <v>85</v>
      </c>
      <c r="C762" s="32" t="s">
        <v>11</v>
      </c>
      <c r="D762" s="39" t="s">
        <v>20</v>
      </c>
      <c r="E762" s="33">
        <v>2024</v>
      </c>
      <c r="F762" s="34">
        <v>45524</v>
      </c>
      <c r="G762" s="35">
        <v>6265.68</v>
      </c>
      <c r="H762" s="35">
        <v>0</v>
      </c>
      <c r="I762" s="1" t="s">
        <v>346</v>
      </c>
      <c r="J762" s="1" t="s">
        <v>349</v>
      </c>
      <c r="K762" s="2"/>
      <c r="L762" s="2"/>
      <c r="M762" s="2"/>
    </row>
    <row r="763" spans="1:13" ht="31.5" x14ac:dyDescent="0.25">
      <c r="A763" s="26">
        <v>760</v>
      </c>
      <c r="B763" s="26" t="s">
        <v>85</v>
      </c>
      <c r="C763" s="32" t="s">
        <v>11</v>
      </c>
      <c r="D763" s="39" t="s">
        <v>23</v>
      </c>
      <c r="E763" s="33">
        <v>2024</v>
      </c>
      <c r="F763" s="34">
        <v>45530</v>
      </c>
      <c r="G763" s="35">
        <v>1100</v>
      </c>
      <c r="H763" s="35">
        <v>0</v>
      </c>
      <c r="I763" s="1" t="s">
        <v>53</v>
      </c>
      <c r="J763" s="1" t="s">
        <v>349</v>
      </c>
      <c r="K763" s="2"/>
      <c r="L763" s="2"/>
      <c r="M763" s="2"/>
    </row>
    <row r="764" spans="1:13" ht="31.5" x14ac:dyDescent="0.25">
      <c r="A764" s="26">
        <v>761</v>
      </c>
      <c r="B764" s="26" t="s">
        <v>85</v>
      </c>
      <c r="C764" s="32" t="s">
        <v>49</v>
      </c>
      <c r="D764" s="39" t="s">
        <v>71</v>
      </c>
      <c r="E764" s="33">
        <v>2024</v>
      </c>
      <c r="F764" s="34">
        <v>45534</v>
      </c>
      <c r="G764" s="35">
        <v>0</v>
      </c>
      <c r="H764" s="35">
        <v>10215.030000000001</v>
      </c>
      <c r="I764" s="1" t="s">
        <v>63</v>
      </c>
      <c r="J764" s="1" t="s">
        <v>349</v>
      </c>
      <c r="K764" s="2"/>
      <c r="L764" s="2"/>
      <c r="M764" s="2"/>
    </row>
    <row r="765" spans="1:13" ht="31.5" x14ac:dyDescent="0.25">
      <c r="A765" s="26">
        <v>762</v>
      </c>
      <c r="B765" s="26" t="s">
        <v>85</v>
      </c>
      <c r="C765" s="32" t="s">
        <v>49</v>
      </c>
      <c r="D765" s="39" t="s">
        <v>71</v>
      </c>
      <c r="E765" s="33">
        <v>2024</v>
      </c>
      <c r="F765" s="34">
        <v>45536</v>
      </c>
      <c r="G765" s="35">
        <v>0</v>
      </c>
      <c r="H765" s="35">
        <v>0</v>
      </c>
      <c r="I765" s="1" t="s">
        <v>346</v>
      </c>
      <c r="J765" s="1" t="s">
        <v>349</v>
      </c>
      <c r="K765" s="2"/>
      <c r="L765" s="2"/>
      <c r="M765" s="2"/>
    </row>
    <row r="766" spans="1:13" ht="31.5" x14ac:dyDescent="0.25">
      <c r="A766" s="26">
        <v>763</v>
      </c>
      <c r="B766" s="26" t="s">
        <v>85</v>
      </c>
      <c r="C766" s="32" t="s">
        <v>11</v>
      </c>
      <c r="D766" s="39" t="s">
        <v>23</v>
      </c>
      <c r="E766" s="33">
        <v>2024</v>
      </c>
      <c r="F766" s="34">
        <v>45538</v>
      </c>
      <c r="G766" s="35">
        <v>750</v>
      </c>
      <c r="H766" s="35">
        <v>0</v>
      </c>
      <c r="I766" s="1" t="s">
        <v>53</v>
      </c>
      <c r="J766" s="1" t="s">
        <v>349</v>
      </c>
      <c r="K766" s="2"/>
      <c r="L766" s="2"/>
      <c r="M766" s="2"/>
    </row>
    <row r="767" spans="1:13" ht="31.5" x14ac:dyDescent="0.25">
      <c r="A767" s="26">
        <v>764</v>
      </c>
      <c r="B767" s="26" t="s">
        <v>85</v>
      </c>
      <c r="C767" s="32" t="s">
        <v>49</v>
      </c>
      <c r="D767" s="39" t="s">
        <v>71</v>
      </c>
      <c r="E767" s="33">
        <v>2024</v>
      </c>
      <c r="F767" s="34">
        <v>45539</v>
      </c>
      <c r="G767" s="35">
        <v>5833.93</v>
      </c>
      <c r="H767" s="35">
        <v>0</v>
      </c>
      <c r="I767" s="1" t="s">
        <v>346</v>
      </c>
      <c r="J767" s="1" t="s">
        <v>349</v>
      </c>
      <c r="K767" s="2"/>
      <c r="L767" s="2"/>
      <c r="M767" s="2"/>
    </row>
    <row r="768" spans="1:13" ht="31.5" x14ac:dyDescent="0.25">
      <c r="A768" s="26">
        <v>765</v>
      </c>
      <c r="B768" s="26" t="s">
        <v>85</v>
      </c>
      <c r="C768" s="32" t="s">
        <v>49</v>
      </c>
      <c r="D768" s="39" t="s">
        <v>71</v>
      </c>
      <c r="E768" s="33">
        <v>2024</v>
      </c>
      <c r="F768" s="34">
        <v>45540</v>
      </c>
      <c r="G768" s="35">
        <v>0</v>
      </c>
      <c r="H768" s="35">
        <v>0</v>
      </c>
      <c r="I768" s="1" t="s">
        <v>346</v>
      </c>
      <c r="J768" s="1" t="s">
        <v>349</v>
      </c>
      <c r="K768" s="2"/>
      <c r="L768" s="2"/>
      <c r="M768" s="2"/>
    </row>
    <row r="769" spans="1:13" ht="31.5" x14ac:dyDescent="0.25">
      <c r="A769" s="26">
        <v>766</v>
      </c>
      <c r="B769" s="26" t="s">
        <v>85</v>
      </c>
      <c r="C769" s="32" t="s">
        <v>11</v>
      </c>
      <c r="D769" s="39" t="s">
        <v>23</v>
      </c>
      <c r="E769" s="33">
        <v>2024</v>
      </c>
      <c r="F769" s="34">
        <v>45540</v>
      </c>
      <c r="G769" s="35">
        <v>950</v>
      </c>
      <c r="H769" s="35">
        <v>0</v>
      </c>
      <c r="I769" s="1" t="s">
        <v>346</v>
      </c>
      <c r="J769" s="1" t="s">
        <v>349</v>
      </c>
      <c r="K769" s="2"/>
      <c r="L769" s="2"/>
      <c r="M769" s="2"/>
    </row>
    <row r="770" spans="1:13" ht="31.5" x14ac:dyDescent="0.25">
      <c r="A770" s="26">
        <v>767</v>
      </c>
      <c r="B770" s="26" t="s">
        <v>85</v>
      </c>
      <c r="C770" s="32" t="s">
        <v>49</v>
      </c>
      <c r="D770" s="39" t="s">
        <v>71</v>
      </c>
      <c r="E770" s="33">
        <v>2024</v>
      </c>
      <c r="F770" s="34">
        <v>45548</v>
      </c>
      <c r="G770" s="35">
        <v>0</v>
      </c>
      <c r="H770" s="35">
        <v>2420</v>
      </c>
      <c r="I770" s="1" t="s">
        <v>72</v>
      </c>
      <c r="J770" s="1" t="s">
        <v>349</v>
      </c>
      <c r="K770" s="2"/>
      <c r="L770" s="2"/>
      <c r="M770" s="2"/>
    </row>
    <row r="771" spans="1:13" ht="31.5" x14ac:dyDescent="0.25">
      <c r="A771" s="26">
        <v>768</v>
      </c>
      <c r="B771" s="26" t="s">
        <v>85</v>
      </c>
      <c r="C771" s="32" t="s">
        <v>49</v>
      </c>
      <c r="D771" s="39" t="s">
        <v>71</v>
      </c>
      <c r="E771" s="33">
        <v>2024</v>
      </c>
      <c r="F771" s="34">
        <v>45548</v>
      </c>
      <c r="G771" s="35">
        <v>0</v>
      </c>
      <c r="H771" s="35">
        <v>0</v>
      </c>
      <c r="I771" s="1" t="s">
        <v>346</v>
      </c>
      <c r="J771" s="1" t="s">
        <v>349</v>
      </c>
      <c r="K771" s="2"/>
      <c r="L771" s="2"/>
      <c r="M771" s="2"/>
    </row>
    <row r="772" spans="1:13" ht="31.5" x14ac:dyDescent="0.25">
      <c r="A772" s="26">
        <v>769</v>
      </c>
      <c r="B772" s="26" t="s">
        <v>85</v>
      </c>
      <c r="C772" s="32" t="s">
        <v>49</v>
      </c>
      <c r="D772" s="39" t="s">
        <v>71</v>
      </c>
      <c r="E772" s="33">
        <v>2024</v>
      </c>
      <c r="F772" s="34">
        <v>45548</v>
      </c>
      <c r="G772" s="35">
        <v>0</v>
      </c>
      <c r="H772" s="35">
        <v>2420</v>
      </c>
      <c r="I772" s="1" t="s">
        <v>72</v>
      </c>
      <c r="J772" s="1" t="s">
        <v>349</v>
      </c>
      <c r="K772" s="2"/>
      <c r="L772" s="2"/>
      <c r="M772" s="2"/>
    </row>
    <row r="773" spans="1:13" ht="31.5" x14ac:dyDescent="0.25">
      <c r="A773" s="26">
        <v>770</v>
      </c>
      <c r="B773" s="26" t="s">
        <v>85</v>
      </c>
      <c r="C773" s="32" t="s">
        <v>49</v>
      </c>
      <c r="D773" s="39" t="s">
        <v>71</v>
      </c>
      <c r="E773" s="33">
        <v>2024</v>
      </c>
      <c r="F773" s="34">
        <v>45549</v>
      </c>
      <c r="G773" s="35">
        <v>0</v>
      </c>
      <c r="H773" s="35">
        <v>853.53</v>
      </c>
      <c r="I773" s="1" t="s">
        <v>346</v>
      </c>
      <c r="J773" s="1" t="s">
        <v>349</v>
      </c>
      <c r="K773" s="2"/>
      <c r="L773" s="2"/>
      <c r="M773" s="2"/>
    </row>
    <row r="774" spans="1:13" ht="31.5" x14ac:dyDescent="0.25">
      <c r="A774" s="26">
        <v>771</v>
      </c>
      <c r="B774" s="26" t="s">
        <v>85</v>
      </c>
      <c r="C774" s="32" t="s">
        <v>49</v>
      </c>
      <c r="D774" s="39" t="s">
        <v>71</v>
      </c>
      <c r="E774" s="33">
        <v>2024</v>
      </c>
      <c r="F774" s="34">
        <v>45549</v>
      </c>
      <c r="G774" s="35">
        <v>0</v>
      </c>
      <c r="H774" s="35">
        <v>2420</v>
      </c>
      <c r="I774" s="1" t="s">
        <v>346</v>
      </c>
      <c r="J774" s="1" t="s">
        <v>349</v>
      </c>
      <c r="K774" s="2"/>
      <c r="L774" s="2"/>
      <c r="M774" s="2"/>
    </row>
    <row r="775" spans="1:13" ht="31.5" x14ac:dyDescent="0.25">
      <c r="A775" s="26">
        <v>772</v>
      </c>
      <c r="B775" s="26" t="s">
        <v>85</v>
      </c>
      <c r="C775" s="32" t="s">
        <v>49</v>
      </c>
      <c r="D775" s="39" t="s">
        <v>71</v>
      </c>
      <c r="E775" s="33">
        <v>2024</v>
      </c>
      <c r="F775" s="34">
        <v>45549</v>
      </c>
      <c r="G775" s="35">
        <v>0</v>
      </c>
      <c r="H775" s="35">
        <v>2420</v>
      </c>
      <c r="I775" s="1" t="s">
        <v>63</v>
      </c>
      <c r="J775" s="1" t="s">
        <v>349</v>
      </c>
      <c r="K775" s="2"/>
      <c r="L775" s="2"/>
      <c r="M775" s="2"/>
    </row>
    <row r="776" spans="1:13" ht="31.5" x14ac:dyDescent="0.25">
      <c r="A776" s="26">
        <v>773</v>
      </c>
      <c r="B776" s="26" t="s">
        <v>85</v>
      </c>
      <c r="C776" s="32" t="s">
        <v>49</v>
      </c>
      <c r="D776" s="39" t="s">
        <v>71</v>
      </c>
      <c r="E776" s="33">
        <v>2024</v>
      </c>
      <c r="F776" s="34">
        <v>45549</v>
      </c>
      <c r="G776" s="35">
        <v>0</v>
      </c>
      <c r="H776" s="35">
        <v>2420</v>
      </c>
      <c r="I776" s="1" t="s">
        <v>346</v>
      </c>
      <c r="J776" s="1" t="s">
        <v>349</v>
      </c>
      <c r="K776" s="2"/>
      <c r="L776" s="2"/>
      <c r="M776" s="2"/>
    </row>
    <row r="777" spans="1:13" ht="31.5" x14ac:dyDescent="0.25">
      <c r="A777" s="26">
        <v>774</v>
      </c>
      <c r="B777" s="26" t="s">
        <v>85</v>
      </c>
      <c r="C777" s="32" t="s">
        <v>49</v>
      </c>
      <c r="D777" s="39" t="s">
        <v>71</v>
      </c>
      <c r="E777" s="33">
        <v>2024</v>
      </c>
      <c r="F777" s="34">
        <v>45549</v>
      </c>
      <c r="G777" s="35">
        <v>0</v>
      </c>
      <c r="H777" s="35">
        <v>2420</v>
      </c>
      <c r="I777" s="1" t="s">
        <v>346</v>
      </c>
      <c r="J777" s="1" t="s">
        <v>349</v>
      </c>
      <c r="K777" s="2"/>
      <c r="L777" s="2"/>
      <c r="M777" s="2"/>
    </row>
    <row r="778" spans="1:13" ht="31.5" x14ac:dyDescent="0.25">
      <c r="A778" s="26">
        <v>775</v>
      </c>
      <c r="B778" s="26" t="s">
        <v>85</v>
      </c>
      <c r="C778" s="32" t="s">
        <v>11</v>
      </c>
      <c r="D778" s="39" t="s">
        <v>20</v>
      </c>
      <c r="E778" s="33">
        <v>2024</v>
      </c>
      <c r="F778" s="34">
        <v>45549</v>
      </c>
      <c r="G778" s="35">
        <v>0</v>
      </c>
      <c r="H778" s="35">
        <v>11870</v>
      </c>
      <c r="I778" s="1" t="s">
        <v>6</v>
      </c>
      <c r="J778" s="1" t="s">
        <v>349</v>
      </c>
      <c r="K778" s="2"/>
      <c r="L778" s="2"/>
      <c r="M778" s="2"/>
    </row>
    <row r="779" spans="1:13" ht="31.5" x14ac:dyDescent="0.25">
      <c r="A779" s="26">
        <v>776</v>
      </c>
      <c r="B779" s="26" t="s">
        <v>85</v>
      </c>
      <c r="C779" s="32" t="s">
        <v>11</v>
      </c>
      <c r="D779" s="39" t="s">
        <v>20</v>
      </c>
      <c r="E779" s="33">
        <v>2024</v>
      </c>
      <c r="F779" s="34">
        <v>45551</v>
      </c>
      <c r="G779" s="35">
        <v>0</v>
      </c>
      <c r="H779" s="35">
        <v>11870</v>
      </c>
      <c r="I779" s="1" t="s">
        <v>0</v>
      </c>
      <c r="J779" s="1" t="s">
        <v>349</v>
      </c>
      <c r="K779" s="2"/>
      <c r="L779" s="2"/>
      <c r="M779" s="2"/>
    </row>
    <row r="780" spans="1:13" ht="31.5" x14ac:dyDescent="0.25">
      <c r="A780" s="26">
        <v>777</v>
      </c>
      <c r="B780" s="26" t="s">
        <v>85</v>
      </c>
      <c r="C780" s="32" t="s">
        <v>11</v>
      </c>
      <c r="D780" s="39" t="s">
        <v>20</v>
      </c>
      <c r="E780" s="33">
        <v>2024</v>
      </c>
      <c r="F780" s="34">
        <v>45551</v>
      </c>
      <c r="G780" s="35">
        <v>0</v>
      </c>
      <c r="H780" s="35">
        <v>11870</v>
      </c>
      <c r="I780" s="1" t="s">
        <v>0</v>
      </c>
      <c r="J780" s="1" t="s">
        <v>349</v>
      </c>
      <c r="K780" s="2"/>
      <c r="L780" s="2"/>
      <c r="M780" s="2"/>
    </row>
    <row r="781" spans="1:13" ht="31.5" x14ac:dyDescent="0.25">
      <c r="A781" s="26">
        <v>778</v>
      </c>
      <c r="B781" s="26" t="s">
        <v>85</v>
      </c>
      <c r="C781" s="32" t="s">
        <v>11</v>
      </c>
      <c r="D781" s="39" t="s">
        <v>20</v>
      </c>
      <c r="E781" s="33">
        <v>2024</v>
      </c>
      <c r="F781" s="34">
        <v>45551</v>
      </c>
      <c r="G781" s="35">
        <v>4552.01</v>
      </c>
      <c r="H781" s="35">
        <v>0</v>
      </c>
      <c r="I781" s="1" t="s">
        <v>346</v>
      </c>
      <c r="J781" s="1" t="s">
        <v>349</v>
      </c>
      <c r="K781" s="2"/>
      <c r="L781" s="2"/>
      <c r="M781" s="2"/>
    </row>
    <row r="782" spans="1:13" ht="31.5" x14ac:dyDescent="0.25">
      <c r="A782" s="26">
        <v>779</v>
      </c>
      <c r="B782" s="26" t="s">
        <v>85</v>
      </c>
      <c r="C782" s="32" t="s">
        <v>11</v>
      </c>
      <c r="D782" s="39" t="s">
        <v>20</v>
      </c>
      <c r="E782" s="33">
        <v>2024</v>
      </c>
      <c r="F782" s="34">
        <v>45551</v>
      </c>
      <c r="G782" s="35">
        <v>0</v>
      </c>
      <c r="H782" s="35">
        <v>11870</v>
      </c>
      <c r="I782" s="1" t="s">
        <v>346</v>
      </c>
      <c r="J782" s="1" t="s">
        <v>349</v>
      </c>
      <c r="K782" s="2"/>
      <c r="L782" s="2"/>
      <c r="M782" s="2"/>
    </row>
    <row r="783" spans="1:13" ht="31.5" x14ac:dyDescent="0.25">
      <c r="A783" s="26">
        <v>780</v>
      </c>
      <c r="B783" s="26" t="s">
        <v>85</v>
      </c>
      <c r="C783" s="32" t="s">
        <v>11</v>
      </c>
      <c r="D783" s="39" t="s">
        <v>20</v>
      </c>
      <c r="E783" s="33">
        <v>2024</v>
      </c>
      <c r="F783" s="34">
        <v>45551</v>
      </c>
      <c r="G783" s="35">
        <v>0</v>
      </c>
      <c r="H783" s="35">
        <v>11870</v>
      </c>
      <c r="I783" s="1" t="s">
        <v>0</v>
      </c>
      <c r="J783" s="1" t="s">
        <v>349</v>
      </c>
      <c r="K783" s="2"/>
      <c r="L783" s="2"/>
      <c r="M783" s="2"/>
    </row>
    <row r="784" spans="1:13" ht="31.5" x14ac:dyDescent="0.25">
      <c r="A784" s="26">
        <v>781</v>
      </c>
      <c r="B784" s="26" t="s">
        <v>85</v>
      </c>
      <c r="C784" s="32" t="s">
        <v>11</v>
      </c>
      <c r="D784" s="39" t="s">
        <v>20</v>
      </c>
      <c r="E784" s="33">
        <v>2024</v>
      </c>
      <c r="F784" s="34">
        <v>45552</v>
      </c>
      <c r="G784" s="35">
        <v>0</v>
      </c>
      <c r="H784" s="35">
        <v>11870</v>
      </c>
      <c r="I784" s="1" t="s">
        <v>0</v>
      </c>
      <c r="J784" s="1" t="s">
        <v>349</v>
      </c>
      <c r="K784" s="2"/>
      <c r="L784" s="2"/>
      <c r="M784" s="2"/>
    </row>
    <row r="785" spans="1:13" ht="31.5" x14ac:dyDescent="0.25">
      <c r="A785" s="26">
        <v>782</v>
      </c>
      <c r="B785" s="26" t="s">
        <v>85</v>
      </c>
      <c r="C785" s="32" t="s">
        <v>11</v>
      </c>
      <c r="D785" s="39" t="s">
        <v>20</v>
      </c>
      <c r="E785" s="33">
        <v>2024</v>
      </c>
      <c r="F785" s="34">
        <v>45552</v>
      </c>
      <c r="G785" s="35">
        <v>3000</v>
      </c>
      <c r="H785" s="35">
        <v>0</v>
      </c>
      <c r="I785" s="1" t="s">
        <v>0</v>
      </c>
      <c r="J785" s="1" t="s">
        <v>349</v>
      </c>
      <c r="K785" s="2"/>
      <c r="L785" s="2"/>
      <c r="M785" s="2"/>
    </row>
    <row r="786" spans="1:13" ht="31.5" x14ac:dyDescent="0.25">
      <c r="A786" s="26">
        <v>783</v>
      </c>
      <c r="B786" s="26" t="s">
        <v>85</v>
      </c>
      <c r="C786" s="32" t="s">
        <v>11</v>
      </c>
      <c r="D786" s="39" t="s">
        <v>20</v>
      </c>
      <c r="E786" s="33">
        <v>2024</v>
      </c>
      <c r="F786" s="34">
        <v>45552</v>
      </c>
      <c r="G786" s="35">
        <v>0</v>
      </c>
      <c r="H786" s="35">
        <v>11870</v>
      </c>
      <c r="I786" s="1" t="s">
        <v>346</v>
      </c>
      <c r="J786" s="1" t="s">
        <v>349</v>
      </c>
      <c r="K786" s="2"/>
      <c r="L786" s="2"/>
      <c r="M786" s="2"/>
    </row>
    <row r="787" spans="1:13" ht="31.5" x14ac:dyDescent="0.25">
      <c r="A787" s="26">
        <v>784</v>
      </c>
      <c r="B787" s="26" t="s">
        <v>85</v>
      </c>
      <c r="C787" s="32" t="s">
        <v>11</v>
      </c>
      <c r="D787" s="39" t="s">
        <v>20</v>
      </c>
      <c r="E787" s="33">
        <v>2024</v>
      </c>
      <c r="F787" s="34">
        <v>45552</v>
      </c>
      <c r="G787" s="35">
        <v>8000</v>
      </c>
      <c r="H787" s="35">
        <v>0</v>
      </c>
      <c r="I787" s="1" t="s">
        <v>0</v>
      </c>
      <c r="J787" s="1" t="s">
        <v>349</v>
      </c>
      <c r="K787" s="2"/>
      <c r="L787" s="2"/>
      <c r="M787" s="2"/>
    </row>
    <row r="788" spans="1:13" ht="31.5" x14ac:dyDescent="0.25">
      <c r="A788" s="26">
        <v>785</v>
      </c>
      <c r="B788" s="26" t="s">
        <v>85</v>
      </c>
      <c r="C788" s="32" t="s">
        <v>11</v>
      </c>
      <c r="D788" s="39" t="s">
        <v>20</v>
      </c>
      <c r="E788" s="33">
        <v>2024</v>
      </c>
      <c r="F788" s="34">
        <v>45552</v>
      </c>
      <c r="G788" s="35">
        <v>8000</v>
      </c>
      <c r="H788" s="35">
        <v>0</v>
      </c>
      <c r="I788" s="1" t="s">
        <v>0</v>
      </c>
      <c r="J788" s="1" t="s">
        <v>349</v>
      </c>
      <c r="K788" s="2"/>
      <c r="L788" s="2"/>
      <c r="M788" s="2"/>
    </row>
    <row r="789" spans="1:13" ht="31.5" x14ac:dyDescent="0.25">
      <c r="A789" s="26">
        <v>786</v>
      </c>
      <c r="B789" s="26" t="s">
        <v>85</v>
      </c>
      <c r="C789" s="32" t="s">
        <v>11</v>
      </c>
      <c r="D789" s="39" t="s">
        <v>20</v>
      </c>
      <c r="E789" s="33">
        <v>2024</v>
      </c>
      <c r="F789" s="34">
        <v>45552</v>
      </c>
      <c r="G789" s="35">
        <v>0</v>
      </c>
      <c r="H789" s="35">
        <v>11870</v>
      </c>
      <c r="I789" s="1" t="s">
        <v>0</v>
      </c>
      <c r="J789" s="1" t="s">
        <v>349</v>
      </c>
      <c r="K789" s="2"/>
      <c r="L789" s="2"/>
      <c r="M789" s="2"/>
    </row>
    <row r="790" spans="1:13" ht="31.5" x14ac:dyDescent="0.25">
      <c r="A790" s="26">
        <v>787</v>
      </c>
      <c r="B790" s="26" t="s">
        <v>85</v>
      </c>
      <c r="C790" s="32" t="s">
        <v>49</v>
      </c>
      <c r="D790" s="39" t="s">
        <v>71</v>
      </c>
      <c r="E790" s="33">
        <v>2024</v>
      </c>
      <c r="F790" s="34">
        <v>45554</v>
      </c>
      <c r="G790" s="35">
        <v>0</v>
      </c>
      <c r="H790" s="35">
        <v>2420</v>
      </c>
      <c r="I790" s="1" t="s">
        <v>63</v>
      </c>
      <c r="J790" s="1" t="s">
        <v>349</v>
      </c>
      <c r="K790" s="2"/>
      <c r="L790" s="2"/>
      <c r="M790" s="2"/>
    </row>
    <row r="791" spans="1:13" ht="31.5" x14ac:dyDescent="0.25">
      <c r="A791" s="26">
        <v>788</v>
      </c>
      <c r="B791" s="26" t="s">
        <v>85</v>
      </c>
      <c r="C791" s="32" t="s">
        <v>49</v>
      </c>
      <c r="D791" s="39" t="s">
        <v>71</v>
      </c>
      <c r="E791" s="33">
        <v>2024</v>
      </c>
      <c r="F791" s="34">
        <v>45558</v>
      </c>
      <c r="G791" s="35">
        <v>0</v>
      </c>
      <c r="H791" s="35">
        <v>2797.38</v>
      </c>
      <c r="I791" s="1" t="s">
        <v>72</v>
      </c>
      <c r="J791" s="1" t="s">
        <v>349</v>
      </c>
      <c r="K791" s="2"/>
      <c r="L791" s="2"/>
      <c r="M791" s="2"/>
    </row>
    <row r="792" spans="1:13" ht="31.5" x14ac:dyDescent="0.25">
      <c r="A792" s="26">
        <v>789</v>
      </c>
      <c r="B792" s="26" t="s">
        <v>85</v>
      </c>
      <c r="C792" s="32" t="s">
        <v>49</v>
      </c>
      <c r="D792" s="39" t="s">
        <v>71</v>
      </c>
      <c r="E792" s="33">
        <v>2024</v>
      </c>
      <c r="F792" s="34">
        <v>45566</v>
      </c>
      <c r="G792" s="35">
        <v>0</v>
      </c>
      <c r="H792" s="35">
        <v>1132.92</v>
      </c>
      <c r="I792" s="1" t="s">
        <v>346</v>
      </c>
      <c r="J792" s="1" t="s">
        <v>349</v>
      </c>
      <c r="K792" s="2"/>
      <c r="L792" s="2"/>
      <c r="M792" s="2"/>
    </row>
    <row r="793" spans="1:13" ht="31.5" x14ac:dyDescent="0.25">
      <c r="A793" s="26">
        <v>790</v>
      </c>
      <c r="B793" s="26" t="s">
        <v>85</v>
      </c>
      <c r="C793" s="32" t="s">
        <v>49</v>
      </c>
      <c r="D793" s="39" t="s">
        <v>71</v>
      </c>
      <c r="E793" s="33">
        <v>2024</v>
      </c>
      <c r="F793" s="34">
        <v>45570</v>
      </c>
      <c r="G793" s="35">
        <v>0</v>
      </c>
      <c r="H793" s="35">
        <v>2420</v>
      </c>
      <c r="I793" s="1" t="s">
        <v>63</v>
      </c>
      <c r="J793" s="1" t="s">
        <v>349</v>
      </c>
      <c r="K793" s="2"/>
      <c r="L793" s="2"/>
      <c r="M793" s="2"/>
    </row>
    <row r="794" spans="1:13" ht="31.5" x14ac:dyDescent="0.25">
      <c r="A794" s="26">
        <v>791</v>
      </c>
      <c r="B794" s="26" t="s">
        <v>85</v>
      </c>
      <c r="C794" s="32" t="s">
        <v>49</v>
      </c>
      <c r="D794" s="39" t="s">
        <v>71</v>
      </c>
      <c r="E794" s="33">
        <v>2024</v>
      </c>
      <c r="F794" s="34">
        <v>45572</v>
      </c>
      <c r="G794" s="35">
        <v>0</v>
      </c>
      <c r="H794" s="35">
        <v>2420</v>
      </c>
      <c r="I794" s="1" t="s">
        <v>63</v>
      </c>
      <c r="J794" s="1" t="s">
        <v>349</v>
      </c>
      <c r="K794" s="2"/>
      <c r="L794" s="2"/>
      <c r="M794" s="2"/>
    </row>
    <row r="795" spans="1:13" ht="31.5" x14ac:dyDescent="0.25">
      <c r="A795" s="26">
        <v>792</v>
      </c>
      <c r="B795" s="26" t="s">
        <v>85</v>
      </c>
      <c r="C795" s="32" t="s">
        <v>49</v>
      </c>
      <c r="D795" s="39" t="s">
        <v>71</v>
      </c>
      <c r="E795" s="33">
        <v>2024</v>
      </c>
      <c r="F795" s="34">
        <v>45578</v>
      </c>
      <c r="G795" s="35">
        <v>0</v>
      </c>
      <c r="H795" s="35">
        <v>2420</v>
      </c>
      <c r="I795" s="1" t="s">
        <v>63</v>
      </c>
      <c r="J795" s="1" t="s">
        <v>349</v>
      </c>
      <c r="K795" s="2"/>
      <c r="L795" s="2"/>
      <c r="M795" s="2"/>
    </row>
    <row r="796" spans="1:13" ht="31.5" x14ac:dyDescent="0.25">
      <c r="A796" s="26">
        <v>793</v>
      </c>
      <c r="B796" s="26" t="s">
        <v>85</v>
      </c>
      <c r="C796" s="32" t="s">
        <v>11</v>
      </c>
      <c r="D796" s="39" t="s">
        <v>350</v>
      </c>
      <c r="E796" s="33">
        <v>2024</v>
      </c>
      <c r="F796" s="34">
        <v>45566</v>
      </c>
      <c r="G796" s="35">
        <v>107772.14</v>
      </c>
      <c r="H796" s="35">
        <v>217245.56</v>
      </c>
      <c r="I796" s="1"/>
      <c r="J796" s="1" t="s">
        <v>430</v>
      </c>
      <c r="K796" s="2"/>
      <c r="L796" s="2"/>
      <c r="M796" s="2"/>
    </row>
    <row r="797" spans="1:13" x14ac:dyDescent="0.25">
      <c r="A797" s="26">
        <v>794</v>
      </c>
      <c r="B797" s="26" t="s">
        <v>85</v>
      </c>
      <c r="C797" s="32" t="s">
        <v>11</v>
      </c>
      <c r="D797" s="39" t="s">
        <v>351</v>
      </c>
      <c r="E797" s="33">
        <v>2024</v>
      </c>
      <c r="F797" s="34">
        <v>45566</v>
      </c>
      <c r="G797" s="35">
        <v>13681.48</v>
      </c>
      <c r="H797" s="35">
        <v>157440</v>
      </c>
      <c r="I797" s="1"/>
      <c r="J797" s="1" t="s">
        <v>45</v>
      </c>
      <c r="K797" s="2"/>
      <c r="L797" s="2"/>
      <c r="M797" s="2"/>
    </row>
    <row r="798" spans="1:13" ht="31.5" x14ac:dyDescent="0.25">
      <c r="A798" s="26">
        <v>795</v>
      </c>
      <c r="B798" s="26" t="s">
        <v>85</v>
      </c>
      <c r="C798" s="32" t="s">
        <v>11</v>
      </c>
      <c r="D798" s="39" t="s">
        <v>352</v>
      </c>
      <c r="E798" s="33">
        <v>2024</v>
      </c>
      <c r="F798" s="34">
        <v>45551</v>
      </c>
      <c r="G798" s="36">
        <v>43061.88</v>
      </c>
      <c r="H798" s="36">
        <v>35610</v>
      </c>
      <c r="I798" s="1" t="s">
        <v>0</v>
      </c>
      <c r="J798" s="1" t="s">
        <v>430</v>
      </c>
      <c r="K798" s="2"/>
      <c r="L798" s="2"/>
      <c r="M798" s="2"/>
    </row>
    <row r="799" spans="1:13" x14ac:dyDescent="0.25">
      <c r="A799" s="26">
        <v>796</v>
      </c>
      <c r="B799" s="26" t="s">
        <v>85</v>
      </c>
      <c r="C799" s="32" t="s">
        <v>11</v>
      </c>
      <c r="D799" s="1" t="s">
        <v>353</v>
      </c>
      <c r="E799" s="33">
        <v>2024</v>
      </c>
      <c r="F799" s="17">
        <v>45551</v>
      </c>
      <c r="G799" s="36">
        <v>3000</v>
      </c>
      <c r="H799" s="36">
        <v>358167.08999999997</v>
      </c>
      <c r="I799" s="1" t="s">
        <v>0</v>
      </c>
      <c r="J799" s="1" t="s">
        <v>45</v>
      </c>
      <c r="K799" s="2"/>
      <c r="L799" s="2"/>
      <c r="M799" s="2"/>
    </row>
    <row r="800" spans="1:13" x14ac:dyDescent="0.25">
      <c r="A800" s="1" t="s">
        <v>86</v>
      </c>
      <c r="B800" s="26"/>
      <c r="C800" s="26"/>
      <c r="D800" s="9"/>
      <c r="E800" s="26"/>
      <c r="F800" s="1">
        <f>SUBTOTAL(103,Tabela4[Data szkody])</f>
        <v>796</v>
      </c>
      <c r="G800" s="18">
        <f>SUBTOTAL(109,Tabela4[Wypłata])</f>
        <v>2317726.9599999981</v>
      </c>
      <c r="H800" s="18">
        <f>SUBTOTAL(109,Tabela4[Rezerwa])</f>
        <v>1380938.42</v>
      </c>
      <c r="I800" s="9"/>
      <c r="J800" s="1"/>
      <c r="K800" s="2"/>
      <c r="L800" s="2"/>
      <c r="M800" s="2"/>
    </row>
    <row r="801" spans="1:14" x14ac:dyDescent="0.25">
      <c r="K801" s="2"/>
      <c r="L801" s="2"/>
      <c r="M801" s="2"/>
    </row>
    <row r="802" spans="1:14" x14ac:dyDescent="0.25">
      <c r="A802" s="2" t="s">
        <v>341</v>
      </c>
      <c r="I802" s="5"/>
      <c r="J802" s="5"/>
      <c r="K802" s="2"/>
      <c r="L802" s="2"/>
      <c r="M802" s="2"/>
    </row>
    <row r="803" spans="1:14" x14ac:dyDescent="0.25">
      <c r="A803" s="2" t="s">
        <v>431</v>
      </c>
      <c r="I803" s="5"/>
      <c r="J803" s="5"/>
      <c r="K803" s="2"/>
      <c r="L803" s="2"/>
      <c r="M803" s="2"/>
    </row>
    <row r="804" spans="1:14" x14ac:dyDescent="0.25">
      <c r="I804" s="5"/>
      <c r="J804" s="5"/>
      <c r="K804" s="2"/>
      <c r="L804" s="2"/>
      <c r="M804" s="2"/>
    </row>
    <row r="805" spans="1:14" x14ac:dyDescent="0.25">
      <c r="I805" s="5"/>
      <c r="J805" s="5"/>
      <c r="K805" s="2"/>
      <c r="L805" s="2"/>
      <c r="M805" s="2"/>
    </row>
    <row r="806" spans="1:14" x14ac:dyDescent="0.25">
      <c r="A806" s="37" t="s">
        <v>345</v>
      </c>
    </row>
    <row r="808" spans="1:14" x14ac:dyDescent="0.25">
      <c r="A808" s="12" t="s">
        <v>14</v>
      </c>
      <c r="B808" s="11" t="s">
        <v>340</v>
      </c>
      <c r="N808" s="11"/>
    </row>
    <row r="809" spans="1:14" x14ac:dyDescent="0.25">
      <c r="A809" s="12" t="s">
        <v>89</v>
      </c>
      <c r="B809" s="11" t="s">
        <v>340</v>
      </c>
      <c r="N809" s="11"/>
    </row>
    <row r="810" spans="1:14" x14ac:dyDescent="0.25">
      <c r="A810" s="11"/>
      <c r="B810" s="11"/>
      <c r="N810" s="11"/>
    </row>
    <row r="811" spans="1:14" x14ac:dyDescent="0.25">
      <c r="A811" s="11"/>
      <c r="B811" s="12" t="s">
        <v>329</v>
      </c>
      <c r="C811" s="11"/>
      <c r="D811" s="31"/>
      <c r="E811" s="31"/>
      <c r="F811" s="31"/>
      <c r="G811" s="31"/>
      <c r="N811" s="11"/>
    </row>
    <row r="812" spans="1:14" x14ac:dyDescent="0.25">
      <c r="A812" s="11"/>
      <c r="B812" s="11" t="s">
        <v>11</v>
      </c>
      <c r="C812" s="11"/>
      <c r="D812" s="31" t="s">
        <v>49</v>
      </c>
      <c r="E812" s="31"/>
      <c r="F812" s="11" t="s">
        <v>337</v>
      </c>
      <c r="G812" s="11" t="s">
        <v>338</v>
      </c>
      <c r="N812" s="11"/>
    </row>
    <row r="813" spans="1:14" x14ac:dyDescent="0.25">
      <c r="A813" s="12" t="s">
        <v>327</v>
      </c>
      <c r="B813" s="11" t="s">
        <v>336</v>
      </c>
      <c r="C813" s="11" t="s">
        <v>339</v>
      </c>
      <c r="D813" s="31" t="s">
        <v>336</v>
      </c>
      <c r="E813" s="11" t="s">
        <v>339</v>
      </c>
      <c r="F813" s="11"/>
      <c r="G813" s="11"/>
      <c r="H813" s="11"/>
      <c r="N813" s="11"/>
    </row>
    <row r="814" spans="1:14" x14ac:dyDescent="0.25">
      <c r="A814" s="13" t="s">
        <v>330</v>
      </c>
      <c r="B814" s="14">
        <v>129870.74</v>
      </c>
      <c r="C814" s="14">
        <v>0</v>
      </c>
      <c r="D814" s="38">
        <v>221981.38000000003</v>
      </c>
      <c r="E814" s="14">
        <v>0</v>
      </c>
      <c r="F814" s="14">
        <v>351852.12000000005</v>
      </c>
      <c r="G814" s="14">
        <v>0</v>
      </c>
      <c r="H814" s="11"/>
      <c r="N814" s="11"/>
    </row>
    <row r="815" spans="1:14" x14ac:dyDescent="0.25">
      <c r="A815" s="13" t="s">
        <v>331</v>
      </c>
      <c r="B815" s="14">
        <v>145554.98000000001</v>
      </c>
      <c r="C815" s="14">
        <v>0</v>
      </c>
      <c r="D815" s="38">
        <v>75341.340000000011</v>
      </c>
      <c r="E815" s="14">
        <v>39206</v>
      </c>
      <c r="F815" s="14">
        <v>220896.32</v>
      </c>
      <c r="G815" s="14">
        <v>39206</v>
      </c>
      <c r="H815" s="11"/>
      <c r="N815" s="11"/>
    </row>
    <row r="816" spans="1:14" x14ac:dyDescent="0.25">
      <c r="A816" s="13" t="s">
        <v>332</v>
      </c>
      <c r="B816" s="14">
        <v>247725.14000000004</v>
      </c>
      <c r="C816" s="14">
        <v>0</v>
      </c>
      <c r="D816" s="38">
        <v>129729.14000000001</v>
      </c>
      <c r="E816" s="14">
        <v>134871.46</v>
      </c>
      <c r="F816" s="14">
        <v>377454.28</v>
      </c>
      <c r="G816" s="14">
        <v>134871.46</v>
      </c>
      <c r="H816" s="11"/>
      <c r="N816" s="11"/>
    </row>
    <row r="817" spans="1:14" x14ac:dyDescent="0.25">
      <c r="A817" s="13" t="s">
        <v>333</v>
      </c>
      <c r="B817" s="14">
        <v>167434.21999999997</v>
      </c>
      <c r="C817" s="14">
        <v>0</v>
      </c>
      <c r="D817" s="38">
        <v>176411.76</v>
      </c>
      <c r="E817" s="14">
        <v>114728.03</v>
      </c>
      <c r="F817" s="14">
        <v>343845.98</v>
      </c>
      <c r="G817" s="14">
        <v>114728.03</v>
      </c>
      <c r="H817" s="11"/>
      <c r="N817" s="11"/>
    </row>
    <row r="818" spans="1:14" x14ac:dyDescent="0.25">
      <c r="A818" s="13" t="s">
        <v>334</v>
      </c>
      <c r="B818" s="14">
        <v>145309.87999999998</v>
      </c>
      <c r="C818" s="14">
        <v>0</v>
      </c>
      <c r="D818" s="38">
        <v>317916.52</v>
      </c>
      <c r="E818" s="14">
        <v>28080.9</v>
      </c>
      <c r="F818" s="14">
        <v>463226.4</v>
      </c>
      <c r="G818" s="14">
        <v>28080.9</v>
      </c>
      <c r="H818" s="11"/>
      <c r="N818" s="11"/>
    </row>
    <row r="819" spans="1:14" x14ac:dyDescent="0.25">
      <c r="A819" s="13" t="s">
        <v>335</v>
      </c>
      <c r="B819" s="14">
        <v>295403.36</v>
      </c>
      <c r="C819" s="14">
        <v>917895.22</v>
      </c>
      <c r="D819" s="38">
        <v>265048.50000000012</v>
      </c>
      <c r="E819" s="14">
        <v>146156.81000000003</v>
      </c>
      <c r="F819" s="14">
        <v>560451.8600000001</v>
      </c>
      <c r="G819" s="14">
        <v>1064052.03</v>
      </c>
      <c r="H819" s="11"/>
      <c r="N819" s="11"/>
    </row>
    <row r="820" spans="1:14" x14ac:dyDescent="0.25">
      <c r="A820" s="13" t="s">
        <v>328</v>
      </c>
      <c r="B820" s="14">
        <v>1131298.32</v>
      </c>
      <c r="C820" s="14">
        <v>917895.22</v>
      </c>
      <c r="D820" s="38">
        <v>1186428.6400000001</v>
      </c>
      <c r="E820" s="14">
        <v>463043.20000000007</v>
      </c>
      <c r="F820" s="14">
        <v>2317726.96</v>
      </c>
      <c r="G820" s="14">
        <v>1380938.42</v>
      </c>
      <c r="H820" s="11"/>
      <c r="N820" s="11"/>
    </row>
    <row r="821" spans="1:14" x14ac:dyDescent="0.25">
      <c r="A821"/>
      <c r="B821"/>
      <c r="C821"/>
      <c r="D821"/>
      <c r="E821"/>
      <c r="F821"/>
      <c r="G821"/>
      <c r="H821" s="11"/>
      <c r="N821" s="11"/>
    </row>
    <row r="822" spans="1:14" x14ac:dyDescent="0.25">
      <c r="A822"/>
      <c r="B822"/>
      <c r="C822"/>
      <c r="D822"/>
      <c r="E822"/>
      <c r="F822"/>
      <c r="G822"/>
      <c r="H822" s="11"/>
      <c r="N822" s="11"/>
    </row>
    <row r="823" spans="1:14" x14ac:dyDescent="0.25">
      <c r="A823"/>
      <c r="B823"/>
      <c r="C823"/>
      <c r="D823"/>
      <c r="E823"/>
      <c r="F823"/>
      <c r="G823"/>
      <c r="H823" s="11"/>
      <c r="N823" s="11"/>
    </row>
    <row r="824" spans="1:14" x14ac:dyDescent="0.25">
      <c r="A824"/>
      <c r="B824"/>
      <c r="C824"/>
      <c r="D824"/>
      <c r="E824"/>
      <c r="F824"/>
      <c r="G824"/>
      <c r="N824" s="11"/>
    </row>
    <row r="825" spans="1:14" x14ac:dyDescent="0.25">
      <c r="G825" s="11"/>
    </row>
    <row r="826" spans="1:14" x14ac:dyDescent="0.25">
      <c r="G826" s="11"/>
      <c r="J826" s="11"/>
      <c r="K826" s="2"/>
      <c r="L826" s="2"/>
      <c r="M826" s="2"/>
    </row>
    <row r="827" spans="1:14" x14ac:dyDescent="0.25">
      <c r="G827" s="11"/>
      <c r="J827" s="11"/>
      <c r="K827" s="2"/>
      <c r="L827" s="2"/>
      <c r="M827" s="2"/>
    </row>
    <row r="828" spans="1:14" x14ac:dyDescent="0.25">
      <c r="G828" s="11"/>
      <c r="J828" s="11"/>
      <c r="K828" s="2"/>
      <c r="L828" s="2"/>
      <c r="M828" s="2"/>
    </row>
    <row r="829" spans="1:14" x14ac:dyDescent="0.25">
      <c r="A829" s="5"/>
      <c r="B829" s="5"/>
      <c r="D829" s="2"/>
      <c r="G829" s="11"/>
      <c r="J829" s="11"/>
      <c r="K829" s="2"/>
      <c r="L829" s="2"/>
      <c r="M829" s="2"/>
    </row>
    <row r="830" spans="1:14" x14ac:dyDescent="0.25">
      <c r="A830" s="5"/>
      <c r="B830" s="5"/>
      <c r="D830" s="2"/>
      <c r="G830" s="11"/>
      <c r="K830" s="2"/>
      <c r="L830" s="2"/>
      <c r="M830" s="2"/>
    </row>
    <row r="831" spans="1:14" x14ac:dyDescent="0.25">
      <c r="A831" s="11"/>
      <c r="B831" s="11"/>
      <c r="C831" s="11"/>
      <c r="D831" s="31"/>
      <c r="E831" s="11"/>
      <c r="G831" s="11"/>
      <c r="K831" s="2"/>
      <c r="L831" s="2"/>
      <c r="M831" s="2"/>
    </row>
    <row r="832" spans="1:14" x14ac:dyDescent="0.25">
      <c r="A832" s="37" t="s">
        <v>344</v>
      </c>
      <c r="B832" s="11"/>
      <c r="C832" s="11"/>
      <c r="D832" s="31"/>
      <c r="E832" s="11"/>
      <c r="G832" s="11"/>
      <c r="K832" s="2"/>
      <c r="L832" s="2"/>
      <c r="M832" s="2"/>
    </row>
    <row r="833" spans="1:13" x14ac:dyDescent="0.25">
      <c r="A833" s="11"/>
      <c r="B833" s="11"/>
      <c r="C833" s="11"/>
      <c r="D833" s="31"/>
      <c r="E833" s="11"/>
      <c r="G833" s="11"/>
      <c r="K833" s="2"/>
      <c r="L833" s="2"/>
      <c r="M833" s="2"/>
    </row>
    <row r="834" spans="1:13" x14ac:dyDescent="0.25">
      <c r="A834" s="12" t="s">
        <v>343</v>
      </c>
      <c r="B834" s="12" t="s">
        <v>329</v>
      </c>
      <c r="C834" s="11"/>
      <c r="D834" s="31"/>
      <c r="E834" s="11"/>
      <c r="G834" s="11"/>
      <c r="K834" s="2"/>
      <c r="L834" s="2"/>
      <c r="M834" s="2"/>
    </row>
    <row r="835" spans="1:13" x14ac:dyDescent="0.25">
      <c r="A835" s="12" t="s">
        <v>327</v>
      </c>
      <c r="B835" s="11" t="s">
        <v>11</v>
      </c>
      <c r="C835" s="11" t="s">
        <v>49</v>
      </c>
      <c r="D835" s="31" t="s">
        <v>328</v>
      </c>
      <c r="E835" s="11"/>
      <c r="G835" s="11"/>
      <c r="K835" s="2"/>
      <c r="L835" s="2"/>
      <c r="M835" s="2"/>
    </row>
    <row r="836" spans="1:13" x14ac:dyDescent="0.25">
      <c r="A836" s="13">
        <v>2019</v>
      </c>
      <c r="B836" s="11">
        <v>51</v>
      </c>
      <c r="C836" s="11">
        <v>52</v>
      </c>
      <c r="D836" s="31">
        <v>103</v>
      </c>
      <c r="E836" s="11"/>
      <c r="G836" s="11"/>
      <c r="K836" s="2"/>
      <c r="L836" s="2"/>
      <c r="M836" s="2"/>
    </row>
    <row r="837" spans="1:13" x14ac:dyDescent="0.25">
      <c r="A837" s="13">
        <v>2020</v>
      </c>
      <c r="B837" s="11">
        <v>60</v>
      </c>
      <c r="C837" s="11">
        <v>43</v>
      </c>
      <c r="D837" s="31">
        <v>103</v>
      </c>
      <c r="E837" s="11"/>
      <c r="G837" s="11"/>
      <c r="K837" s="2"/>
      <c r="L837" s="2"/>
      <c r="M837" s="2"/>
    </row>
    <row r="838" spans="1:13" x14ac:dyDescent="0.25">
      <c r="A838" s="13">
        <v>2021</v>
      </c>
      <c r="B838" s="11">
        <v>70</v>
      </c>
      <c r="C838" s="11">
        <v>46</v>
      </c>
      <c r="D838" s="31">
        <v>116</v>
      </c>
      <c r="E838" s="11"/>
      <c r="G838" s="11"/>
      <c r="K838" s="2"/>
      <c r="L838" s="2"/>
      <c r="M838" s="2"/>
    </row>
    <row r="839" spans="1:13" x14ac:dyDescent="0.25">
      <c r="A839" s="13">
        <v>2022</v>
      </c>
      <c r="B839" s="11">
        <v>67</v>
      </c>
      <c r="C839" s="11">
        <v>51</v>
      </c>
      <c r="D839" s="31">
        <v>118</v>
      </c>
      <c r="E839" s="11"/>
      <c r="G839" s="11"/>
    </row>
    <row r="840" spans="1:13" x14ac:dyDescent="0.25">
      <c r="A840" s="13">
        <v>2023</v>
      </c>
      <c r="B840" s="11">
        <v>72</v>
      </c>
      <c r="C840" s="11">
        <v>94</v>
      </c>
      <c r="D840" s="31">
        <v>166</v>
      </c>
      <c r="E840" s="11"/>
      <c r="F840" s="11"/>
      <c r="G840" s="11"/>
      <c r="K840" s="2"/>
      <c r="L840" s="2"/>
      <c r="M840" s="2"/>
    </row>
    <row r="841" spans="1:13" x14ac:dyDescent="0.25">
      <c r="A841" s="13">
        <v>2024</v>
      </c>
      <c r="B841" s="11">
        <v>61</v>
      </c>
      <c r="C841" s="11">
        <v>129</v>
      </c>
      <c r="D841" s="31">
        <v>190</v>
      </c>
      <c r="E841" s="11"/>
      <c r="F841" s="11"/>
      <c r="G841" s="11"/>
      <c r="K841" s="2"/>
      <c r="L841" s="2"/>
      <c r="M841" s="2"/>
    </row>
    <row r="842" spans="1:13" x14ac:dyDescent="0.25">
      <c r="A842" s="13" t="s">
        <v>328</v>
      </c>
      <c r="B842" s="11">
        <v>381</v>
      </c>
      <c r="C842" s="11">
        <v>415</v>
      </c>
      <c r="D842" s="31">
        <v>796</v>
      </c>
      <c r="E842" s="11"/>
      <c r="F842" s="11"/>
      <c r="G842" s="11"/>
      <c r="K842" s="2"/>
      <c r="L842" s="2"/>
      <c r="M842" s="2"/>
    </row>
    <row r="843" spans="1:13" x14ac:dyDescent="0.25">
      <c r="A843" s="11"/>
      <c r="B843" s="11"/>
      <c r="C843" s="11"/>
      <c r="D843" s="31"/>
      <c r="E843" s="11"/>
      <c r="F843" s="11"/>
      <c r="G843" s="11"/>
      <c r="K843" s="2"/>
      <c r="L843" s="2"/>
      <c r="M843" s="2"/>
    </row>
    <row r="844" spans="1:13" x14ac:dyDescent="0.25">
      <c r="A844" s="11"/>
      <c r="B844" s="11"/>
      <c r="C844" s="11"/>
      <c r="D844" s="31"/>
      <c r="E844" s="11"/>
      <c r="F844" s="11"/>
      <c r="G844" s="11"/>
      <c r="K844" s="2"/>
      <c r="L844" s="2"/>
      <c r="M844" s="2"/>
    </row>
    <row r="845" spans="1:13" x14ac:dyDescent="0.25">
      <c r="A845" s="11"/>
      <c r="B845" s="11"/>
      <c r="C845" s="11"/>
      <c r="D845" s="31"/>
      <c r="E845" s="11"/>
      <c r="F845" s="11"/>
      <c r="G845" s="11"/>
      <c r="K845" s="2"/>
      <c r="L845" s="2"/>
      <c r="M845" s="2"/>
    </row>
    <row r="846" spans="1:13" x14ac:dyDescent="0.25">
      <c r="A846" s="11"/>
      <c r="B846" s="11"/>
      <c r="C846" s="11"/>
      <c r="D846" s="31"/>
      <c r="E846" s="11"/>
      <c r="F846" s="11"/>
      <c r="G846" s="11"/>
    </row>
    <row r="847" spans="1:13" x14ac:dyDescent="0.25">
      <c r="A847" s="11"/>
      <c r="B847" s="11"/>
      <c r="C847" s="11"/>
      <c r="D847" s="31"/>
      <c r="E847" s="11"/>
      <c r="F847" s="11"/>
      <c r="G847" s="11"/>
    </row>
    <row r="848" spans="1:13" x14ac:dyDescent="0.25">
      <c r="B848" s="11"/>
      <c r="D848" s="2"/>
      <c r="F848" s="11"/>
      <c r="G848" s="11"/>
    </row>
    <row r="849" spans="1:13" x14ac:dyDescent="0.25">
      <c r="A849" s="11"/>
      <c r="B849" s="11"/>
      <c r="C849" s="11"/>
      <c r="D849" s="31"/>
      <c r="E849" s="11"/>
      <c r="F849" s="11"/>
      <c r="G849" s="11"/>
    </row>
    <row r="850" spans="1:13" x14ac:dyDescent="0.25">
      <c r="A850" s="11"/>
      <c r="B850" s="11"/>
      <c r="C850" s="11"/>
      <c r="D850" s="31"/>
      <c r="E850" s="11"/>
      <c r="F850" s="11"/>
      <c r="G850" s="11"/>
    </row>
    <row r="851" spans="1:13" x14ac:dyDescent="0.25">
      <c r="A851" s="11"/>
      <c r="B851" s="11"/>
      <c r="C851" s="11"/>
      <c r="D851" s="31"/>
      <c r="E851" s="11"/>
      <c r="F851" s="11"/>
      <c r="G851" s="11"/>
    </row>
    <row r="852" spans="1:13" x14ac:dyDescent="0.25">
      <c r="A852" s="11"/>
      <c r="B852" s="11"/>
      <c r="C852" s="11"/>
      <c r="D852" s="31"/>
      <c r="E852" s="11"/>
      <c r="F852" s="11"/>
      <c r="G852" s="11"/>
    </row>
    <row r="853" spans="1:13" x14ac:dyDescent="0.25">
      <c r="A853" s="11"/>
      <c r="B853" s="11"/>
      <c r="C853" s="11"/>
      <c r="D853" s="31"/>
      <c r="E853" s="11"/>
      <c r="F853" s="11"/>
      <c r="G853" s="11"/>
    </row>
    <row r="854" spans="1:13" x14ac:dyDescent="0.25">
      <c r="A854" s="11"/>
      <c r="B854" s="11"/>
      <c r="C854" s="11"/>
      <c r="D854" s="31"/>
      <c r="E854" s="11"/>
      <c r="F854" s="11"/>
      <c r="G854" s="11"/>
    </row>
    <row r="855" spans="1:13" x14ac:dyDescent="0.25">
      <c r="A855" s="11"/>
      <c r="B855" s="11"/>
      <c r="C855" s="11"/>
      <c r="D855" s="31"/>
      <c r="E855" s="11"/>
      <c r="F855" s="11"/>
      <c r="G855" s="11"/>
    </row>
    <row r="856" spans="1:13" x14ac:dyDescent="0.25">
      <c r="A856" s="11"/>
      <c r="B856" s="11"/>
      <c r="C856" s="11"/>
      <c r="D856" s="31"/>
      <c r="E856" s="11"/>
      <c r="F856" s="11"/>
      <c r="G856" s="11"/>
    </row>
    <row r="857" spans="1:13" x14ac:dyDescent="0.25">
      <c r="A857" s="11"/>
      <c r="B857" s="11"/>
      <c r="C857" s="11"/>
      <c r="D857" s="31"/>
      <c r="E857" s="11"/>
      <c r="F857" s="11"/>
      <c r="G857" s="11"/>
      <c r="K857" s="11"/>
      <c r="L857" s="11"/>
      <c r="M857" s="11"/>
    </row>
    <row r="858" spans="1:13" x14ac:dyDescent="0.25">
      <c r="A858" s="11"/>
      <c r="B858" s="11"/>
      <c r="C858" s="11"/>
      <c r="D858" s="31"/>
      <c r="E858" s="11"/>
      <c r="F858" s="11"/>
      <c r="G858" s="11"/>
      <c r="K858" s="11"/>
      <c r="L858" s="11"/>
      <c r="M858" s="11"/>
    </row>
    <row r="859" spans="1:13" x14ac:dyDescent="0.25">
      <c r="A859" s="11"/>
      <c r="B859" s="11"/>
      <c r="C859" s="11"/>
      <c r="D859" s="31"/>
      <c r="E859" s="11"/>
      <c r="F859" s="11"/>
      <c r="G859" s="11"/>
      <c r="K859" s="11"/>
      <c r="L859" s="11"/>
      <c r="M859" s="11"/>
    </row>
    <row r="860" spans="1:13" x14ac:dyDescent="0.25">
      <c r="A860" s="11"/>
      <c r="B860" s="11"/>
      <c r="C860" s="11"/>
      <c r="D860" s="31"/>
      <c r="E860" s="11"/>
      <c r="F860" s="11"/>
      <c r="G860" s="11"/>
      <c r="K860" s="11"/>
      <c r="L860" s="11"/>
      <c r="M860" s="11"/>
    </row>
    <row r="861" spans="1:13" x14ac:dyDescent="0.25">
      <c r="A861" s="11"/>
      <c r="B861" s="11"/>
      <c r="C861" s="11"/>
      <c r="D861" s="31"/>
      <c r="E861" s="11"/>
      <c r="F861" s="11"/>
      <c r="G861" s="11"/>
      <c r="K861" s="11"/>
      <c r="L861" s="11"/>
      <c r="M861" s="11"/>
    </row>
    <row r="862" spans="1:13" x14ac:dyDescent="0.25">
      <c r="A862" s="11"/>
      <c r="B862" s="11"/>
      <c r="C862" s="11"/>
      <c r="D862" s="31"/>
      <c r="E862" s="11"/>
      <c r="F862" s="11"/>
      <c r="G862" s="11"/>
      <c r="K862" s="11"/>
      <c r="L862" s="11"/>
    </row>
    <row r="863" spans="1:13" x14ac:dyDescent="0.25">
      <c r="A863" s="11"/>
      <c r="B863" s="11"/>
      <c r="C863" s="11"/>
      <c r="D863" s="31"/>
      <c r="E863" s="11"/>
      <c r="F863" s="11"/>
      <c r="G863" s="11"/>
      <c r="K863" s="11"/>
      <c r="L863" s="11"/>
    </row>
    <row r="864" spans="1:13" x14ac:dyDescent="0.25">
      <c r="A864" s="11"/>
      <c r="B864" s="11"/>
      <c r="C864" s="11"/>
      <c r="D864" s="31"/>
      <c r="E864" s="11"/>
      <c r="F864" s="11"/>
      <c r="G864" s="11"/>
      <c r="K864" s="11"/>
      <c r="L864" s="11"/>
    </row>
    <row r="865" spans="1:12" x14ac:dyDescent="0.25">
      <c r="A865" s="11"/>
      <c r="B865" s="11"/>
      <c r="C865" s="11"/>
      <c r="D865" s="31"/>
      <c r="E865" s="11"/>
      <c r="F865" s="11"/>
      <c r="G865" s="11"/>
      <c r="K865" s="11"/>
      <c r="L865" s="11"/>
    </row>
    <row r="866" spans="1:12" x14ac:dyDescent="0.25">
      <c r="A866" s="11"/>
      <c r="B866" s="11"/>
      <c r="C866" s="11"/>
      <c r="D866" s="31"/>
      <c r="E866" s="11"/>
      <c r="F866" s="11"/>
      <c r="G866" s="11"/>
      <c r="K866" s="11"/>
      <c r="L866" s="11"/>
    </row>
    <row r="867" spans="1:12" x14ac:dyDescent="0.25">
      <c r="A867" s="11"/>
      <c r="B867" s="11"/>
      <c r="C867" s="11"/>
      <c r="D867" s="31"/>
      <c r="E867" s="11"/>
      <c r="F867" s="11"/>
      <c r="G867" s="11"/>
      <c r="K867" s="11"/>
      <c r="L867" s="11"/>
    </row>
    <row r="868" spans="1:12" x14ac:dyDescent="0.25">
      <c r="A868" s="11"/>
      <c r="B868" s="11"/>
      <c r="C868" s="11"/>
      <c r="D868" s="31"/>
      <c r="E868" s="11"/>
      <c r="F868" s="11"/>
      <c r="G868" s="11"/>
    </row>
    <row r="869" spans="1:12" x14ac:dyDescent="0.25">
      <c r="A869" s="11"/>
      <c r="B869" s="11"/>
      <c r="C869" s="11"/>
      <c r="D869" s="31"/>
      <c r="E869" s="11"/>
      <c r="F869" s="11"/>
      <c r="G869" s="11"/>
    </row>
    <row r="870" spans="1:12" x14ac:dyDescent="0.25">
      <c r="A870" s="11"/>
      <c r="B870" s="11"/>
      <c r="C870" s="11"/>
      <c r="D870" s="31"/>
      <c r="E870" s="11"/>
      <c r="F870" s="11"/>
      <c r="G870" s="11"/>
    </row>
    <row r="871" spans="1:12" x14ac:dyDescent="0.25">
      <c r="A871" s="11"/>
      <c r="B871" s="11"/>
      <c r="C871" s="11"/>
      <c r="D871" s="31"/>
      <c r="E871" s="11"/>
      <c r="F871" s="11"/>
      <c r="G871" s="11"/>
    </row>
    <row r="872" spans="1:12" x14ac:dyDescent="0.25">
      <c r="A872" s="11"/>
      <c r="B872" s="11"/>
      <c r="C872" s="11"/>
      <c r="D872" s="31"/>
      <c r="E872" s="11"/>
      <c r="F872" s="11"/>
      <c r="G872" s="11"/>
    </row>
    <row r="873" spans="1:12" x14ac:dyDescent="0.25">
      <c r="A873" s="11"/>
      <c r="B873" s="11"/>
      <c r="C873" s="11"/>
      <c r="D873" s="31"/>
      <c r="E873" s="11"/>
      <c r="F873" s="11"/>
      <c r="G873" s="11"/>
    </row>
    <row r="874" spans="1:12" x14ac:dyDescent="0.25">
      <c r="A874" s="11"/>
      <c r="B874" s="11"/>
      <c r="C874" s="11"/>
      <c r="D874" s="31"/>
      <c r="E874" s="11"/>
      <c r="F874" s="11"/>
      <c r="G874" s="11"/>
    </row>
    <row r="875" spans="1:12" x14ac:dyDescent="0.25">
      <c r="A875" s="11"/>
      <c r="B875" s="11"/>
      <c r="C875" s="11"/>
      <c r="D875" s="31"/>
      <c r="E875" s="11"/>
      <c r="F875" s="11"/>
      <c r="G875" s="11"/>
    </row>
    <row r="876" spans="1:12" x14ac:dyDescent="0.25">
      <c r="A876" s="11"/>
      <c r="B876" s="11"/>
      <c r="C876" s="11"/>
      <c r="D876" s="31"/>
      <c r="E876" s="11"/>
      <c r="F876" s="11"/>
      <c r="G876" s="11"/>
    </row>
    <row r="877" spans="1:12" x14ac:dyDescent="0.25">
      <c r="A877" s="11"/>
      <c r="B877" s="11"/>
      <c r="C877" s="11"/>
      <c r="D877" s="31"/>
      <c r="E877" s="11"/>
      <c r="F877" s="11"/>
      <c r="G877" s="11"/>
    </row>
    <row r="878" spans="1:12" x14ac:dyDescent="0.25">
      <c r="A878" s="11"/>
      <c r="B878" s="11"/>
      <c r="C878" s="11"/>
      <c r="D878" s="31"/>
      <c r="E878" s="11"/>
      <c r="F878" s="11"/>
      <c r="G878" s="11"/>
    </row>
    <row r="879" spans="1:12" x14ac:dyDescent="0.25">
      <c r="A879" s="11"/>
      <c r="B879" s="11"/>
      <c r="C879" s="11"/>
      <c r="D879" s="31"/>
      <c r="E879" s="11"/>
      <c r="F879" s="11"/>
      <c r="G879" s="11"/>
    </row>
    <row r="880" spans="1:12" x14ac:dyDescent="0.25">
      <c r="A880" s="11"/>
      <c r="B880" s="11"/>
      <c r="C880" s="11"/>
      <c r="D880" s="31"/>
      <c r="E880" s="11"/>
      <c r="F880" s="11"/>
      <c r="G880" s="11"/>
    </row>
    <row r="881" spans="1:7" x14ac:dyDescent="0.25">
      <c r="A881" s="11"/>
      <c r="B881" s="11"/>
      <c r="C881" s="11"/>
      <c r="D881" s="31"/>
      <c r="E881" s="11"/>
      <c r="F881" s="11"/>
      <c r="G881" s="11"/>
    </row>
    <row r="882" spans="1:7" x14ac:dyDescent="0.25">
      <c r="A882" s="11"/>
      <c r="B882" s="11"/>
      <c r="C882" s="11"/>
      <c r="D882" s="31"/>
      <c r="E882" s="11"/>
      <c r="F882" s="11"/>
      <c r="G882" s="11"/>
    </row>
    <row r="883" spans="1:7" x14ac:dyDescent="0.25">
      <c r="A883" s="11"/>
      <c r="B883" s="11"/>
      <c r="C883" s="11"/>
      <c r="D883" s="31"/>
      <c r="E883" s="11"/>
      <c r="F883" s="11"/>
      <c r="G883" s="11"/>
    </row>
    <row r="884" spans="1:7" x14ac:dyDescent="0.25">
      <c r="A884" s="11"/>
      <c r="B884" s="11"/>
      <c r="C884" s="11"/>
      <c r="D884" s="31"/>
      <c r="E884" s="11"/>
      <c r="F884" s="11"/>
      <c r="G884" s="11"/>
    </row>
    <row r="885" spans="1:7" x14ac:dyDescent="0.25">
      <c r="A885" s="11"/>
      <c r="B885" s="11"/>
      <c r="C885" s="11"/>
      <c r="D885" s="31"/>
      <c r="E885" s="11"/>
      <c r="F885" s="11"/>
      <c r="G885" s="11"/>
    </row>
    <row r="886" spans="1:7" x14ac:dyDescent="0.25">
      <c r="A886" s="11"/>
      <c r="B886" s="11"/>
      <c r="C886" s="11"/>
      <c r="D886" s="31"/>
      <c r="E886" s="11"/>
      <c r="F886" s="11"/>
      <c r="G886" s="11"/>
    </row>
    <row r="887" spans="1:7" x14ac:dyDescent="0.25">
      <c r="A887" s="11"/>
      <c r="B887" s="11"/>
      <c r="C887" s="11"/>
      <c r="D887" s="31"/>
      <c r="E887" s="11"/>
      <c r="F887" s="11"/>
      <c r="G887" s="11"/>
    </row>
    <row r="888" spans="1:7" x14ac:dyDescent="0.25">
      <c r="A888" s="11"/>
      <c r="B888" s="11"/>
      <c r="C888" s="11"/>
      <c r="D888" s="31"/>
      <c r="E888" s="11"/>
      <c r="F888" s="11"/>
      <c r="G888" s="11"/>
    </row>
    <row r="889" spans="1:7" x14ac:dyDescent="0.25">
      <c r="A889" s="11"/>
      <c r="B889" s="11"/>
      <c r="C889" s="11"/>
      <c r="D889" s="31"/>
      <c r="E889" s="11"/>
      <c r="F889" s="11"/>
      <c r="G889" s="11"/>
    </row>
    <row r="890" spans="1:7" x14ac:dyDescent="0.25">
      <c r="A890" s="11"/>
      <c r="B890" s="11"/>
      <c r="C890" s="11"/>
      <c r="D890" s="31"/>
      <c r="E890" s="11"/>
      <c r="F890" s="11"/>
      <c r="G890" s="11"/>
    </row>
    <row r="891" spans="1:7" x14ac:dyDescent="0.25">
      <c r="A891" s="11"/>
      <c r="B891" s="11"/>
      <c r="C891" s="11"/>
      <c r="D891" s="31"/>
      <c r="E891" s="11"/>
      <c r="F891" s="11"/>
      <c r="G891" s="11"/>
    </row>
    <row r="892" spans="1:7" x14ac:dyDescent="0.25">
      <c r="A892" s="11"/>
      <c r="B892" s="11"/>
      <c r="C892" s="11"/>
      <c r="D892" s="31"/>
      <c r="E892" s="11"/>
      <c r="F892" s="11"/>
      <c r="G892" s="11"/>
    </row>
    <row r="893" spans="1:7" x14ac:dyDescent="0.25">
      <c r="A893" s="11"/>
      <c r="B893" s="11"/>
      <c r="C893" s="11"/>
      <c r="D893" s="31"/>
      <c r="E893" s="11"/>
      <c r="F893" s="11"/>
      <c r="G893" s="11"/>
    </row>
    <row r="894" spans="1:7" x14ac:dyDescent="0.25">
      <c r="A894" s="11"/>
      <c r="B894" s="11"/>
      <c r="C894" s="11"/>
      <c r="D894" s="31"/>
      <c r="E894" s="11"/>
      <c r="F894" s="11"/>
      <c r="G894" s="11"/>
    </row>
    <row r="895" spans="1:7" x14ac:dyDescent="0.25">
      <c r="A895" s="11"/>
      <c r="B895" s="11"/>
      <c r="C895" s="11"/>
      <c r="D895" s="31"/>
      <c r="E895" s="11"/>
      <c r="F895" s="11"/>
      <c r="G895" s="11"/>
    </row>
    <row r="896" spans="1:7" x14ac:dyDescent="0.25">
      <c r="A896" s="11"/>
      <c r="B896" s="11"/>
      <c r="C896" s="11"/>
      <c r="D896" s="31"/>
      <c r="E896" s="11"/>
      <c r="F896" s="11"/>
      <c r="G896" s="11"/>
    </row>
    <row r="897" spans="1:7" x14ac:dyDescent="0.25">
      <c r="A897" s="11"/>
      <c r="B897" s="11"/>
      <c r="C897" s="11"/>
      <c r="D897" s="31"/>
      <c r="E897" s="11"/>
      <c r="F897" s="11"/>
      <c r="G897" s="11"/>
    </row>
    <row r="898" spans="1:7" x14ac:dyDescent="0.25">
      <c r="A898" s="11"/>
      <c r="B898" s="11"/>
      <c r="C898" s="11"/>
      <c r="D898" s="31"/>
      <c r="E898" s="11"/>
      <c r="F898" s="11"/>
      <c r="G898" s="11"/>
    </row>
    <row r="899" spans="1:7" x14ac:dyDescent="0.25">
      <c r="A899" s="11"/>
      <c r="B899" s="11"/>
      <c r="C899" s="11"/>
      <c r="D899" s="31"/>
      <c r="E899" s="11"/>
      <c r="F899" s="11"/>
      <c r="G899" s="11"/>
    </row>
    <row r="900" spans="1:7" x14ac:dyDescent="0.25">
      <c r="A900" s="11"/>
      <c r="B900" s="11"/>
      <c r="C900" s="11"/>
      <c r="D900" s="31"/>
      <c r="E900" s="11"/>
      <c r="F900" s="11"/>
      <c r="G900" s="11"/>
    </row>
    <row r="901" spans="1:7" x14ac:dyDescent="0.25">
      <c r="A901" s="11"/>
      <c r="B901" s="11"/>
      <c r="C901" s="11"/>
      <c r="D901" s="31"/>
      <c r="E901" s="11"/>
      <c r="F901" s="11"/>
      <c r="G901" s="11"/>
    </row>
    <row r="902" spans="1:7" x14ac:dyDescent="0.25">
      <c r="A902" s="11"/>
      <c r="B902" s="11"/>
      <c r="C902" s="11"/>
      <c r="D902" s="31"/>
      <c r="E902" s="11"/>
      <c r="F902" s="11"/>
      <c r="G902" s="11"/>
    </row>
    <row r="903" spans="1:7" x14ac:dyDescent="0.25">
      <c r="A903" s="11"/>
      <c r="B903" s="11"/>
      <c r="C903" s="11"/>
      <c r="D903" s="31"/>
      <c r="E903" s="11"/>
      <c r="F903" s="11"/>
      <c r="G903" s="11"/>
    </row>
    <row r="904" spans="1:7" x14ac:dyDescent="0.25">
      <c r="A904" s="11"/>
      <c r="B904" s="11"/>
      <c r="C904" s="11"/>
      <c r="D904" s="31"/>
      <c r="E904" s="11"/>
      <c r="F904" s="11"/>
      <c r="G904" s="11"/>
    </row>
    <row r="905" spans="1:7" x14ac:dyDescent="0.25">
      <c r="A905" s="11"/>
      <c r="B905" s="11"/>
      <c r="C905" s="11"/>
      <c r="D905" s="31"/>
      <c r="E905" s="11"/>
      <c r="F905" s="11"/>
      <c r="G905" s="11"/>
    </row>
    <row r="906" spans="1:7" x14ac:dyDescent="0.25">
      <c r="A906" s="11"/>
      <c r="B906" s="11"/>
      <c r="C906" s="11"/>
      <c r="D906" s="31"/>
      <c r="E906" s="11"/>
      <c r="F906" s="11"/>
      <c r="G906" s="11"/>
    </row>
    <row r="907" spans="1:7" x14ac:dyDescent="0.25">
      <c r="A907" s="11"/>
      <c r="B907" s="11"/>
      <c r="C907" s="11"/>
      <c r="D907" s="31"/>
      <c r="E907" s="11"/>
      <c r="F907" s="11"/>
      <c r="G907" s="11"/>
    </row>
    <row r="908" spans="1:7" x14ac:dyDescent="0.25">
      <c r="A908" s="11"/>
      <c r="B908" s="11"/>
      <c r="C908" s="11"/>
      <c r="D908" s="31"/>
      <c r="E908" s="11"/>
      <c r="F908" s="11"/>
      <c r="G908" s="11"/>
    </row>
    <row r="909" spans="1:7" x14ac:dyDescent="0.25">
      <c r="A909" s="11"/>
      <c r="B909" s="11"/>
      <c r="C909" s="11"/>
      <c r="D909" s="31"/>
      <c r="E909" s="11"/>
      <c r="F909" s="11"/>
      <c r="G909" s="11"/>
    </row>
    <row r="910" spans="1:7" x14ac:dyDescent="0.25">
      <c r="A910" s="11"/>
      <c r="B910" s="11"/>
      <c r="C910" s="11"/>
      <c r="D910" s="31"/>
      <c r="E910" s="11"/>
      <c r="F910" s="11"/>
      <c r="G910" s="11"/>
    </row>
    <row r="911" spans="1:7" x14ac:dyDescent="0.25">
      <c r="A911" s="11"/>
      <c r="B911" s="11"/>
      <c r="C911" s="11"/>
      <c r="D911" s="31"/>
      <c r="E911" s="11"/>
      <c r="F911" s="11"/>
      <c r="G911" s="11"/>
    </row>
    <row r="912" spans="1:7" x14ac:dyDescent="0.25">
      <c r="A912" s="11"/>
      <c r="B912" s="11"/>
      <c r="C912" s="11"/>
      <c r="D912" s="31"/>
      <c r="E912" s="11"/>
      <c r="F912" s="11"/>
      <c r="G912" s="11"/>
    </row>
    <row r="913" spans="1:7" x14ac:dyDescent="0.25">
      <c r="A913" s="11"/>
      <c r="B913" s="11"/>
      <c r="C913" s="11"/>
      <c r="D913" s="31"/>
      <c r="E913" s="11"/>
      <c r="F913" s="11"/>
      <c r="G913" s="11"/>
    </row>
    <row r="914" spans="1:7" x14ac:dyDescent="0.25">
      <c r="A914" s="11"/>
      <c r="B914" s="11"/>
      <c r="C914" s="11"/>
      <c r="D914" s="31"/>
      <c r="E914" s="11"/>
      <c r="F914" s="11"/>
      <c r="G914" s="11"/>
    </row>
    <row r="915" spans="1:7" x14ac:dyDescent="0.25">
      <c r="A915" s="11"/>
      <c r="B915" s="11"/>
      <c r="C915" s="11"/>
      <c r="D915" s="31"/>
      <c r="E915" s="11"/>
      <c r="F915" s="11"/>
      <c r="G915" s="11"/>
    </row>
    <row r="916" spans="1:7" x14ac:dyDescent="0.25">
      <c r="A916" s="11"/>
      <c r="B916" s="11"/>
      <c r="C916" s="11"/>
      <c r="D916" s="31"/>
      <c r="E916" s="11"/>
      <c r="F916" s="11"/>
      <c r="G916" s="11"/>
    </row>
    <row r="917" spans="1:7" x14ac:dyDescent="0.25">
      <c r="A917" s="11"/>
      <c r="B917" s="11"/>
      <c r="C917" s="11"/>
      <c r="D917" s="31"/>
      <c r="E917" s="11"/>
      <c r="F917" s="11"/>
      <c r="G917" s="11"/>
    </row>
    <row r="918" spans="1:7" x14ac:dyDescent="0.25">
      <c r="A918" s="11"/>
      <c r="B918" s="11"/>
      <c r="C918" s="11"/>
      <c r="D918" s="31"/>
      <c r="E918" s="11"/>
      <c r="F918" s="11"/>
      <c r="G918" s="11"/>
    </row>
    <row r="919" spans="1:7" x14ac:dyDescent="0.25">
      <c r="A919" s="11"/>
      <c r="B919" s="11"/>
      <c r="C919" s="11"/>
      <c r="D919" s="31"/>
      <c r="E919" s="11"/>
      <c r="F919" s="11"/>
      <c r="G919" s="11"/>
    </row>
    <row r="920" spans="1:7" x14ac:dyDescent="0.25">
      <c r="A920" s="11"/>
      <c r="B920" s="11"/>
      <c r="C920" s="11"/>
      <c r="D920" s="31"/>
      <c r="E920" s="11"/>
      <c r="F920" s="11"/>
      <c r="G920" s="11"/>
    </row>
    <row r="921" spans="1:7" x14ac:dyDescent="0.25">
      <c r="A921" s="11"/>
      <c r="B921" s="11"/>
      <c r="C921" s="11"/>
      <c r="D921" s="31"/>
      <c r="E921" s="11"/>
      <c r="F921" s="11"/>
      <c r="G921" s="11"/>
    </row>
    <row r="922" spans="1:7" x14ac:dyDescent="0.25">
      <c r="A922" s="11"/>
      <c r="B922" s="11"/>
      <c r="C922" s="11"/>
      <c r="D922" s="31"/>
      <c r="E922" s="11"/>
      <c r="F922" s="11"/>
      <c r="G922" s="11"/>
    </row>
    <row r="923" spans="1:7" x14ac:dyDescent="0.25">
      <c r="A923" s="11"/>
      <c r="B923" s="11"/>
      <c r="C923" s="11"/>
      <c r="D923" s="31"/>
      <c r="E923" s="11"/>
      <c r="F923" s="11"/>
      <c r="G923" s="11"/>
    </row>
    <row r="924" spans="1:7" x14ac:dyDescent="0.25">
      <c r="A924" s="11"/>
      <c r="B924" s="11"/>
      <c r="C924" s="11"/>
      <c r="D924" s="31"/>
      <c r="E924" s="11"/>
      <c r="F924" s="11"/>
      <c r="G924" s="11"/>
    </row>
    <row r="925" spans="1:7" x14ac:dyDescent="0.25">
      <c r="A925" s="11"/>
      <c r="B925" s="11"/>
      <c r="C925" s="11"/>
      <c r="D925" s="31"/>
      <c r="E925" s="11"/>
      <c r="F925" s="11"/>
      <c r="G925" s="11"/>
    </row>
    <row r="926" spans="1:7" x14ac:dyDescent="0.25">
      <c r="A926" s="11"/>
      <c r="B926" s="11"/>
      <c r="C926" s="11"/>
      <c r="D926" s="31"/>
      <c r="E926" s="11"/>
      <c r="F926" s="11"/>
      <c r="G926" s="11"/>
    </row>
    <row r="927" spans="1:7" x14ac:dyDescent="0.25">
      <c r="A927" s="11"/>
      <c r="B927" s="11"/>
      <c r="C927" s="11"/>
      <c r="D927" s="31"/>
      <c r="E927" s="11"/>
      <c r="F927" s="11"/>
      <c r="G927" s="11"/>
    </row>
    <row r="928" spans="1:7" x14ac:dyDescent="0.25">
      <c r="A928" s="11"/>
      <c r="B928" s="11"/>
      <c r="C928" s="11"/>
      <c r="D928" s="31"/>
      <c r="E928" s="11"/>
      <c r="F928" s="11"/>
      <c r="G928" s="11"/>
    </row>
    <row r="929" spans="1:7" x14ac:dyDescent="0.25">
      <c r="A929" s="11"/>
      <c r="B929" s="11"/>
      <c r="C929" s="11"/>
      <c r="D929" s="31"/>
      <c r="E929" s="11"/>
      <c r="F929" s="11"/>
      <c r="G929" s="11"/>
    </row>
    <row r="930" spans="1:7" x14ac:dyDescent="0.25">
      <c r="A930" s="11"/>
      <c r="B930" s="11"/>
      <c r="C930" s="11"/>
      <c r="D930" s="31"/>
      <c r="E930" s="11"/>
      <c r="F930" s="11"/>
      <c r="G930" s="11"/>
    </row>
    <row r="931" spans="1:7" x14ac:dyDescent="0.25">
      <c r="A931" s="11"/>
      <c r="B931" s="11"/>
      <c r="C931" s="11"/>
      <c r="D931" s="31"/>
      <c r="E931" s="11"/>
      <c r="F931" s="11"/>
      <c r="G931" s="11"/>
    </row>
    <row r="932" spans="1:7" x14ac:dyDescent="0.25">
      <c r="A932" s="11"/>
      <c r="B932" s="11"/>
      <c r="C932" s="11"/>
      <c r="D932" s="31"/>
      <c r="E932" s="11"/>
      <c r="F932" s="11"/>
      <c r="G932" s="11"/>
    </row>
    <row r="933" spans="1:7" x14ac:dyDescent="0.25">
      <c r="A933" s="11"/>
      <c r="B933" s="11"/>
      <c r="C933" s="11"/>
      <c r="D933" s="31"/>
      <c r="E933" s="11"/>
      <c r="F933" s="11"/>
      <c r="G933" s="11"/>
    </row>
    <row r="934" spans="1:7" x14ac:dyDescent="0.25">
      <c r="A934" s="11"/>
      <c r="B934" s="11"/>
      <c r="C934" s="11"/>
      <c r="D934" s="31"/>
      <c r="E934" s="11"/>
      <c r="F934" s="11"/>
      <c r="G934" s="11"/>
    </row>
    <row r="935" spans="1:7" x14ac:dyDescent="0.25">
      <c r="A935" s="11"/>
      <c r="B935" s="11"/>
      <c r="C935" s="11"/>
      <c r="D935" s="31"/>
      <c r="E935" s="11"/>
      <c r="F935" s="11"/>
      <c r="G935" s="11"/>
    </row>
    <row r="936" spans="1:7" x14ac:dyDescent="0.25">
      <c r="A936" s="11"/>
      <c r="B936" s="11"/>
      <c r="C936" s="11"/>
      <c r="D936" s="31"/>
      <c r="E936" s="11"/>
      <c r="F936" s="11"/>
      <c r="G936" s="11"/>
    </row>
    <row r="937" spans="1:7" x14ac:dyDescent="0.25">
      <c r="A937" s="11"/>
      <c r="B937" s="11"/>
      <c r="C937" s="11"/>
      <c r="D937" s="31"/>
      <c r="E937" s="11"/>
      <c r="F937" s="11"/>
      <c r="G937" s="11"/>
    </row>
    <row r="938" spans="1:7" x14ac:dyDescent="0.25">
      <c r="A938" s="11"/>
      <c r="B938" s="11"/>
      <c r="C938" s="11"/>
      <c r="D938" s="31"/>
      <c r="E938" s="11"/>
      <c r="F938" s="11"/>
      <c r="G938" s="11"/>
    </row>
    <row r="939" spans="1:7" x14ac:dyDescent="0.25">
      <c r="A939" s="11"/>
      <c r="B939" s="11"/>
      <c r="C939" s="11"/>
      <c r="D939" s="31"/>
      <c r="E939" s="11"/>
      <c r="F939" s="11"/>
      <c r="G939" s="11"/>
    </row>
    <row r="940" spans="1:7" x14ac:dyDescent="0.25">
      <c r="A940" s="11"/>
      <c r="B940" s="11"/>
      <c r="C940" s="11"/>
      <c r="D940" s="31"/>
      <c r="E940" s="11"/>
      <c r="F940" s="11"/>
      <c r="G940" s="11"/>
    </row>
    <row r="941" spans="1:7" x14ac:dyDescent="0.25">
      <c r="A941" s="11"/>
      <c r="B941" s="11"/>
      <c r="C941" s="11"/>
      <c r="D941" s="31"/>
      <c r="E941" s="11"/>
      <c r="F941" s="11"/>
      <c r="G941" s="11"/>
    </row>
    <row r="942" spans="1:7" x14ac:dyDescent="0.25">
      <c r="A942" s="11"/>
      <c r="B942" s="11"/>
      <c r="C942" s="11"/>
      <c r="D942" s="31"/>
      <c r="E942" s="11"/>
      <c r="F942" s="11"/>
      <c r="G942" s="11"/>
    </row>
    <row r="943" spans="1:7" x14ac:dyDescent="0.25">
      <c r="A943" s="11"/>
      <c r="B943" s="11"/>
      <c r="C943" s="11"/>
      <c r="D943" s="31"/>
      <c r="E943" s="11"/>
      <c r="F943" s="11"/>
      <c r="G943" s="11"/>
    </row>
    <row r="944" spans="1:7" x14ac:dyDescent="0.25">
      <c r="A944" s="11"/>
      <c r="B944" s="11"/>
      <c r="C944" s="11"/>
      <c r="D944" s="31"/>
      <c r="E944" s="11"/>
      <c r="F944" s="11"/>
      <c r="G944" s="11"/>
    </row>
    <row r="945" spans="1:7" x14ac:dyDescent="0.25">
      <c r="A945" s="11"/>
      <c r="B945" s="11"/>
      <c r="C945" s="11"/>
      <c r="D945" s="31"/>
      <c r="E945" s="11"/>
      <c r="F945" s="11"/>
      <c r="G945" s="11"/>
    </row>
    <row r="946" spans="1:7" x14ac:dyDescent="0.25">
      <c r="A946" s="11"/>
      <c r="B946" s="11"/>
      <c r="C946" s="11"/>
      <c r="D946" s="31"/>
      <c r="E946" s="11"/>
      <c r="F946" s="11"/>
      <c r="G946" s="11"/>
    </row>
    <row r="947" spans="1:7" x14ac:dyDescent="0.25">
      <c r="A947" s="11"/>
      <c r="B947" s="11"/>
      <c r="C947" s="11"/>
      <c r="D947" s="31"/>
      <c r="E947" s="11"/>
      <c r="F947" s="11"/>
      <c r="G947" s="11"/>
    </row>
    <row r="948" spans="1:7" x14ac:dyDescent="0.25">
      <c r="A948" s="11"/>
      <c r="B948" s="11"/>
      <c r="C948" s="11"/>
      <c r="D948" s="31"/>
      <c r="E948" s="11"/>
      <c r="F948" s="11"/>
      <c r="G948" s="11"/>
    </row>
    <row r="949" spans="1:7" x14ac:dyDescent="0.25">
      <c r="A949" s="11"/>
      <c r="B949" s="11"/>
      <c r="C949" s="11"/>
      <c r="D949" s="31"/>
      <c r="E949" s="11"/>
      <c r="F949" s="11"/>
      <c r="G949" s="11"/>
    </row>
    <row r="950" spans="1:7" x14ac:dyDescent="0.25">
      <c r="A950" s="11"/>
      <c r="B950" s="11"/>
      <c r="C950" s="11"/>
      <c r="D950" s="31"/>
      <c r="E950" s="11"/>
      <c r="F950" s="11"/>
      <c r="G950" s="11"/>
    </row>
    <row r="951" spans="1:7" x14ac:dyDescent="0.25">
      <c r="A951" s="11"/>
      <c r="B951" s="11"/>
      <c r="C951" s="11"/>
      <c r="D951" s="31"/>
      <c r="E951" s="11"/>
      <c r="F951" s="11"/>
      <c r="G951" s="11"/>
    </row>
    <row r="952" spans="1:7" x14ac:dyDescent="0.25">
      <c r="A952" s="11"/>
      <c r="B952" s="11"/>
      <c r="C952" s="11"/>
      <c r="D952" s="31"/>
      <c r="E952" s="11"/>
      <c r="F952" s="11"/>
      <c r="G952" s="11"/>
    </row>
    <row r="953" spans="1:7" x14ac:dyDescent="0.25">
      <c r="A953" s="11"/>
      <c r="B953" s="11"/>
      <c r="C953" s="11"/>
      <c r="D953" s="31"/>
      <c r="E953" s="11"/>
      <c r="F953" s="11"/>
      <c r="G953" s="11"/>
    </row>
    <row r="954" spans="1:7" x14ac:dyDescent="0.25">
      <c r="A954" s="11"/>
      <c r="B954" s="11"/>
      <c r="C954" s="11"/>
      <c r="D954" s="31"/>
      <c r="E954" s="11"/>
      <c r="F954" s="11"/>
      <c r="G954" s="11"/>
    </row>
    <row r="955" spans="1:7" x14ac:dyDescent="0.25">
      <c r="A955" s="11"/>
      <c r="B955" s="11"/>
      <c r="C955" s="11"/>
      <c r="D955" s="31"/>
      <c r="E955" s="11"/>
      <c r="F955" s="11"/>
      <c r="G955" s="11"/>
    </row>
    <row r="956" spans="1:7" x14ac:dyDescent="0.25">
      <c r="A956" s="11"/>
      <c r="B956" s="11"/>
      <c r="C956" s="11"/>
      <c r="D956" s="31"/>
      <c r="E956" s="11"/>
      <c r="F956" s="11"/>
      <c r="G956" s="11"/>
    </row>
    <row r="957" spans="1:7" x14ac:dyDescent="0.25">
      <c r="A957" s="11"/>
      <c r="B957" s="11"/>
      <c r="C957" s="11"/>
      <c r="D957" s="31"/>
      <c r="E957" s="11"/>
      <c r="F957" s="11"/>
      <c r="G957" s="11"/>
    </row>
    <row r="958" spans="1:7" x14ac:dyDescent="0.25">
      <c r="A958" s="11"/>
      <c r="B958" s="11"/>
      <c r="C958" s="11"/>
      <c r="D958" s="31"/>
      <c r="E958" s="11"/>
      <c r="F958" s="11"/>
      <c r="G958" s="11"/>
    </row>
    <row r="959" spans="1:7" x14ac:dyDescent="0.25">
      <c r="A959" s="11"/>
      <c r="B959" s="11"/>
      <c r="C959" s="11"/>
      <c r="D959" s="31"/>
      <c r="E959" s="11"/>
      <c r="F959" s="11"/>
      <c r="G959" s="11"/>
    </row>
    <row r="960" spans="1:7" x14ac:dyDescent="0.25">
      <c r="A960" s="11"/>
      <c r="B960" s="11"/>
      <c r="C960" s="11"/>
      <c r="D960" s="31"/>
      <c r="E960" s="11"/>
      <c r="F960" s="11"/>
      <c r="G960" s="11"/>
    </row>
    <row r="961" spans="1:7" x14ac:dyDescent="0.25">
      <c r="A961" s="11"/>
      <c r="B961" s="11"/>
      <c r="C961" s="11"/>
      <c r="D961" s="31"/>
      <c r="E961" s="11"/>
      <c r="F961" s="11"/>
      <c r="G961" s="11"/>
    </row>
    <row r="962" spans="1:7" x14ac:dyDescent="0.25">
      <c r="A962" s="11"/>
      <c r="B962" s="11"/>
      <c r="C962" s="11"/>
      <c r="D962" s="31"/>
      <c r="E962" s="11"/>
      <c r="F962" s="11"/>
      <c r="G962" s="11"/>
    </row>
    <row r="963" spans="1:7" x14ac:dyDescent="0.25">
      <c r="A963" s="11"/>
      <c r="B963" s="11"/>
      <c r="C963" s="11"/>
      <c r="D963" s="31"/>
      <c r="E963" s="11"/>
      <c r="F963" s="11"/>
      <c r="G963" s="11"/>
    </row>
    <row r="964" spans="1:7" x14ac:dyDescent="0.25">
      <c r="A964" s="11"/>
      <c r="B964" s="11"/>
      <c r="C964" s="11"/>
      <c r="D964" s="31"/>
      <c r="E964" s="11"/>
      <c r="F964" s="11"/>
      <c r="G964" s="11"/>
    </row>
    <row r="965" spans="1:7" x14ac:dyDescent="0.25">
      <c r="A965" s="11"/>
      <c r="B965" s="11"/>
      <c r="C965" s="11"/>
      <c r="D965" s="31"/>
      <c r="E965" s="11"/>
      <c r="F965" s="11"/>
      <c r="G965" s="11"/>
    </row>
    <row r="966" spans="1:7" x14ac:dyDescent="0.25">
      <c r="A966" s="11"/>
      <c r="B966" s="11"/>
      <c r="C966" s="11"/>
      <c r="D966" s="31"/>
      <c r="E966" s="11"/>
      <c r="F966" s="11"/>
      <c r="G966" s="11"/>
    </row>
    <row r="967" spans="1:7" x14ac:dyDescent="0.25">
      <c r="A967" s="11"/>
      <c r="B967" s="11"/>
      <c r="C967" s="11"/>
      <c r="D967" s="31"/>
      <c r="E967" s="11"/>
      <c r="F967" s="11"/>
      <c r="G967" s="11"/>
    </row>
    <row r="968" spans="1:7" x14ac:dyDescent="0.25">
      <c r="A968" s="11"/>
      <c r="B968" s="11"/>
      <c r="C968" s="11"/>
      <c r="D968" s="31"/>
      <c r="E968" s="11"/>
      <c r="F968" s="11"/>
      <c r="G968" s="11"/>
    </row>
    <row r="969" spans="1:7" x14ac:dyDescent="0.25">
      <c r="A969" s="11"/>
      <c r="B969" s="11"/>
      <c r="C969" s="11"/>
      <c r="D969" s="31"/>
      <c r="E969" s="11"/>
      <c r="F969" s="11"/>
      <c r="G969" s="11"/>
    </row>
    <row r="970" spans="1:7" x14ac:dyDescent="0.25">
      <c r="A970" s="11"/>
      <c r="B970" s="11"/>
      <c r="C970" s="11"/>
      <c r="D970" s="31"/>
      <c r="E970" s="11"/>
      <c r="F970" s="11"/>
      <c r="G970" s="11"/>
    </row>
    <row r="971" spans="1:7" x14ac:dyDescent="0.25">
      <c r="A971" s="11"/>
      <c r="B971" s="11"/>
      <c r="C971" s="11"/>
      <c r="D971" s="31"/>
      <c r="E971" s="11"/>
      <c r="F971" s="11"/>
      <c r="G971" s="11"/>
    </row>
    <row r="972" spans="1:7" x14ac:dyDescent="0.25">
      <c r="A972" s="11"/>
      <c r="B972" s="11"/>
      <c r="C972" s="11"/>
      <c r="D972" s="31"/>
      <c r="E972" s="11"/>
      <c r="F972" s="11"/>
      <c r="G972" s="11"/>
    </row>
    <row r="973" spans="1:7" x14ac:dyDescent="0.25">
      <c r="A973" s="11"/>
      <c r="B973" s="11"/>
      <c r="C973" s="11"/>
      <c r="D973" s="31"/>
      <c r="E973" s="11"/>
      <c r="F973" s="11"/>
      <c r="G973" s="11"/>
    </row>
    <row r="974" spans="1:7" x14ac:dyDescent="0.25">
      <c r="A974" s="11"/>
      <c r="B974" s="11"/>
      <c r="C974" s="11"/>
      <c r="D974" s="31"/>
      <c r="E974" s="11"/>
      <c r="F974" s="11"/>
      <c r="G974" s="11"/>
    </row>
    <row r="975" spans="1:7" x14ac:dyDescent="0.25">
      <c r="A975" s="11"/>
      <c r="B975" s="11"/>
      <c r="C975" s="11"/>
      <c r="D975" s="31"/>
      <c r="E975" s="11"/>
      <c r="F975" s="11"/>
      <c r="G975" s="11"/>
    </row>
    <row r="976" spans="1:7" x14ac:dyDescent="0.25">
      <c r="A976" s="11"/>
      <c r="B976" s="11"/>
      <c r="C976" s="11"/>
      <c r="D976" s="31"/>
      <c r="E976" s="11"/>
      <c r="F976" s="11"/>
      <c r="G976" s="11"/>
    </row>
    <row r="977" spans="1:7" x14ac:dyDescent="0.25">
      <c r="A977" s="11"/>
      <c r="B977" s="11"/>
      <c r="C977" s="11"/>
      <c r="D977" s="31"/>
      <c r="E977" s="11"/>
      <c r="F977" s="11"/>
      <c r="G977" s="11"/>
    </row>
    <row r="978" spans="1:7" x14ac:dyDescent="0.25">
      <c r="A978" s="11"/>
      <c r="B978" s="11"/>
      <c r="C978" s="11"/>
      <c r="D978" s="31"/>
      <c r="E978" s="11"/>
      <c r="F978" s="11"/>
      <c r="G978" s="11"/>
    </row>
    <row r="979" spans="1:7" x14ac:dyDescent="0.25">
      <c r="A979" s="11"/>
      <c r="B979" s="11"/>
      <c r="C979" s="11"/>
      <c r="D979" s="31"/>
      <c r="E979" s="11"/>
      <c r="F979" s="11"/>
      <c r="G979" s="11"/>
    </row>
    <row r="980" spans="1:7" x14ac:dyDescent="0.25">
      <c r="A980" s="11"/>
      <c r="B980" s="11"/>
      <c r="C980" s="11"/>
      <c r="D980" s="31"/>
      <c r="E980" s="11"/>
      <c r="F980" s="11"/>
      <c r="G980" s="11"/>
    </row>
    <row r="981" spans="1:7" x14ac:dyDescent="0.25">
      <c r="A981" s="11"/>
      <c r="B981" s="11"/>
      <c r="C981" s="11"/>
      <c r="D981" s="31"/>
      <c r="E981" s="11"/>
      <c r="F981" s="11"/>
      <c r="G981" s="11"/>
    </row>
    <row r="982" spans="1:7" x14ac:dyDescent="0.25">
      <c r="A982" s="11"/>
      <c r="B982" s="11"/>
      <c r="C982" s="11"/>
      <c r="D982" s="31"/>
      <c r="E982" s="11"/>
      <c r="F982" s="11"/>
      <c r="G982" s="11"/>
    </row>
    <row r="983" spans="1:7" x14ac:dyDescent="0.25">
      <c r="A983" s="11"/>
      <c r="B983" s="11"/>
      <c r="C983" s="11"/>
      <c r="D983" s="31"/>
      <c r="E983" s="11"/>
      <c r="F983" s="11"/>
      <c r="G983" s="11"/>
    </row>
    <row r="984" spans="1:7" x14ac:dyDescent="0.25">
      <c r="A984" s="11"/>
      <c r="B984" s="11"/>
      <c r="C984" s="11"/>
      <c r="D984" s="31"/>
      <c r="E984" s="11"/>
      <c r="F984" s="11"/>
      <c r="G984" s="11"/>
    </row>
    <row r="985" spans="1:7" x14ac:dyDescent="0.25">
      <c r="A985" s="11"/>
      <c r="B985" s="11"/>
      <c r="C985" s="11"/>
      <c r="D985" s="31"/>
      <c r="E985" s="11"/>
      <c r="F985" s="11"/>
      <c r="G985" s="11"/>
    </row>
    <row r="986" spans="1:7" x14ac:dyDescent="0.25">
      <c r="A986" s="11"/>
      <c r="B986" s="11"/>
      <c r="C986" s="11"/>
      <c r="D986" s="31"/>
      <c r="E986" s="11"/>
      <c r="F986" s="11"/>
      <c r="G986" s="11"/>
    </row>
    <row r="987" spans="1:7" x14ac:dyDescent="0.25">
      <c r="A987" s="11"/>
      <c r="B987" s="11"/>
      <c r="C987" s="11"/>
      <c r="D987" s="31"/>
      <c r="E987" s="11"/>
      <c r="F987" s="11"/>
      <c r="G987" s="11"/>
    </row>
    <row r="988" spans="1:7" x14ac:dyDescent="0.25">
      <c r="A988" s="11"/>
      <c r="B988" s="11"/>
      <c r="C988" s="11"/>
      <c r="D988" s="31"/>
      <c r="E988" s="11"/>
      <c r="F988" s="11"/>
      <c r="G988" s="11"/>
    </row>
    <row r="989" spans="1:7" x14ac:dyDescent="0.25">
      <c r="A989" s="11"/>
      <c r="B989" s="11"/>
      <c r="C989" s="11"/>
      <c r="D989" s="31"/>
      <c r="E989" s="11"/>
      <c r="F989" s="11"/>
      <c r="G989" s="11"/>
    </row>
    <row r="990" spans="1:7" x14ac:dyDescent="0.25">
      <c r="A990" s="11"/>
      <c r="B990" s="11"/>
      <c r="C990" s="11"/>
      <c r="D990" s="31"/>
      <c r="E990" s="11"/>
      <c r="F990" s="11"/>
      <c r="G990" s="11"/>
    </row>
    <row r="991" spans="1:7" x14ac:dyDescent="0.25">
      <c r="A991" s="11"/>
      <c r="B991" s="11"/>
      <c r="C991" s="11"/>
      <c r="D991" s="31"/>
      <c r="E991" s="11"/>
      <c r="F991" s="11"/>
      <c r="G991" s="11"/>
    </row>
    <row r="992" spans="1:7" x14ac:dyDescent="0.25">
      <c r="A992" s="11"/>
      <c r="B992" s="11"/>
      <c r="C992" s="11"/>
      <c r="D992" s="31"/>
      <c r="E992" s="11"/>
      <c r="F992" s="11"/>
      <c r="G992" s="11"/>
    </row>
    <row r="993" spans="1:7" x14ac:dyDescent="0.25">
      <c r="A993" s="11"/>
      <c r="B993" s="11"/>
      <c r="C993" s="11"/>
      <c r="D993" s="31"/>
      <c r="E993" s="11"/>
      <c r="F993" s="11"/>
      <c r="G993" s="11"/>
    </row>
    <row r="994" spans="1:7" x14ac:dyDescent="0.25">
      <c r="A994" s="11"/>
      <c r="B994" s="11"/>
      <c r="C994" s="11"/>
      <c r="D994" s="31"/>
      <c r="E994" s="11"/>
      <c r="F994" s="11"/>
      <c r="G994" s="11"/>
    </row>
    <row r="995" spans="1:7" x14ac:dyDescent="0.25">
      <c r="A995" s="11"/>
      <c r="B995" s="11"/>
      <c r="C995" s="11"/>
      <c r="D995" s="31"/>
      <c r="E995" s="11"/>
      <c r="F995" s="11"/>
      <c r="G995" s="11"/>
    </row>
    <row r="996" spans="1:7" x14ac:dyDescent="0.25">
      <c r="A996" s="11"/>
      <c r="B996" s="11"/>
      <c r="C996" s="11"/>
      <c r="D996" s="31"/>
      <c r="E996" s="11"/>
      <c r="F996" s="11"/>
      <c r="G996" s="11"/>
    </row>
    <row r="997" spans="1:7" x14ac:dyDescent="0.25">
      <c r="A997" s="11"/>
      <c r="B997" s="11"/>
      <c r="C997" s="11"/>
      <c r="D997" s="31"/>
      <c r="E997" s="11"/>
      <c r="F997" s="11"/>
      <c r="G997" s="11"/>
    </row>
    <row r="998" spans="1:7" x14ac:dyDescent="0.25">
      <c r="A998" s="11"/>
      <c r="B998" s="11"/>
      <c r="C998" s="11"/>
      <c r="D998" s="31"/>
      <c r="E998" s="11"/>
      <c r="F998" s="11"/>
      <c r="G998" s="11"/>
    </row>
    <row r="999" spans="1:7" x14ac:dyDescent="0.25">
      <c r="A999" s="11"/>
      <c r="B999" s="11"/>
      <c r="C999" s="11"/>
      <c r="D999" s="31"/>
      <c r="E999" s="11"/>
      <c r="F999" s="11"/>
      <c r="G999" s="11"/>
    </row>
    <row r="1000" spans="1:7" x14ac:dyDescent="0.25">
      <c r="A1000" s="11"/>
      <c r="B1000" s="11"/>
      <c r="C1000" s="11"/>
      <c r="D1000" s="31"/>
      <c r="E1000" s="11"/>
      <c r="F1000" s="11"/>
      <c r="G1000" s="11"/>
    </row>
    <row r="1001" spans="1:7" x14ac:dyDescent="0.25">
      <c r="A1001" s="11"/>
      <c r="B1001" s="11"/>
      <c r="C1001" s="11"/>
      <c r="D1001" s="31"/>
      <c r="E1001" s="11"/>
      <c r="F1001" s="11"/>
      <c r="G1001" s="11"/>
    </row>
    <row r="1002" spans="1:7" x14ac:dyDescent="0.25">
      <c r="A1002" s="11"/>
      <c r="B1002" s="11"/>
      <c r="C1002" s="11"/>
      <c r="D1002" s="31"/>
      <c r="E1002" s="11"/>
      <c r="F1002" s="11"/>
      <c r="G1002" s="11"/>
    </row>
    <row r="1003" spans="1:7" x14ac:dyDescent="0.25">
      <c r="A1003" s="11"/>
      <c r="B1003" s="11"/>
      <c r="C1003" s="11"/>
      <c r="D1003" s="31"/>
      <c r="E1003" s="11"/>
      <c r="F1003" s="11"/>
      <c r="G1003" s="11"/>
    </row>
    <row r="1004" spans="1:7" x14ac:dyDescent="0.25">
      <c r="A1004" s="11"/>
      <c r="B1004" s="11"/>
      <c r="C1004" s="11"/>
      <c r="D1004" s="31"/>
      <c r="E1004" s="11"/>
      <c r="F1004" s="11"/>
      <c r="G1004" s="11"/>
    </row>
    <row r="1005" spans="1:7" x14ac:dyDescent="0.25">
      <c r="A1005" s="11"/>
      <c r="B1005" s="11"/>
      <c r="C1005" s="11"/>
      <c r="D1005" s="31"/>
      <c r="E1005" s="11"/>
      <c r="F1005" s="11"/>
      <c r="G1005" s="11"/>
    </row>
    <row r="1006" spans="1:7" x14ac:dyDescent="0.25">
      <c r="A1006" s="11"/>
      <c r="B1006" s="11"/>
      <c r="C1006" s="11"/>
      <c r="D1006" s="31"/>
      <c r="E1006" s="11"/>
      <c r="F1006" s="11"/>
      <c r="G1006" s="11"/>
    </row>
    <row r="1007" spans="1:7" x14ac:dyDescent="0.25">
      <c r="A1007" s="11"/>
      <c r="B1007" s="11"/>
      <c r="C1007" s="11"/>
      <c r="D1007" s="31"/>
      <c r="E1007" s="11"/>
      <c r="F1007" s="11"/>
      <c r="G1007" s="11"/>
    </row>
    <row r="1008" spans="1:7" x14ac:dyDescent="0.25">
      <c r="A1008" s="11"/>
      <c r="B1008" s="11"/>
      <c r="C1008" s="11"/>
      <c r="D1008" s="31"/>
      <c r="E1008" s="11"/>
      <c r="F1008" s="11"/>
      <c r="G1008" s="11"/>
    </row>
    <row r="1009" spans="1:7" x14ac:dyDescent="0.25">
      <c r="A1009" s="11"/>
      <c r="B1009" s="11"/>
      <c r="C1009" s="11"/>
      <c r="D1009" s="31"/>
      <c r="E1009" s="11"/>
      <c r="F1009" s="11"/>
      <c r="G1009" s="11"/>
    </row>
    <row r="1010" spans="1:7" x14ac:dyDescent="0.25">
      <c r="A1010" s="11"/>
      <c r="B1010" s="11"/>
      <c r="C1010" s="11"/>
      <c r="D1010" s="31"/>
      <c r="E1010" s="11"/>
      <c r="F1010" s="11"/>
      <c r="G1010" s="11"/>
    </row>
    <row r="1011" spans="1:7" x14ac:dyDescent="0.25">
      <c r="A1011" s="11"/>
      <c r="B1011" s="11"/>
      <c r="C1011" s="11"/>
      <c r="D1011" s="31"/>
      <c r="E1011" s="11"/>
      <c r="F1011" s="11"/>
      <c r="G1011" s="11"/>
    </row>
    <row r="1012" spans="1:7" x14ac:dyDescent="0.25">
      <c r="A1012" s="11"/>
      <c r="B1012" s="11"/>
      <c r="C1012" s="11"/>
      <c r="D1012" s="31"/>
      <c r="E1012" s="11"/>
      <c r="F1012" s="11"/>
      <c r="G1012" s="11"/>
    </row>
    <row r="1013" spans="1:7" x14ac:dyDescent="0.25">
      <c r="A1013" s="11"/>
      <c r="B1013" s="11"/>
      <c r="C1013" s="11"/>
      <c r="D1013" s="31"/>
      <c r="E1013" s="11"/>
      <c r="F1013" s="11"/>
      <c r="G1013" s="11"/>
    </row>
    <row r="1014" spans="1:7" x14ac:dyDescent="0.25">
      <c r="A1014" s="11"/>
      <c r="B1014" s="11"/>
      <c r="C1014" s="11"/>
      <c r="D1014" s="31"/>
      <c r="E1014" s="11"/>
      <c r="F1014" s="11"/>
      <c r="G1014" s="11"/>
    </row>
    <row r="1015" spans="1:7" x14ac:dyDescent="0.25">
      <c r="A1015" s="11"/>
      <c r="B1015" s="11"/>
      <c r="C1015" s="11"/>
      <c r="D1015" s="31"/>
      <c r="E1015" s="11"/>
      <c r="F1015" s="11"/>
      <c r="G1015" s="11"/>
    </row>
    <row r="1016" spans="1:7" x14ac:dyDescent="0.25">
      <c r="A1016" s="11"/>
      <c r="B1016" s="11"/>
      <c r="C1016" s="11"/>
      <c r="D1016" s="31"/>
      <c r="E1016" s="11"/>
      <c r="F1016" s="11"/>
      <c r="G1016" s="11"/>
    </row>
    <row r="1017" spans="1:7" x14ac:dyDescent="0.25">
      <c r="A1017" s="11"/>
      <c r="B1017" s="11"/>
      <c r="C1017" s="11"/>
      <c r="D1017" s="31"/>
      <c r="E1017" s="11"/>
      <c r="F1017" s="11"/>
      <c r="G1017" s="11"/>
    </row>
    <row r="1018" spans="1:7" x14ac:dyDescent="0.25">
      <c r="A1018" s="11"/>
      <c r="B1018" s="11"/>
      <c r="C1018" s="11"/>
      <c r="D1018" s="31"/>
      <c r="E1018" s="11"/>
      <c r="F1018" s="11"/>
      <c r="G1018" s="11"/>
    </row>
    <row r="1019" spans="1:7" x14ac:dyDescent="0.25">
      <c r="A1019" s="11"/>
      <c r="B1019" s="11"/>
      <c r="C1019" s="11"/>
      <c r="D1019" s="31"/>
      <c r="E1019" s="11"/>
      <c r="F1019" s="11"/>
      <c r="G1019" s="11"/>
    </row>
    <row r="1020" spans="1:7" x14ac:dyDescent="0.25">
      <c r="A1020" s="11"/>
      <c r="B1020" s="11"/>
      <c r="C1020" s="11"/>
      <c r="D1020" s="31"/>
      <c r="E1020" s="11"/>
      <c r="F1020" s="11"/>
      <c r="G1020" s="11"/>
    </row>
    <row r="1021" spans="1:7" x14ac:dyDescent="0.25">
      <c r="A1021" s="11"/>
      <c r="B1021" s="11"/>
      <c r="C1021" s="11"/>
      <c r="D1021" s="31"/>
      <c r="E1021" s="11"/>
      <c r="F1021" s="11"/>
      <c r="G1021" s="11"/>
    </row>
    <row r="1022" spans="1:7" x14ac:dyDescent="0.25">
      <c r="A1022" s="11"/>
      <c r="B1022" s="11"/>
      <c r="C1022" s="11"/>
      <c r="D1022" s="31"/>
      <c r="E1022" s="11"/>
      <c r="F1022" s="11"/>
      <c r="G1022" s="11"/>
    </row>
    <row r="1023" spans="1:7" x14ac:dyDescent="0.25">
      <c r="A1023" s="11"/>
      <c r="B1023" s="11"/>
      <c r="C1023" s="11"/>
      <c r="D1023" s="31"/>
      <c r="E1023" s="11"/>
      <c r="F1023" s="11"/>
      <c r="G1023" s="11"/>
    </row>
    <row r="1024" spans="1:7" x14ac:dyDescent="0.25">
      <c r="A1024" s="11"/>
      <c r="B1024" s="11"/>
      <c r="C1024" s="11"/>
      <c r="D1024" s="31"/>
      <c r="E1024" s="11"/>
      <c r="F1024" s="11"/>
      <c r="G1024" s="11"/>
    </row>
    <row r="1025" spans="1:7" x14ac:dyDescent="0.25">
      <c r="A1025" s="11"/>
      <c r="B1025" s="11"/>
      <c r="C1025" s="11"/>
      <c r="D1025" s="31"/>
      <c r="E1025" s="11"/>
      <c r="F1025" s="11"/>
      <c r="G1025" s="11"/>
    </row>
    <row r="1026" spans="1:7" x14ac:dyDescent="0.25">
      <c r="A1026" s="11"/>
      <c r="B1026" s="11"/>
      <c r="C1026" s="11"/>
      <c r="D1026" s="31"/>
      <c r="E1026" s="11"/>
      <c r="F1026" s="11"/>
      <c r="G1026" s="11"/>
    </row>
    <row r="1027" spans="1:7" x14ac:dyDescent="0.25">
      <c r="A1027" s="11"/>
      <c r="B1027" s="11"/>
      <c r="C1027" s="11"/>
      <c r="D1027" s="31"/>
      <c r="E1027" s="11"/>
      <c r="F1027" s="11"/>
      <c r="G1027" s="11"/>
    </row>
    <row r="1028" spans="1:7" x14ac:dyDescent="0.25">
      <c r="A1028" s="11"/>
      <c r="B1028" s="11"/>
      <c r="C1028" s="11"/>
      <c r="D1028" s="31"/>
      <c r="E1028" s="11"/>
      <c r="F1028" s="11"/>
      <c r="G1028" s="11"/>
    </row>
    <row r="1029" spans="1:7" x14ac:dyDescent="0.25">
      <c r="A1029" s="11"/>
      <c r="B1029" s="11"/>
      <c r="C1029" s="11"/>
      <c r="D1029" s="31"/>
      <c r="E1029" s="11"/>
      <c r="F1029" s="11"/>
      <c r="G1029" s="11"/>
    </row>
    <row r="1030" spans="1:7" x14ac:dyDescent="0.25">
      <c r="A1030" s="11"/>
      <c r="B1030" s="11"/>
      <c r="C1030" s="11"/>
      <c r="D1030" s="31"/>
      <c r="E1030" s="11"/>
      <c r="F1030" s="11"/>
      <c r="G1030" s="11"/>
    </row>
    <row r="1031" spans="1:7" x14ac:dyDescent="0.25">
      <c r="A1031" s="11"/>
      <c r="B1031" s="11"/>
      <c r="C1031" s="11"/>
      <c r="D1031" s="31"/>
      <c r="E1031" s="11"/>
      <c r="F1031" s="11"/>
      <c r="G1031" s="11"/>
    </row>
    <row r="1032" spans="1:7" x14ac:dyDescent="0.25">
      <c r="A1032" s="11"/>
      <c r="B1032" s="11"/>
      <c r="C1032" s="11"/>
      <c r="D1032" s="31"/>
      <c r="E1032" s="11"/>
      <c r="F1032" s="11"/>
      <c r="G1032" s="11"/>
    </row>
    <row r="1033" spans="1:7" x14ac:dyDescent="0.25">
      <c r="A1033" s="11"/>
      <c r="B1033" s="11"/>
      <c r="C1033" s="11"/>
      <c r="D1033" s="31"/>
      <c r="E1033" s="11"/>
      <c r="F1033" s="11"/>
      <c r="G1033" s="11"/>
    </row>
    <row r="1034" spans="1:7" x14ac:dyDescent="0.25">
      <c r="A1034" s="11"/>
      <c r="B1034" s="11"/>
      <c r="C1034" s="11"/>
      <c r="D1034" s="31"/>
      <c r="E1034" s="11"/>
      <c r="F1034" s="11"/>
      <c r="G1034" s="11"/>
    </row>
    <row r="1035" spans="1:7" x14ac:dyDescent="0.25">
      <c r="A1035" s="11"/>
      <c r="B1035" s="11"/>
      <c r="C1035" s="11"/>
      <c r="D1035" s="31"/>
      <c r="E1035" s="11"/>
      <c r="F1035" s="11"/>
      <c r="G1035" s="11"/>
    </row>
    <row r="1036" spans="1:7" x14ac:dyDescent="0.25">
      <c r="A1036" s="11"/>
      <c r="B1036" s="11"/>
      <c r="C1036" s="11"/>
      <c r="D1036" s="31"/>
      <c r="E1036" s="11"/>
      <c r="F1036" s="11"/>
      <c r="G1036" s="11"/>
    </row>
    <row r="1037" spans="1:7" x14ac:dyDescent="0.25">
      <c r="A1037" s="11"/>
      <c r="B1037" s="11"/>
      <c r="C1037" s="11"/>
      <c r="D1037" s="31"/>
      <c r="E1037" s="11"/>
      <c r="F1037" s="11"/>
      <c r="G1037" s="11"/>
    </row>
    <row r="1038" spans="1:7" x14ac:dyDescent="0.25">
      <c r="A1038" s="11"/>
      <c r="B1038" s="11"/>
      <c r="C1038" s="11"/>
      <c r="D1038" s="31"/>
      <c r="E1038" s="11"/>
      <c r="F1038" s="11"/>
      <c r="G1038" s="11"/>
    </row>
    <row r="1039" spans="1:7" x14ac:dyDescent="0.25">
      <c r="A1039" s="11"/>
      <c r="B1039" s="11"/>
      <c r="C1039" s="11"/>
      <c r="D1039" s="31"/>
      <c r="E1039" s="11"/>
      <c r="F1039" s="11"/>
      <c r="G1039" s="11"/>
    </row>
    <row r="1040" spans="1:7" x14ac:dyDescent="0.25">
      <c r="A1040" s="11"/>
      <c r="B1040" s="11"/>
      <c r="C1040" s="11"/>
      <c r="D1040" s="31"/>
      <c r="E1040" s="11"/>
      <c r="F1040" s="11"/>
      <c r="G1040" s="11"/>
    </row>
    <row r="1041" spans="1:7" x14ac:dyDescent="0.25">
      <c r="A1041" s="11"/>
      <c r="B1041" s="11"/>
      <c r="C1041" s="11"/>
      <c r="D1041" s="31"/>
      <c r="E1041" s="11"/>
      <c r="F1041" s="11"/>
      <c r="G1041" s="11"/>
    </row>
    <row r="1042" spans="1:7" x14ac:dyDescent="0.25">
      <c r="A1042" s="11"/>
      <c r="B1042" s="11"/>
      <c r="C1042" s="11"/>
      <c r="D1042" s="31"/>
      <c r="E1042" s="11"/>
      <c r="F1042" s="11"/>
      <c r="G1042" s="11"/>
    </row>
    <row r="1043" spans="1:7" x14ac:dyDescent="0.25">
      <c r="A1043" s="11"/>
      <c r="B1043" s="11"/>
      <c r="C1043" s="11"/>
      <c r="D1043" s="31"/>
      <c r="E1043" s="11"/>
      <c r="F1043" s="11"/>
      <c r="G1043" s="11"/>
    </row>
    <row r="1044" spans="1:7" x14ac:dyDescent="0.25">
      <c r="A1044" s="11"/>
      <c r="B1044" s="11"/>
      <c r="C1044" s="11"/>
      <c r="D1044" s="31"/>
      <c r="E1044" s="11"/>
      <c r="F1044" s="11"/>
      <c r="G1044" s="11"/>
    </row>
    <row r="1045" spans="1:7" x14ac:dyDescent="0.25">
      <c r="A1045" s="11"/>
      <c r="B1045" s="11"/>
      <c r="C1045" s="11"/>
      <c r="D1045" s="31"/>
      <c r="E1045" s="11"/>
      <c r="F1045" s="11"/>
      <c r="G1045" s="11"/>
    </row>
    <row r="1046" spans="1:7" x14ac:dyDescent="0.25">
      <c r="A1046" s="11"/>
      <c r="B1046" s="11"/>
      <c r="C1046" s="11"/>
      <c r="D1046" s="31"/>
      <c r="E1046" s="11"/>
      <c r="F1046" s="11"/>
      <c r="G1046" s="11"/>
    </row>
    <row r="1047" spans="1:7" x14ac:dyDescent="0.25">
      <c r="A1047" s="11"/>
      <c r="B1047" s="11"/>
      <c r="C1047" s="11"/>
      <c r="D1047" s="31"/>
      <c r="E1047" s="11"/>
      <c r="F1047" s="11"/>
      <c r="G1047" s="11"/>
    </row>
    <row r="1048" spans="1:7" x14ac:dyDescent="0.25">
      <c r="A1048" s="11"/>
      <c r="B1048" s="11"/>
      <c r="C1048" s="11"/>
      <c r="D1048" s="31"/>
      <c r="E1048" s="11"/>
      <c r="F1048" s="11"/>
      <c r="G1048" s="11"/>
    </row>
    <row r="1049" spans="1:7" x14ac:dyDescent="0.25">
      <c r="A1049" s="11"/>
      <c r="B1049" s="11"/>
      <c r="C1049" s="11"/>
      <c r="D1049" s="31"/>
      <c r="E1049" s="11"/>
      <c r="F1049" s="11"/>
      <c r="G1049" s="11"/>
    </row>
    <row r="1050" spans="1:7" x14ac:dyDescent="0.25">
      <c r="A1050" s="11"/>
      <c r="B1050" s="11"/>
      <c r="C1050" s="11"/>
      <c r="D1050" s="31"/>
      <c r="E1050" s="11"/>
      <c r="F1050" s="11"/>
      <c r="G1050" s="11"/>
    </row>
    <row r="1051" spans="1:7" x14ac:dyDescent="0.25">
      <c r="A1051" s="11"/>
      <c r="B1051" s="11"/>
      <c r="C1051" s="11"/>
      <c r="D1051" s="31"/>
      <c r="E1051" s="11"/>
      <c r="F1051" s="11"/>
      <c r="G1051" s="11"/>
    </row>
    <row r="1052" spans="1:7" x14ac:dyDescent="0.25">
      <c r="A1052" s="11"/>
      <c r="B1052" s="11"/>
      <c r="C1052" s="11"/>
      <c r="D1052" s="31"/>
      <c r="E1052" s="11"/>
      <c r="F1052" s="11"/>
      <c r="G1052" s="11"/>
    </row>
    <row r="1053" spans="1:7" x14ac:dyDescent="0.25">
      <c r="A1053" s="11"/>
      <c r="B1053" s="11"/>
      <c r="C1053" s="11"/>
      <c r="D1053" s="31"/>
      <c r="E1053" s="11"/>
      <c r="F1053" s="11"/>
      <c r="G1053" s="11"/>
    </row>
    <row r="1054" spans="1:7" x14ac:dyDescent="0.25">
      <c r="A1054" s="11"/>
      <c r="B1054" s="11"/>
      <c r="C1054" s="11"/>
      <c r="D1054" s="31"/>
      <c r="E1054" s="11"/>
      <c r="F1054" s="11"/>
      <c r="G1054" s="11"/>
    </row>
    <row r="1055" spans="1:7" x14ac:dyDescent="0.25">
      <c r="A1055" s="11"/>
      <c r="B1055" s="11"/>
      <c r="C1055" s="11"/>
      <c r="D1055" s="31"/>
      <c r="E1055" s="11"/>
      <c r="F1055" s="11"/>
      <c r="G1055" s="11"/>
    </row>
    <row r="1056" spans="1:7" x14ac:dyDescent="0.25">
      <c r="A1056" s="11"/>
      <c r="B1056" s="11"/>
      <c r="C1056" s="11"/>
      <c r="D1056" s="31"/>
      <c r="E1056" s="11"/>
      <c r="F1056" s="11"/>
      <c r="G1056" s="11"/>
    </row>
    <row r="1057" spans="1:7" x14ac:dyDescent="0.25">
      <c r="A1057" s="11"/>
      <c r="B1057" s="11"/>
      <c r="C1057" s="11"/>
      <c r="D1057" s="31"/>
      <c r="E1057" s="11"/>
      <c r="F1057" s="11"/>
      <c r="G1057" s="11"/>
    </row>
    <row r="1058" spans="1:7" x14ac:dyDescent="0.25">
      <c r="A1058" s="11"/>
      <c r="B1058" s="11"/>
      <c r="C1058" s="11"/>
      <c r="D1058" s="31"/>
      <c r="E1058" s="11"/>
      <c r="F1058" s="11"/>
      <c r="G1058" s="11"/>
    </row>
    <row r="1059" spans="1:7" x14ac:dyDescent="0.25">
      <c r="A1059" s="11"/>
      <c r="B1059" s="11"/>
      <c r="C1059" s="11"/>
      <c r="D1059" s="31"/>
      <c r="E1059" s="11"/>
      <c r="F1059" s="11"/>
      <c r="G1059" s="11"/>
    </row>
    <row r="1060" spans="1:7" x14ac:dyDescent="0.25">
      <c r="A1060" s="11"/>
      <c r="B1060" s="11"/>
      <c r="C1060" s="11"/>
      <c r="D1060" s="31"/>
      <c r="E1060" s="11"/>
      <c r="F1060" s="11"/>
      <c r="G1060" s="11"/>
    </row>
    <row r="1061" spans="1:7" x14ac:dyDescent="0.25">
      <c r="A1061" s="11"/>
      <c r="B1061" s="11"/>
      <c r="C1061" s="11"/>
      <c r="D1061" s="31"/>
      <c r="E1061" s="11"/>
      <c r="F1061" s="11"/>
      <c r="G1061" s="11"/>
    </row>
    <row r="1062" spans="1:7" x14ac:dyDescent="0.25">
      <c r="A1062" s="11"/>
      <c r="B1062" s="11"/>
      <c r="C1062" s="11"/>
      <c r="D1062" s="31"/>
      <c r="E1062" s="11"/>
      <c r="F1062" s="11"/>
      <c r="G1062" s="11"/>
    </row>
    <row r="1063" spans="1:7" x14ac:dyDescent="0.25">
      <c r="A1063" s="11"/>
      <c r="B1063" s="11"/>
      <c r="C1063" s="11"/>
      <c r="D1063" s="31"/>
      <c r="E1063" s="11"/>
      <c r="F1063" s="11"/>
      <c r="G1063" s="11"/>
    </row>
    <row r="1064" spans="1:7" x14ac:dyDescent="0.25">
      <c r="A1064" s="11"/>
      <c r="B1064" s="11"/>
      <c r="C1064" s="11"/>
      <c r="D1064" s="31"/>
      <c r="E1064" s="11"/>
      <c r="F1064" s="11"/>
      <c r="G1064" s="11"/>
    </row>
    <row r="1065" spans="1:7" x14ac:dyDescent="0.25">
      <c r="A1065" s="11"/>
      <c r="B1065" s="11"/>
      <c r="C1065" s="11"/>
      <c r="D1065" s="31"/>
      <c r="E1065" s="11"/>
      <c r="F1065" s="11"/>
      <c r="G1065" s="11"/>
    </row>
    <row r="1066" spans="1:7" x14ac:dyDescent="0.25">
      <c r="A1066" s="11"/>
      <c r="B1066" s="11"/>
      <c r="C1066" s="11"/>
      <c r="D1066" s="31"/>
      <c r="E1066" s="11"/>
      <c r="F1066" s="11"/>
      <c r="G1066" s="11"/>
    </row>
    <row r="1067" spans="1:7" x14ac:dyDescent="0.25">
      <c r="A1067" s="11"/>
      <c r="B1067" s="11"/>
      <c r="C1067" s="11"/>
      <c r="D1067" s="31"/>
      <c r="E1067" s="11"/>
      <c r="F1067" s="11"/>
      <c r="G1067" s="11"/>
    </row>
    <row r="1068" spans="1:7" x14ac:dyDescent="0.25">
      <c r="A1068" s="11"/>
      <c r="B1068" s="11"/>
      <c r="C1068" s="11"/>
      <c r="D1068" s="31"/>
      <c r="E1068" s="11"/>
      <c r="F1068" s="11"/>
      <c r="G1068" s="11"/>
    </row>
    <row r="1069" spans="1:7" x14ac:dyDescent="0.25">
      <c r="A1069" s="11"/>
      <c r="B1069" s="11"/>
      <c r="C1069" s="11"/>
      <c r="D1069" s="31"/>
      <c r="E1069" s="11"/>
      <c r="F1069" s="11"/>
      <c r="G1069" s="11"/>
    </row>
    <row r="1070" spans="1:7" x14ac:dyDescent="0.25">
      <c r="A1070" s="11"/>
      <c r="B1070" s="11"/>
      <c r="C1070" s="11"/>
      <c r="D1070" s="31"/>
      <c r="E1070" s="11"/>
      <c r="F1070" s="11"/>
      <c r="G1070" s="11"/>
    </row>
    <row r="1071" spans="1:7" x14ac:dyDescent="0.25">
      <c r="A1071" s="11"/>
      <c r="B1071" s="11"/>
      <c r="C1071" s="11"/>
      <c r="D1071" s="31"/>
      <c r="E1071" s="11"/>
      <c r="F1071" s="11"/>
      <c r="G1071" s="11"/>
    </row>
    <row r="1072" spans="1:7" x14ac:dyDescent="0.25">
      <c r="A1072" s="11"/>
      <c r="B1072" s="11"/>
      <c r="C1072" s="11"/>
      <c r="D1072" s="31"/>
      <c r="E1072" s="11"/>
      <c r="F1072" s="11"/>
      <c r="G1072" s="11"/>
    </row>
    <row r="1073" spans="1:7" x14ac:dyDescent="0.25">
      <c r="A1073" s="11"/>
      <c r="B1073" s="11"/>
      <c r="C1073" s="11"/>
      <c r="D1073" s="31"/>
      <c r="E1073" s="11"/>
      <c r="F1073" s="11"/>
      <c r="G1073" s="11"/>
    </row>
    <row r="1074" spans="1:7" x14ac:dyDescent="0.25">
      <c r="A1074" s="11"/>
      <c r="B1074" s="11"/>
      <c r="C1074" s="11"/>
      <c r="D1074" s="31"/>
      <c r="E1074" s="11"/>
      <c r="F1074" s="11"/>
      <c r="G1074" s="11"/>
    </row>
    <row r="1075" spans="1:7" x14ac:dyDescent="0.25">
      <c r="A1075" s="11"/>
      <c r="B1075" s="11"/>
      <c r="C1075" s="11"/>
      <c r="D1075" s="31"/>
      <c r="E1075" s="11"/>
      <c r="F1075" s="11"/>
      <c r="G1075" s="11"/>
    </row>
    <row r="1076" spans="1:7" x14ac:dyDescent="0.25">
      <c r="A1076" s="11"/>
      <c r="B1076" s="11"/>
      <c r="C1076" s="11"/>
      <c r="D1076" s="31"/>
      <c r="E1076" s="11"/>
      <c r="F1076" s="11"/>
      <c r="G1076" s="11"/>
    </row>
    <row r="1077" spans="1:7" x14ac:dyDescent="0.25">
      <c r="A1077" s="11"/>
      <c r="B1077" s="11"/>
      <c r="C1077" s="11"/>
      <c r="D1077" s="31"/>
      <c r="E1077" s="11"/>
      <c r="F1077" s="11"/>
      <c r="G1077" s="11"/>
    </row>
    <row r="1078" spans="1:7" x14ac:dyDescent="0.25">
      <c r="A1078" s="11"/>
      <c r="B1078" s="11"/>
      <c r="C1078" s="11"/>
      <c r="D1078" s="31"/>
      <c r="E1078" s="11"/>
      <c r="F1078" s="11"/>
      <c r="G1078" s="11"/>
    </row>
    <row r="1079" spans="1:7" x14ac:dyDescent="0.25">
      <c r="A1079" s="11"/>
      <c r="B1079" s="11"/>
      <c r="C1079" s="11"/>
      <c r="D1079" s="31"/>
      <c r="E1079" s="11"/>
      <c r="F1079" s="11"/>
      <c r="G1079" s="11"/>
    </row>
    <row r="1080" spans="1:7" x14ac:dyDescent="0.25">
      <c r="A1080" s="11"/>
      <c r="B1080" s="11"/>
      <c r="C1080" s="11"/>
      <c r="D1080" s="31"/>
      <c r="E1080" s="11"/>
      <c r="F1080" s="11"/>
      <c r="G1080" s="11"/>
    </row>
    <row r="1081" spans="1:7" x14ac:dyDescent="0.25">
      <c r="A1081" s="11"/>
      <c r="B1081" s="11"/>
      <c r="C1081" s="11"/>
      <c r="D1081" s="31"/>
      <c r="E1081" s="11"/>
      <c r="F1081" s="11"/>
      <c r="G1081" s="11"/>
    </row>
    <row r="1082" spans="1:7" x14ac:dyDescent="0.25">
      <c r="A1082" s="11"/>
      <c r="B1082" s="11"/>
      <c r="C1082" s="11"/>
      <c r="D1082" s="31"/>
      <c r="E1082" s="11"/>
      <c r="F1082" s="11"/>
      <c r="G1082" s="11"/>
    </row>
    <row r="1083" spans="1:7" x14ac:dyDescent="0.25">
      <c r="A1083" s="11"/>
      <c r="B1083" s="11"/>
      <c r="C1083" s="11"/>
      <c r="D1083" s="31"/>
      <c r="E1083" s="11"/>
      <c r="F1083" s="11"/>
      <c r="G1083" s="11"/>
    </row>
    <row r="1084" spans="1:7" x14ac:dyDescent="0.25">
      <c r="A1084" s="11"/>
      <c r="B1084" s="11"/>
      <c r="C1084" s="11"/>
      <c r="D1084" s="31"/>
      <c r="E1084" s="11"/>
      <c r="F1084" s="11"/>
      <c r="G1084" s="11"/>
    </row>
    <row r="1085" spans="1:7" x14ac:dyDescent="0.25">
      <c r="A1085" s="11"/>
      <c r="B1085" s="11"/>
      <c r="C1085" s="11"/>
      <c r="D1085" s="31"/>
      <c r="E1085" s="11"/>
      <c r="F1085" s="11"/>
      <c r="G1085" s="11"/>
    </row>
    <row r="1086" spans="1:7" x14ac:dyDescent="0.25">
      <c r="A1086" s="11"/>
      <c r="B1086" s="11"/>
      <c r="C1086" s="11"/>
      <c r="D1086" s="31"/>
      <c r="E1086" s="11"/>
      <c r="F1086" s="11"/>
      <c r="G1086" s="11"/>
    </row>
    <row r="1087" spans="1:7" x14ac:dyDescent="0.25">
      <c r="A1087" s="11"/>
      <c r="B1087" s="11"/>
      <c r="C1087" s="11"/>
      <c r="D1087" s="31"/>
      <c r="E1087" s="11"/>
      <c r="F1087" s="11"/>
      <c r="G1087" s="11"/>
    </row>
    <row r="1088" spans="1:7" x14ac:dyDescent="0.25">
      <c r="A1088" s="11"/>
      <c r="B1088" s="11"/>
      <c r="C1088" s="11"/>
      <c r="D1088" s="31"/>
      <c r="E1088" s="11"/>
      <c r="F1088" s="11"/>
      <c r="G1088" s="11"/>
    </row>
    <row r="1089" spans="1:7" x14ac:dyDescent="0.25">
      <c r="A1089" s="11"/>
      <c r="B1089" s="11"/>
      <c r="C1089" s="11"/>
      <c r="D1089" s="31"/>
      <c r="E1089" s="11"/>
      <c r="F1089" s="11"/>
      <c r="G1089" s="11"/>
    </row>
    <row r="1090" spans="1:7" x14ac:dyDescent="0.25">
      <c r="A1090" s="11"/>
      <c r="B1090" s="11"/>
      <c r="C1090" s="11"/>
      <c r="D1090" s="31"/>
      <c r="E1090" s="11"/>
      <c r="F1090" s="11"/>
      <c r="G1090" s="11"/>
    </row>
    <row r="1091" spans="1:7" x14ac:dyDescent="0.25">
      <c r="A1091" s="11"/>
      <c r="B1091" s="11"/>
      <c r="C1091" s="11"/>
      <c r="D1091" s="31"/>
      <c r="E1091" s="11"/>
      <c r="F1091" s="11"/>
      <c r="G1091" s="11"/>
    </row>
    <row r="1092" spans="1:7" x14ac:dyDescent="0.25">
      <c r="A1092" s="11"/>
      <c r="B1092" s="11"/>
      <c r="C1092" s="11"/>
      <c r="D1092" s="31"/>
      <c r="E1092" s="11"/>
      <c r="F1092" s="11"/>
      <c r="G1092" s="11"/>
    </row>
    <row r="1093" spans="1:7" x14ac:dyDescent="0.25">
      <c r="A1093" s="11"/>
      <c r="B1093" s="11"/>
      <c r="C1093" s="11"/>
      <c r="D1093" s="31"/>
      <c r="E1093" s="11"/>
      <c r="F1093" s="11"/>
      <c r="G1093" s="11"/>
    </row>
    <row r="1094" spans="1:7" x14ac:dyDescent="0.25">
      <c r="A1094" s="11"/>
      <c r="B1094" s="11"/>
      <c r="C1094" s="11"/>
      <c r="D1094" s="31"/>
      <c r="E1094" s="11"/>
      <c r="F1094" s="11"/>
      <c r="G1094" s="11"/>
    </row>
    <row r="1095" spans="1:7" x14ac:dyDescent="0.25">
      <c r="A1095" s="11"/>
      <c r="B1095" s="11"/>
      <c r="C1095" s="11"/>
      <c r="D1095" s="31"/>
      <c r="E1095" s="11"/>
      <c r="F1095" s="11"/>
      <c r="G1095" s="11"/>
    </row>
    <row r="1096" spans="1:7" x14ac:dyDescent="0.25">
      <c r="A1096" s="11"/>
      <c r="B1096" s="11"/>
      <c r="C1096" s="11"/>
      <c r="D1096" s="31"/>
      <c r="E1096" s="11"/>
      <c r="F1096" s="11"/>
      <c r="G1096" s="11"/>
    </row>
    <row r="1097" spans="1:7" x14ac:dyDescent="0.25">
      <c r="A1097" s="11"/>
      <c r="B1097" s="11"/>
      <c r="C1097" s="11"/>
      <c r="D1097" s="31"/>
      <c r="E1097" s="11"/>
      <c r="F1097" s="11"/>
      <c r="G1097" s="11"/>
    </row>
    <row r="1098" spans="1:7" x14ac:dyDescent="0.25">
      <c r="A1098" s="11"/>
      <c r="B1098" s="11"/>
      <c r="C1098" s="11"/>
      <c r="D1098" s="31"/>
      <c r="E1098" s="11"/>
      <c r="F1098" s="11"/>
      <c r="G1098" s="11"/>
    </row>
    <row r="1099" spans="1:7" x14ac:dyDescent="0.25">
      <c r="A1099" s="11"/>
      <c r="B1099" s="11"/>
      <c r="C1099" s="11"/>
      <c r="D1099" s="31"/>
      <c r="E1099" s="11"/>
      <c r="F1099" s="11"/>
      <c r="G1099" s="11"/>
    </row>
    <row r="1100" spans="1:7" x14ac:dyDescent="0.25">
      <c r="A1100" s="11"/>
      <c r="B1100" s="11"/>
      <c r="C1100" s="11"/>
      <c r="D1100" s="31"/>
      <c r="E1100" s="11"/>
      <c r="F1100" s="11"/>
      <c r="G1100" s="11"/>
    </row>
    <row r="1101" spans="1:7" x14ac:dyDescent="0.25">
      <c r="A1101" s="11"/>
      <c r="B1101" s="11"/>
      <c r="C1101" s="11"/>
      <c r="D1101" s="31"/>
      <c r="E1101" s="11"/>
      <c r="F1101" s="11"/>
      <c r="G1101" s="11"/>
    </row>
    <row r="1102" spans="1:7" x14ac:dyDescent="0.25">
      <c r="A1102" s="11"/>
      <c r="B1102" s="11"/>
      <c r="C1102" s="11"/>
      <c r="D1102" s="31"/>
      <c r="E1102" s="11"/>
      <c r="F1102" s="11"/>
      <c r="G1102" s="11"/>
    </row>
    <row r="1103" spans="1:7" x14ac:dyDescent="0.25">
      <c r="A1103" s="11"/>
      <c r="B1103" s="11"/>
      <c r="C1103" s="11"/>
      <c r="D1103" s="31"/>
      <c r="E1103" s="11"/>
      <c r="F1103" s="11"/>
      <c r="G1103" s="11"/>
    </row>
    <row r="1104" spans="1:7" x14ac:dyDescent="0.25">
      <c r="A1104" s="11"/>
      <c r="B1104" s="11"/>
      <c r="C1104" s="11"/>
      <c r="D1104" s="31"/>
      <c r="E1104" s="11"/>
      <c r="F1104" s="11"/>
      <c r="G1104" s="11"/>
    </row>
    <row r="1105" spans="1:7" x14ac:dyDescent="0.25">
      <c r="A1105" s="11"/>
      <c r="B1105" s="11"/>
      <c r="C1105" s="11"/>
      <c r="D1105" s="31"/>
      <c r="E1105" s="11"/>
      <c r="F1105" s="11"/>
      <c r="G1105" s="11"/>
    </row>
    <row r="1106" spans="1:7" x14ac:dyDescent="0.25">
      <c r="A1106" s="11"/>
      <c r="B1106" s="11"/>
      <c r="C1106" s="11"/>
      <c r="D1106" s="31"/>
      <c r="E1106" s="11"/>
      <c r="F1106" s="11"/>
      <c r="G1106" s="11"/>
    </row>
    <row r="1107" spans="1:7" x14ac:dyDescent="0.25">
      <c r="A1107" s="11"/>
      <c r="B1107" s="11"/>
      <c r="C1107" s="11"/>
      <c r="D1107" s="31"/>
      <c r="E1107" s="11"/>
      <c r="F1107" s="11"/>
      <c r="G1107" s="11"/>
    </row>
    <row r="1108" spans="1:7" x14ac:dyDescent="0.25">
      <c r="A1108" s="11"/>
      <c r="B1108" s="11"/>
      <c r="C1108" s="11"/>
      <c r="D1108" s="31"/>
      <c r="E1108" s="11"/>
      <c r="F1108" s="11"/>
      <c r="G1108" s="11"/>
    </row>
    <row r="1109" spans="1:7" x14ac:dyDescent="0.25">
      <c r="A1109" s="11"/>
      <c r="B1109" s="11"/>
      <c r="C1109" s="11"/>
      <c r="D1109" s="31"/>
      <c r="E1109" s="11"/>
      <c r="F1109" s="11"/>
      <c r="G1109" s="11"/>
    </row>
    <row r="1110" spans="1:7" x14ac:dyDescent="0.25">
      <c r="A1110" s="11"/>
      <c r="B1110" s="11"/>
      <c r="C1110" s="11"/>
      <c r="D1110" s="31"/>
      <c r="E1110" s="11"/>
      <c r="F1110" s="11"/>
      <c r="G1110" s="11"/>
    </row>
    <row r="1111" spans="1:7" x14ac:dyDescent="0.25">
      <c r="A1111" s="11"/>
      <c r="B1111" s="11"/>
      <c r="C1111" s="11"/>
      <c r="D1111" s="31"/>
      <c r="E1111" s="11"/>
      <c r="F1111" s="11"/>
      <c r="G1111" s="11"/>
    </row>
    <row r="1112" spans="1:7" x14ac:dyDescent="0.25">
      <c r="A1112" s="11"/>
      <c r="B1112" s="11"/>
      <c r="C1112" s="11"/>
      <c r="D1112" s="31"/>
      <c r="E1112" s="11"/>
      <c r="F1112" s="11"/>
      <c r="G1112" s="11"/>
    </row>
    <row r="1113" spans="1:7" x14ac:dyDescent="0.25">
      <c r="A1113" s="11"/>
      <c r="B1113" s="11"/>
      <c r="C1113" s="11"/>
      <c r="D1113" s="31"/>
      <c r="E1113" s="11"/>
      <c r="F1113" s="11"/>
      <c r="G1113" s="11"/>
    </row>
    <row r="1114" spans="1:7" x14ac:dyDescent="0.25">
      <c r="A1114" s="11"/>
      <c r="B1114" s="11"/>
      <c r="C1114" s="11"/>
      <c r="D1114" s="31"/>
      <c r="E1114" s="11"/>
      <c r="F1114" s="11"/>
      <c r="G1114" s="11"/>
    </row>
    <row r="1115" spans="1:7" x14ac:dyDescent="0.25">
      <c r="A1115" s="11"/>
      <c r="B1115" s="11"/>
      <c r="C1115" s="11"/>
      <c r="D1115" s="31"/>
      <c r="E1115" s="11"/>
      <c r="F1115" s="11"/>
      <c r="G1115" s="11"/>
    </row>
    <row r="1116" spans="1:7" x14ac:dyDescent="0.25">
      <c r="A1116" s="11"/>
      <c r="B1116" s="11"/>
      <c r="C1116" s="11"/>
      <c r="D1116" s="31"/>
      <c r="E1116" s="11"/>
      <c r="F1116" s="11"/>
      <c r="G1116" s="11"/>
    </row>
    <row r="1117" spans="1:7" x14ac:dyDescent="0.25">
      <c r="A1117" s="11"/>
      <c r="B1117" s="11"/>
      <c r="C1117" s="11"/>
      <c r="D1117" s="31"/>
      <c r="E1117" s="11"/>
      <c r="F1117" s="11"/>
      <c r="G1117" s="11"/>
    </row>
    <row r="1118" spans="1:7" x14ac:dyDescent="0.25">
      <c r="A1118" s="11"/>
      <c r="B1118" s="11"/>
      <c r="C1118" s="11"/>
      <c r="D1118" s="31"/>
      <c r="E1118" s="11"/>
      <c r="F1118" s="11"/>
      <c r="G1118" s="11"/>
    </row>
    <row r="1119" spans="1:7" x14ac:dyDescent="0.25">
      <c r="A1119" s="11"/>
      <c r="B1119" s="11"/>
      <c r="C1119" s="11"/>
      <c r="D1119" s="31"/>
      <c r="E1119" s="11"/>
      <c r="F1119" s="11"/>
      <c r="G1119" s="11"/>
    </row>
    <row r="1120" spans="1:7" x14ac:dyDescent="0.25">
      <c r="A1120" s="11"/>
      <c r="B1120" s="11"/>
      <c r="C1120" s="11"/>
      <c r="D1120" s="31"/>
      <c r="E1120" s="11"/>
      <c r="F1120" s="11"/>
      <c r="G1120" s="11"/>
    </row>
    <row r="1121" spans="1:7" x14ac:dyDescent="0.25">
      <c r="A1121" s="11"/>
      <c r="B1121" s="11"/>
      <c r="C1121" s="11"/>
      <c r="D1121" s="31"/>
      <c r="E1121" s="11"/>
      <c r="F1121" s="11"/>
      <c r="G1121" s="11"/>
    </row>
    <row r="1122" spans="1:7" x14ac:dyDescent="0.25">
      <c r="A1122" s="11"/>
      <c r="B1122" s="11"/>
      <c r="C1122" s="11"/>
      <c r="D1122" s="31"/>
      <c r="E1122" s="11"/>
      <c r="F1122" s="11"/>
      <c r="G1122" s="11"/>
    </row>
    <row r="1123" spans="1:7" x14ac:dyDescent="0.25">
      <c r="A1123" s="11"/>
      <c r="B1123" s="11"/>
      <c r="C1123" s="11"/>
      <c r="D1123" s="31"/>
      <c r="E1123" s="11"/>
      <c r="F1123" s="11"/>
      <c r="G1123" s="11"/>
    </row>
    <row r="1124" spans="1:7" x14ac:dyDescent="0.25">
      <c r="A1124" s="11"/>
      <c r="B1124" s="11"/>
      <c r="C1124" s="11"/>
      <c r="D1124" s="31"/>
      <c r="E1124" s="11"/>
      <c r="F1124" s="11"/>
      <c r="G1124" s="11"/>
    </row>
    <row r="1125" spans="1:7" x14ac:dyDescent="0.25">
      <c r="A1125" s="11"/>
      <c r="B1125" s="11"/>
      <c r="C1125" s="11"/>
      <c r="D1125" s="31"/>
      <c r="E1125" s="11"/>
      <c r="F1125" s="11"/>
      <c r="G1125" s="11"/>
    </row>
    <row r="1126" spans="1:7" x14ac:dyDescent="0.25">
      <c r="A1126" s="11"/>
      <c r="B1126" s="11"/>
      <c r="C1126" s="11"/>
      <c r="D1126" s="31"/>
      <c r="E1126" s="11"/>
      <c r="F1126" s="11"/>
      <c r="G1126" s="11"/>
    </row>
    <row r="1127" spans="1:7" x14ac:dyDescent="0.25">
      <c r="A1127" s="11"/>
      <c r="B1127" s="11"/>
      <c r="C1127" s="11"/>
      <c r="D1127" s="31"/>
      <c r="E1127" s="11"/>
      <c r="F1127" s="11"/>
      <c r="G1127" s="11"/>
    </row>
    <row r="1128" spans="1:7" x14ac:dyDescent="0.25">
      <c r="A1128" s="11"/>
      <c r="B1128" s="11"/>
      <c r="C1128" s="11"/>
      <c r="D1128" s="31"/>
      <c r="E1128" s="11"/>
      <c r="F1128" s="11"/>
      <c r="G1128" s="11"/>
    </row>
    <row r="1129" spans="1:7" x14ac:dyDescent="0.25">
      <c r="A1129" s="11"/>
      <c r="B1129" s="11"/>
      <c r="C1129" s="11"/>
      <c r="D1129" s="31"/>
      <c r="E1129" s="11"/>
      <c r="F1129" s="11"/>
      <c r="G1129" s="11"/>
    </row>
    <row r="1130" spans="1:7" x14ac:dyDescent="0.25">
      <c r="A1130" s="11"/>
      <c r="B1130" s="11"/>
      <c r="C1130" s="11"/>
      <c r="D1130" s="31"/>
      <c r="E1130" s="11"/>
      <c r="F1130" s="11"/>
      <c r="G1130" s="11"/>
    </row>
    <row r="1131" spans="1:7" x14ac:dyDescent="0.25">
      <c r="A1131" s="11"/>
      <c r="B1131" s="11"/>
      <c r="C1131" s="11"/>
      <c r="D1131" s="31"/>
      <c r="E1131" s="11"/>
      <c r="F1131" s="11"/>
      <c r="G1131" s="11"/>
    </row>
    <row r="1132" spans="1:7" x14ac:dyDescent="0.25">
      <c r="A1132" s="11"/>
      <c r="B1132" s="11"/>
      <c r="C1132" s="11"/>
      <c r="D1132" s="31"/>
      <c r="E1132" s="11"/>
      <c r="F1132" s="11"/>
      <c r="G1132" s="11"/>
    </row>
    <row r="1133" spans="1:7" x14ac:dyDescent="0.25">
      <c r="A1133" s="11"/>
      <c r="B1133" s="11"/>
      <c r="C1133" s="11"/>
      <c r="D1133" s="31"/>
      <c r="E1133" s="11"/>
      <c r="F1133" s="11"/>
      <c r="G1133" s="11"/>
    </row>
    <row r="1134" spans="1:7" x14ac:dyDescent="0.25">
      <c r="A1134" s="11"/>
      <c r="B1134" s="11"/>
      <c r="C1134" s="11"/>
      <c r="D1134" s="31"/>
      <c r="E1134" s="11"/>
      <c r="F1134" s="11"/>
      <c r="G1134" s="11"/>
    </row>
    <row r="1135" spans="1:7" x14ac:dyDescent="0.25">
      <c r="A1135" s="11"/>
      <c r="B1135" s="11"/>
      <c r="C1135" s="11"/>
      <c r="D1135" s="31"/>
      <c r="E1135" s="11"/>
      <c r="F1135" s="11"/>
      <c r="G1135" s="11"/>
    </row>
    <row r="1136" spans="1:7" x14ac:dyDescent="0.25">
      <c r="A1136" s="11"/>
      <c r="B1136" s="11"/>
      <c r="C1136" s="11"/>
      <c r="D1136" s="31"/>
      <c r="E1136" s="11"/>
      <c r="F1136" s="11"/>
      <c r="G1136" s="11"/>
    </row>
    <row r="1137" spans="1:7" x14ac:dyDescent="0.25">
      <c r="A1137" s="11"/>
      <c r="B1137" s="11"/>
      <c r="C1137" s="11"/>
      <c r="D1137" s="31"/>
      <c r="E1137" s="11"/>
      <c r="F1137" s="11"/>
      <c r="G1137" s="11"/>
    </row>
    <row r="1138" spans="1:7" x14ac:dyDescent="0.25">
      <c r="A1138" s="11"/>
      <c r="B1138" s="11"/>
      <c r="C1138" s="11"/>
      <c r="D1138" s="31"/>
      <c r="E1138" s="11"/>
      <c r="F1138" s="11"/>
      <c r="G1138" s="11"/>
    </row>
    <row r="1139" spans="1:7" x14ac:dyDescent="0.25">
      <c r="A1139" s="11"/>
      <c r="B1139" s="11"/>
      <c r="C1139" s="11"/>
      <c r="D1139" s="31"/>
      <c r="E1139" s="11"/>
      <c r="F1139" s="11"/>
      <c r="G1139" s="11"/>
    </row>
    <row r="1140" spans="1:7" x14ac:dyDescent="0.25">
      <c r="A1140" s="11"/>
      <c r="B1140" s="11"/>
      <c r="C1140" s="11"/>
      <c r="D1140" s="31"/>
      <c r="E1140" s="11"/>
      <c r="F1140" s="11"/>
      <c r="G1140" s="11"/>
    </row>
    <row r="1141" spans="1:7" x14ac:dyDescent="0.25">
      <c r="A1141" s="11"/>
      <c r="B1141" s="11"/>
      <c r="C1141" s="11"/>
      <c r="D1141" s="31"/>
      <c r="E1141" s="11"/>
      <c r="F1141" s="11"/>
      <c r="G1141" s="11"/>
    </row>
    <row r="1142" spans="1:7" x14ac:dyDescent="0.25">
      <c r="A1142" s="11"/>
      <c r="B1142" s="11"/>
      <c r="C1142" s="11"/>
      <c r="D1142" s="31"/>
      <c r="E1142" s="11"/>
      <c r="F1142" s="11"/>
      <c r="G1142" s="11"/>
    </row>
    <row r="1143" spans="1:7" x14ac:dyDescent="0.25">
      <c r="A1143" s="11"/>
      <c r="B1143" s="11"/>
      <c r="C1143" s="11"/>
      <c r="D1143" s="31"/>
      <c r="E1143" s="11"/>
      <c r="F1143" s="11"/>
      <c r="G1143" s="11"/>
    </row>
    <row r="1144" spans="1:7" x14ac:dyDescent="0.25">
      <c r="A1144" s="11"/>
      <c r="B1144" s="11"/>
      <c r="C1144" s="11"/>
      <c r="D1144" s="31"/>
      <c r="E1144" s="11"/>
      <c r="F1144" s="11"/>
      <c r="G1144" s="11"/>
    </row>
    <row r="1145" spans="1:7" x14ac:dyDescent="0.25">
      <c r="A1145" s="11"/>
      <c r="B1145" s="11"/>
      <c r="C1145" s="11"/>
      <c r="D1145" s="31"/>
      <c r="E1145" s="11"/>
      <c r="F1145" s="11"/>
      <c r="G1145" s="11"/>
    </row>
    <row r="1146" spans="1:7" x14ac:dyDescent="0.25">
      <c r="A1146" s="11"/>
      <c r="B1146" s="11"/>
      <c r="C1146" s="11"/>
      <c r="D1146" s="31"/>
      <c r="E1146" s="11"/>
      <c r="F1146" s="11"/>
      <c r="G1146" s="11"/>
    </row>
    <row r="1147" spans="1:7" x14ac:dyDescent="0.25">
      <c r="A1147" s="11"/>
      <c r="B1147" s="11"/>
      <c r="C1147" s="11"/>
      <c r="D1147" s="31"/>
      <c r="E1147" s="11"/>
      <c r="F1147" s="11"/>
      <c r="G1147" s="11"/>
    </row>
    <row r="1148" spans="1:7" x14ac:dyDescent="0.25">
      <c r="A1148" s="11"/>
      <c r="B1148" s="11"/>
      <c r="C1148" s="11"/>
      <c r="D1148" s="31"/>
      <c r="E1148" s="11"/>
      <c r="F1148" s="11"/>
      <c r="G1148" s="11"/>
    </row>
    <row r="1149" spans="1:7" x14ac:dyDescent="0.25">
      <c r="A1149" s="11"/>
      <c r="B1149" s="11"/>
      <c r="C1149" s="11"/>
      <c r="D1149" s="31"/>
      <c r="E1149" s="11"/>
      <c r="F1149" s="11"/>
      <c r="G1149" s="11"/>
    </row>
    <row r="1150" spans="1:7" x14ac:dyDescent="0.25">
      <c r="A1150" s="11"/>
      <c r="B1150" s="11"/>
      <c r="C1150" s="11"/>
      <c r="D1150" s="31"/>
      <c r="E1150" s="11"/>
      <c r="F1150" s="11"/>
      <c r="G1150" s="11"/>
    </row>
    <row r="1151" spans="1:7" x14ac:dyDescent="0.25">
      <c r="A1151" s="11"/>
      <c r="B1151" s="11"/>
      <c r="C1151" s="11"/>
      <c r="D1151" s="31"/>
      <c r="E1151" s="11"/>
      <c r="F1151" s="11"/>
      <c r="G1151" s="11"/>
    </row>
    <row r="1152" spans="1:7" x14ac:dyDescent="0.25">
      <c r="A1152" s="11"/>
      <c r="B1152" s="11"/>
      <c r="C1152" s="11"/>
      <c r="D1152" s="31"/>
      <c r="E1152" s="11"/>
      <c r="F1152" s="11"/>
      <c r="G1152" s="11"/>
    </row>
    <row r="1153" spans="1:7" x14ac:dyDescent="0.25">
      <c r="A1153" s="11"/>
      <c r="B1153" s="11"/>
      <c r="C1153" s="11"/>
      <c r="D1153" s="31"/>
      <c r="E1153" s="11"/>
      <c r="F1153" s="11"/>
      <c r="G1153" s="11"/>
    </row>
    <row r="1154" spans="1:7" x14ac:dyDescent="0.25">
      <c r="A1154" s="11"/>
      <c r="B1154" s="11"/>
      <c r="C1154" s="11"/>
      <c r="D1154" s="31"/>
      <c r="E1154" s="11"/>
      <c r="F1154" s="11"/>
      <c r="G1154" s="11"/>
    </row>
    <row r="1155" spans="1:7" x14ac:dyDescent="0.25">
      <c r="A1155" s="11"/>
      <c r="B1155" s="11"/>
      <c r="C1155" s="11"/>
      <c r="D1155" s="31"/>
      <c r="E1155" s="11"/>
      <c r="F1155" s="11"/>
      <c r="G1155" s="11"/>
    </row>
    <row r="1156" spans="1:7" x14ac:dyDescent="0.25">
      <c r="A1156" s="11"/>
      <c r="B1156" s="11"/>
      <c r="C1156" s="11"/>
      <c r="D1156" s="31"/>
      <c r="E1156" s="11"/>
      <c r="F1156" s="11"/>
      <c r="G1156" s="11"/>
    </row>
    <row r="1157" spans="1:7" x14ac:dyDescent="0.25">
      <c r="A1157" s="11"/>
      <c r="B1157" s="11"/>
      <c r="C1157" s="11"/>
      <c r="D1157" s="31"/>
      <c r="E1157" s="11"/>
      <c r="F1157" s="11"/>
      <c r="G1157" s="11"/>
    </row>
    <row r="1158" spans="1:7" x14ac:dyDescent="0.25">
      <c r="A1158" s="11"/>
      <c r="B1158" s="11"/>
      <c r="C1158" s="11"/>
      <c r="D1158" s="31"/>
      <c r="E1158" s="11"/>
      <c r="F1158" s="11"/>
      <c r="G1158" s="11"/>
    </row>
    <row r="1159" spans="1:7" x14ac:dyDescent="0.25">
      <c r="A1159" s="11"/>
      <c r="B1159" s="11"/>
      <c r="C1159" s="11"/>
      <c r="D1159" s="31"/>
      <c r="E1159" s="11"/>
      <c r="F1159" s="11"/>
      <c r="G1159" s="11"/>
    </row>
    <row r="1160" spans="1:7" x14ac:dyDescent="0.25">
      <c r="A1160" s="11"/>
      <c r="B1160" s="11"/>
      <c r="C1160" s="11"/>
      <c r="D1160" s="31"/>
      <c r="E1160" s="11"/>
      <c r="F1160" s="11"/>
      <c r="G1160" s="11"/>
    </row>
    <row r="1161" spans="1:7" x14ac:dyDescent="0.25">
      <c r="A1161" s="11"/>
      <c r="B1161" s="11"/>
      <c r="C1161" s="11"/>
      <c r="D1161" s="31"/>
      <c r="E1161" s="11"/>
      <c r="F1161" s="11"/>
      <c r="G1161" s="11"/>
    </row>
    <row r="1162" spans="1:7" x14ac:dyDescent="0.25">
      <c r="A1162" s="11"/>
      <c r="B1162" s="11"/>
      <c r="C1162" s="11"/>
      <c r="D1162" s="31"/>
      <c r="E1162" s="11"/>
      <c r="F1162" s="11"/>
      <c r="G1162" s="11"/>
    </row>
    <row r="1163" spans="1:7" x14ac:dyDescent="0.25">
      <c r="A1163" s="11"/>
      <c r="B1163" s="11"/>
      <c r="C1163" s="11"/>
      <c r="D1163" s="31"/>
      <c r="E1163" s="11"/>
      <c r="F1163" s="11"/>
      <c r="G1163" s="11"/>
    </row>
    <row r="1164" spans="1:7" x14ac:dyDescent="0.25">
      <c r="A1164" s="11"/>
      <c r="B1164" s="11"/>
      <c r="C1164" s="11"/>
      <c r="D1164" s="31"/>
      <c r="E1164" s="11"/>
      <c r="F1164" s="11"/>
      <c r="G1164" s="11"/>
    </row>
    <row r="1165" spans="1:7" x14ac:dyDescent="0.25">
      <c r="A1165" s="11"/>
      <c r="B1165" s="11"/>
      <c r="C1165" s="11"/>
      <c r="D1165" s="31"/>
      <c r="E1165" s="11"/>
      <c r="F1165" s="11"/>
      <c r="G1165" s="11"/>
    </row>
    <row r="1166" spans="1:7" x14ac:dyDescent="0.25">
      <c r="A1166" s="11"/>
      <c r="B1166" s="11"/>
      <c r="C1166" s="11"/>
      <c r="D1166" s="31"/>
      <c r="E1166" s="11"/>
      <c r="F1166" s="11"/>
      <c r="G1166" s="11"/>
    </row>
    <row r="1167" spans="1:7" x14ac:dyDescent="0.25">
      <c r="A1167" s="11"/>
      <c r="B1167" s="11"/>
      <c r="C1167" s="11"/>
      <c r="D1167" s="31"/>
      <c r="E1167" s="11"/>
      <c r="F1167" s="11"/>
      <c r="G1167" s="11"/>
    </row>
    <row r="1168" spans="1:7" x14ac:dyDescent="0.25">
      <c r="A1168" s="11"/>
      <c r="B1168" s="11"/>
      <c r="C1168" s="11"/>
      <c r="D1168" s="31"/>
      <c r="E1168" s="11"/>
      <c r="F1168" s="11"/>
      <c r="G1168" s="11"/>
    </row>
    <row r="1169" spans="1:7" x14ac:dyDescent="0.25">
      <c r="A1169" s="11"/>
      <c r="B1169" s="11"/>
      <c r="C1169" s="11"/>
      <c r="D1169" s="31"/>
      <c r="E1169" s="11"/>
      <c r="F1169" s="11"/>
      <c r="G1169" s="11"/>
    </row>
    <row r="1170" spans="1:7" x14ac:dyDescent="0.25">
      <c r="A1170" s="11"/>
      <c r="B1170" s="11"/>
      <c r="C1170" s="11"/>
      <c r="D1170" s="31"/>
      <c r="E1170" s="11"/>
      <c r="F1170" s="11"/>
      <c r="G1170" s="11"/>
    </row>
    <row r="1171" spans="1:7" x14ac:dyDescent="0.25">
      <c r="A1171" s="11"/>
      <c r="B1171" s="11"/>
      <c r="C1171" s="11"/>
      <c r="D1171" s="31"/>
      <c r="E1171" s="11"/>
      <c r="F1171" s="11"/>
      <c r="G1171" s="11"/>
    </row>
    <row r="1172" spans="1:7" x14ac:dyDescent="0.25">
      <c r="A1172" s="11"/>
      <c r="B1172" s="11"/>
      <c r="C1172" s="11"/>
      <c r="D1172" s="31"/>
      <c r="E1172" s="11"/>
      <c r="F1172" s="11"/>
      <c r="G1172" s="11"/>
    </row>
    <row r="1173" spans="1:7" x14ac:dyDescent="0.25">
      <c r="A1173" s="11"/>
      <c r="B1173" s="11"/>
      <c r="C1173" s="11"/>
      <c r="D1173" s="31"/>
      <c r="E1173" s="11"/>
      <c r="F1173" s="11"/>
      <c r="G1173" s="11"/>
    </row>
    <row r="1174" spans="1:7" x14ac:dyDescent="0.25">
      <c r="A1174" s="11"/>
      <c r="B1174" s="11"/>
      <c r="C1174" s="11"/>
      <c r="D1174" s="31"/>
      <c r="E1174" s="11"/>
      <c r="F1174" s="11"/>
      <c r="G1174" s="11"/>
    </row>
    <row r="1175" spans="1:7" x14ac:dyDescent="0.25">
      <c r="A1175" s="11"/>
      <c r="B1175" s="11"/>
      <c r="C1175" s="11"/>
      <c r="D1175" s="31"/>
      <c r="E1175" s="11"/>
      <c r="F1175" s="11"/>
      <c r="G1175" s="11"/>
    </row>
    <row r="1176" spans="1:7" x14ac:dyDescent="0.25">
      <c r="A1176" s="11"/>
      <c r="B1176" s="11"/>
      <c r="C1176" s="11"/>
      <c r="D1176" s="31"/>
      <c r="E1176" s="11"/>
      <c r="F1176" s="11"/>
      <c r="G1176" s="11"/>
    </row>
    <row r="1177" spans="1:7" x14ac:dyDescent="0.25">
      <c r="A1177" s="11"/>
      <c r="B1177" s="11"/>
      <c r="C1177" s="11"/>
      <c r="D1177" s="31"/>
      <c r="E1177" s="11"/>
      <c r="F1177" s="11"/>
      <c r="G1177" s="11"/>
    </row>
    <row r="1178" spans="1:7" x14ac:dyDescent="0.25">
      <c r="A1178" s="11"/>
      <c r="B1178" s="11"/>
      <c r="C1178" s="11"/>
      <c r="D1178" s="31"/>
      <c r="E1178" s="11"/>
      <c r="F1178" s="11"/>
      <c r="G1178" s="11"/>
    </row>
    <row r="1179" spans="1:7" x14ac:dyDescent="0.25">
      <c r="A1179" s="11"/>
      <c r="B1179" s="11"/>
      <c r="C1179" s="11"/>
      <c r="D1179" s="31"/>
      <c r="E1179" s="11"/>
      <c r="F1179" s="11"/>
      <c r="G1179" s="11"/>
    </row>
    <row r="1180" spans="1:7" x14ac:dyDescent="0.25">
      <c r="A1180" s="11"/>
      <c r="B1180" s="11"/>
      <c r="C1180" s="11"/>
      <c r="D1180" s="31"/>
      <c r="E1180" s="11"/>
      <c r="F1180" s="11"/>
      <c r="G1180" s="11"/>
    </row>
    <row r="1181" spans="1:7" x14ac:dyDescent="0.25">
      <c r="A1181" s="11"/>
      <c r="B1181" s="11"/>
      <c r="C1181" s="11"/>
      <c r="D1181" s="31"/>
      <c r="E1181" s="11"/>
      <c r="F1181" s="11"/>
      <c r="G1181" s="11"/>
    </row>
    <row r="1182" spans="1:7" x14ac:dyDescent="0.25">
      <c r="A1182" s="11"/>
      <c r="B1182" s="11"/>
      <c r="C1182" s="11"/>
      <c r="D1182" s="31"/>
      <c r="E1182" s="11"/>
      <c r="F1182" s="11"/>
      <c r="G1182" s="11"/>
    </row>
    <row r="1183" spans="1:7" x14ac:dyDescent="0.25">
      <c r="A1183" s="11"/>
      <c r="B1183" s="11"/>
      <c r="C1183" s="11"/>
      <c r="D1183" s="31"/>
      <c r="E1183" s="11"/>
      <c r="F1183" s="11"/>
      <c r="G1183" s="11"/>
    </row>
    <row r="1184" spans="1:7" x14ac:dyDescent="0.25">
      <c r="A1184" s="11"/>
      <c r="B1184" s="11"/>
      <c r="C1184" s="11"/>
      <c r="D1184" s="31"/>
      <c r="E1184" s="11"/>
      <c r="F1184" s="11"/>
      <c r="G1184" s="11"/>
    </row>
    <row r="1185" spans="1:7" x14ac:dyDescent="0.25">
      <c r="A1185" s="11"/>
      <c r="B1185" s="11"/>
      <c r="C1185" s="11"/>
      <c r="D1185" s="31"/>
      <c r="E1185" s="11"/>
      <c r="F1185" s="11"/>
      <c r="G1185" s="11"/>
    </row>
    <row r="1186" spans="1:7" x14ac:dyDescent="0.25">
      <c r="A1186" s="11"/>
      <c r="B1186" s="11"/>
      <c r="C1186" s="11"/>
      <c r="D1186" s="31"/>
      <c r="E1186" s="11"/>
      <c r="F1186" s="11"/>
      <c r="G1186" s="11"/>
    </row>
    <row r="1187" spans="1:7" x14ac:dyDescent="0.25">
      <c r="A1187" s="11"/>
      <c r="B1187" s="11"/>
      <c r="C1187" s="11"/>
      <c r="D1187" s="31"/>
      <c r="E1187" s="11"/>
      <c r="F1187" s="11"/>
      <c r="G1187" s="11"/>
    </row>
    <row r="1188" spans="1:7" x14ac:dyDescent="0.25">
      <c r="A1188" s="11"/>
      <c r="B1188" s="11"/>
      <c r="C1188" s="11"/>
      <c r="D1188" s="31"/>
      <c r="E1188" s="11"/>
      <c r="F1188" s="11"/>
      <c r="G1188" s="11"/>
    </row>
    <row r="1189" spans="1:7" x14ac:dyDescent="0.25">
      <c r="A1189" s="11"/>
      <c r="B1189" s="11"/>
      <c r="C1189" s="11"/>
      <c r="D1189" s="31"/>
      <c r="E1189" s="11"/>
      <c r="F1189" s="11"/>
      <c r="G1189" s="11"/>
    </row>
    <row r="1190" spans="1:7" x14ac:dyDescent="0.25">
      <c r="A1190" s="11"/>
      <c r="B1190" s="11"/>
      <c r="C1190" s="11"/>
      <c r="D1190" s="31"/>
      <c r="E1190" s="11"/>
      <c r="F1190" s="11"/>
      <c r="G1190" s="11"/>
    </row>
    <row r="1191" spans="1:7" x14ac:dyDescent="0.25">
      <c r="A1191" s="11"/>
      <c r="B1191" s="11"/>
      <c r="C1191" s="11"/>
      <c r="D1191" s="31"/>
      <c r="E1191" s="11"/>
      <c r="F1191" s="11"/>
      <c r="G1191" s="11"/>
    </row>
    <row r="1192" spans="1:7" x14ac:dyDescent="0.25">
      <c r="A1192" s="11"/>
      <c r="B1192" s="11"/>
      <c r="C1192" s="11"/>
      <c r="D1192" s="31"/>
      <c r="E1192" s="11"/>
      <c r="F1192" s="11"/>
      <c r="G1192" s="11"/>
    </row>
    <row r="1193" spans="1:7" x14ac:dyDescent="0.25">
      <c r="A1193" s="11"/>
      <c r="B1193" s="11"/>
      <c r="C1193" s="11"/>
      <c r="D1193" s="31"/>
      <c r="E1193" s="11"/>
      <c r="F1193" s="11"/>
      <c r="G1193" s="11"/>
    </row>
    <row r="1194" spans="1:7" x14ac:dyDescent="0.25">
      <c r="A1194" s="11"/>
      <c r="B1194" s="11"/>
      <c r="C1194" s="11"/>
      <c r="D1194" s="31"/>
      <c r="E1194" s="11"/>
      <c r="F1194" s="11"/>
      <c r="G1194" s="11"/>
    </row>
    <row r="1195" spans="1:7" x14ac:dyDescent="0.25">
      <c r="A1195" s="11"/>
      <c r="B1195" s="11"/>
      <c r="C1195" s="11"/>
      <c r="D1195" s="31"/>
      <c r="E1195" s="11"/>
      <c r="F1195" s="11"/>
      <c r="G1195" s="11"/>
    </row>
    <row r="1196" spans="1:7" x14ac:dyDescent="0.25">
      <c r="A1196" s="11"/>
      <c r="B1196" s="11"/>
      <c r="C1196" s="11"/>
      <c r="D1196" s="31"/>
      <c r="E1196" s="11"/>
      <c r="F1196" s="11"/>
      <c r="G1196" s="11"/>
    </row>
    <row r="1197" spans="1:7" x14ac:dyDescent="0.25">
      <c r="A1197" s="11"/>
      <c r="B1197" s="11"/>
      <c r="C1197" s="11"/>
      <c r="D1197" s="31"/>
      <c r="E1197" s="11"/>
      <c r="F1197" s="11"/>
      <c r="G1197" s="11"/>
    </row>
    <row r="1198" spans="1:7" x14ac:dyDescent="0.25">
      <c r="A1198" s="11"/>
      <c r="B1198" s="11"/>
      <c r="C1198" s="11"/>
      <c r="D1198" s="31"/>
      <c r="E1198" s="11"/>
      <c r="F1198" s="11"/>
      <c r="G1198" s="11"/>
    </row>
    <row r="1199" spans="1:7" x14ac:dyDescent="0.25">
      <c r="A1199" s="11"/>
      <c r="B1199" s="11"/>
      <c r="C1199" s="11"/>
      <c r="D1199" s="31"/>
      <c r="E1199" s="11"/>
      <c r="F1199" s="11"/>
      <c r="G1199" s="11"/>
    </row>
    <row r="1200" spans="1:7" x14ac:dyDescent="0.25">
      <c r="A1200" s="11"/>
      <c r="B1200" s="11"/>
      <c r="C1200" s="11"/>
      <c r="D1200" s="31"/>
      <c r="E1200" s="11"/>
      <c r="F1200" s="11"/>
      <c r="G1200" s="11"/>
    </row>
    <row r="1201" spans="1:7" x14ac:dyDescent="0.25">
      <c r="A1201" s="11"/>
      <c r="B1201" s="11"/>
      <c r="C1201" s="11"/>
      <c r="D1201" s="31"/>
      <c r="E1201" s="11"/>
      <c r="F1201" s="11"/>
      <c r="G1201" s="11"/>
    </row>
    <row r="1202" spans="1:7" x14ac:dyDescent="0.25">
      <c r="A1202" s="11"/>
      <c r="B1202" s="11"/>
      <c r="C1202" s="11"/>
      <c r="D1202" s="31"/>
      <c r="E1202" s="11"/>
      <c r="F1202" s="11"/>
      <c r="G1202" s="11"/>
    </row>
    <row r="1203" spans="1:7" x14ac:dyDescent="0.25">
      <c r="A1203" s="11"/>
      <c r="B1203" s="11"/>
      <c r="C1203" s="11"/>
      <c r="D1203" s="31"/>
      <c r="E1203" s="11"/>
      <c r="F1203" s="11"/>
      <c r="G1203" s="11"/>
    </row>
    <row r="1204" spans="1:7" x14ac:dyDescent="0.25">
      <c r="A1204" s="11"/>
      <c r="B1204" s="11"/>
      <c r="C1204" s="11"/>
      <c r="D1204" s="31"/>
      <c r="E1204" s="11"/>
      <c r="F1204" s="11"/>
      <c r="G1204" s="11"/>
    </row>
    <row r="1205" spans="1:7" x14ac:dyDescent="0.25">
      <c r="A1205" s="11"/>
      <c r="B1205" s="11"/>
      <c r="C1205" s="11"/>
      <c r="D1205" s="31"/>
      <c r="E1205" s="11"/>
      <c r="F1205" s="11"/>
      <c r="G1205" s="11"/>
    </row>
    <row r="1206" spans="1:7" x14ac:dyDescent="0.25">
      <c r="A1206" s="11"/>
      <c r="B1206" s="11"/>
      <c r="C1206" s="11"/>
      <c r="D1206" s="31"/>
      <c r="E1206" s="11"/>
      <c r="F1206" s="11"/>
      <c r="G1206" s="11"/>
    </row>
    <row r="1207" spans="1:7" x14ac:dyDescent="0.25">
      <c r="A1207" s="11"/>
      <c r="B1207" s="11"/>
      <c r="C1207" s="11"/>
      <c r="D1207" s="31"/>
      <c r="E1207" s="11"/>
      <c r="F1207" s="11"/>
      <c r="G1207" s="11"/>
    </row>
    <row r="1208" spans="1:7" x14ac:dyDescent="0.25">
      <c r="A1208" s="11"/>
      <c r="B1208" s="11"/>
      <c r="C1208" s="11"/>
      <c r="D1208" s="31"/>
      <c r="E1208" s="11"/>
      <c r="F1208" s="11"/>
      <c r="G1208" s="11"/>
    </row>
    <row r="1209" spans="1:7" x14ac:dyDescent="0.25">
      <c r="A1209" s="11"/>
      <c r="B1209" s="11"/>
      <c r="C1209" s="11"/>
      <c r="D1209" s="31"/>
      <c r="E1209" s="11"/>
      <c r="F1209" s="11"/>
      <c r="G1209" s="11"/>
    </row>
    <row r="1210" spans="1:7" x14ac:dyDescent="0.25">
      <c r="A1210" s="11"/>
      <c r="B1210" s="11"/>
      <c r="C1210" s="11"/>
      <c r="D1210" s="31"/>
      <c r="E1210" s="11"/>
      <c r="F1210" s="11"/>
      <c r="G1210" s="11"/>
    </row>
    <row r="1211" spans="1:7" x14ac:dyDescent="0.25">
      <c r="A1211" s="11"/>
      <c r="B1211" s="11"/>
      <c r="C1211" s="11"/>
      <c r="D1211" s="31"/>
      <c r="E1211" s="11"/>
      <c r="F1211" s="11"/>
      <c r="G1211" s="11"/>
    </row>
    <row r="1212" spans="1:7" x14ac:dyDescent="0.25">
      <c r="A1212" s="11"/>
      <c r="B1212" s="11"/>
      <c r="C1212" s="11"/>
      <c r="D1212" s="31"/>
      <c r="E1212" s="11"/>
      <c r="F1212" s="11"/>
      <c r="G1212" s="11"/>
    </row>
    <row r="1213" spans="1:7" x14ac:dyDescent="0.25">
      <c r="A1213" s="11"/>
      <c r="B1213" s="11"/>
      <c r="C1213" s="11"/>
      <c r="D1213" s="31"/>
      <c r="E1213" s="11"/>
      <c r="F1213" s="11"/>
      <c r="G1213" s="11"/>
    </row>
    <row r="1214" spans="1:7" x14ac:dyDescent="0.25">
      <c r="A1214" s="11"/>
      <c r="B1214" s="11"/>
      <c r="C1214" s="11"/>
      <c r="D1214" s="31"/>
      <c r="E1214" s="11"/>
      <c r="F1214" s="11"/>
      <c r="G1214" s="11"/>
    </row>
    <row r="1215" spans="1:7" x14ac:dyDescent="0.25">
      <c r="A1215" s="11"/>
      <c r="B1215" s="11"/>
      <c r="C1215" s="11"/>
      <c r="D1215" s="31"/>
      <c r="E1215" s="11"/>
      <c r="F1215" s="11"/>
      <c r="G1215" s="11"/>
    </row>
    <row r="1216" spans="1:7" x14ac:dyDescent="0.25">
      <c r="A1216" s="11"/>
      <c r="B1216" s="11"/>
      <c r="C1216" s="11"/>
      <c r="D1216" s="31"/>
      <c r="E1216" s="11"/>
      <c r="F1216" s="11"/>
      <c r="G1216" s="11"/>
    </row>
    <row r="1217" spans="1:7" x14ac:dyDescent="0.25">
      <c r="A1217" s="11"/>
      <c r="B1217" s="11"/>
      <c r="C1217" s="11"/>
      <c r="D1217" s="31"/>
      <c r="E1217" s="11"/>
      <c r="F1217" s="11"/>
      <c r="G1217" s="11"/>
    </row>
    <row r="1218" spans="1:7" x14ac:dyDescent="0.25">
      <c r="A1218" s="11"/>
      <c r="B1218" s="11"/>
      <c r="C1218" s="11"/>
      <c r="D1218" s="31"/>
      <c r="E1218" s="11"/>
      <c r="F1218" s="11"/>
      <c r="G1218" s="11"/>
    </row>
    <row r="1219" spans="1:7" x14ac:dyDescent="0.25">
      <c r="A1219" s="11"/>
      <c r="B1219" s="11"/>
      <c r="C1219" s="11"/>
      <c r="D1219" s="31"/>
      <c r="E1219" s="11"/>
      <c r="F1219" s="11"/>
      <c r="G1219" s="11"/>
    </row>
    <row r="1220" spans="1:7" x14ac:dyDescent="0.25">
      <c r="A1220" s="11"/>
      <c r="B1220" s="11"/>
      <c r="C1220" s="11"/>
      <c r="D1220" s="31"/>
      <c r="E1220" s="11"/>
      <c r="F1220" s="11"/>
      <c r="G1220" s="11"/>
    </row>
    <row r="1221" spans="1:7" x14ac:dyDescent="0.25">
      <c r="A1221" s="11"/>
      <c r="B1221" s="11"/>
      <c r="C1221" s="11"/>
      <c r="D1221" s="31"/>
      <c r="E1221" s="11"/>
      <c r="F1221" s="11"/>
      <c r="G1221" s="11"/>
    </row>
    <row r="1222" spans="1:7" x14ac:dyDescent="0.25">
      <c r="A1222" s="11"/>
      <c r="B1222" s="11"/>
      <c r="C1222" s="11"/>
      <c r="D1222" s="31"/>
      <c r="E1222" s="11"/>
      <c r="F1222" s="11"/>
      <c r="G1222" s="11"/>
    </row>
    <row r="1223" spans="1:7" x14ac:dyDescent="0.25">
      <c r="A1223" s="11"/>
      <c r="B1223" s="11"/>
      <c r="C1223" s="11"/>
      <c r="D1223" s="31"/>
      <c r="E1223" s="11"/>
      <c r="F1223" s="11"/>
      <c r="G1223" s="11"/>
    </row>
    <row r="1224" spans="1:7" x14ac:dyDescent="0.25">
      <c r="A1224" s="11"/>
      <c r="B1224" s="11"/>
      <c r="C1224" s="11"/>
      <c r="D1224" s="31"/>
      <c r="E1224" s="11"/>
      <c r="F1224" s="11"/>
      <c r="G1224" s="11"/>
    </row>
    <row r="1225" spans="1:7" x14ac:dyDescent="0.25">
      <c r="A1225" s="11"/>
      <c r="B1225" s="11"/>
      <c r="C1225" s="11"/>
      <c r="D1225" s="31"/>
      <c r="E1225" s="11"/>
      <c r="F1225" s="11"/>
      <c r="G1225" s="11"/>
    </row>
    <row r="1226" spans="1:7" x14ac:dyDescent="0.25">
      <c r="A1226" s="11"/>
      <c r="B1226" s="11"/>
      <c r="C1226" s="11"/>
      <c r="D1226" s="31"/>
      <c r="E1226" s="11"/>
      <c r="F1226" s="11"/>
      <c r="G1226" s="11"/>
    </row>
    <row r="1227" spans="1:7" x14ac:dyDescent="0.25">
      <c r="A1227" s="11"/>
      <c r="B1227" s="11"/>
      <c r="C1227" s="11"/>
      <c r="D1227" s="31"/>
      <c r="E1227" s="11"/>
      <c r="F1227" s="11"/>
      <c r="G1227" s="11"/>
    </row>
    <row r="1228" spans="1:7" x14ac:dyDescent="0.25">
      <c r="A1228" s="11"/>
      <c r="B1228" s="11"/>
      <c r="C1228" s="11"/>
      <c r="D1228" s="31"/>
      <c r="E1228" s="11"/>
      <c r="F1228" s="11"/>
      <c r="G1228" s="11"/>
    </row>
    <row r="1229" spans="1:7" x14ac:dyDescent="0.25">
      <c r="A1229" s="11"/>
      <c r="B1229" s="11"/>
      <c r="C1229" s="11"/>
      <c r="D1229" s="31"/>
      <c r="E1229" s="11"/>
      <c r="F1229" s="11"/>
      <c r="G1229" s="11"/>
    </row>
    <row r="1230" spans="1:7" x14ac:dyDescent="0.25">
      <c r="A1230" s="11"/>
      <c r="B1230" s="11"/>
      <c r="C1230" s="11"/>
      <c r="D1230" s="31"/>
      <c r="E1230" s="11"/>
      <c r="F1230" s="11"/>
      <c r="G1230" s="11"/>
    </row>
    <row r="1231" spans="1:7" x14ac:dyDescent="0.25">
      <c r="A1231" s="11"/>
      <c r="B1231" s="11"/>
      <c r="C1231" s="11"/>
      <c r="D1231" s="31"/>
      <c r="E1231" s="11"/>
      <c r="F1231" s="11"/>
      <c r="G1231" s="11"/>
    </row>
    <row r="1232" spans="1:7" x14ac:dyDescent="0.25">
      <c r="A1232" s="11"/>
      <c r="B1232" s="11"/>
      <c r="C1232" s="11"/>
      <c r="D1232" s="31"/>
      <c r="E1232" s="11"/>
      <c r="F1232" s="11"/>
      <c r="G1232" s="11"/>
    </row>
    <row r="1233" spans="1:7" x14ac:dyDescent="0.25">
      <c r="A1233" s="11"/>
      <c r="B1233" s="11"/>
      <c r="C1233" s="11"/>
      <c r="D1233" s="31"/>
      <c r="E1233" s="11"/>
      <c r="F1233" s="11"/>
      <c r="G1233" s="11"/>
    </row>
    <row r="1234" spans="1:7" x14ac:dyDescent="0.25">
      <c r="A1234" s="11"/>
      <c r="B1234" s="11"/>
      <c r="C1234" s="11"/>
      <c r="D1234" s="31"/>
      <c r="E1234" s="11"/>
      <c r="F1234" s="11"/>
      <c r="G1234" s="11"/>
    </row>
    <row r="1235" spans="1:7" x14ac:dyDescent="0.25">
      <c r="A1235" s="11"/>
      <c r="B1235" s="11"/>
      <c r="C1235" s="11"/>
      <c r="D1235" s="31"/>
      <c r="E1235" s="11"/>
      <c r="F1235" s="11"/>
      <c r="G1235" s="11"/>
    </row>
    <row r="1236" spans="1:7" x14ac:dyDescent="0.25">
      <c r="A1236" s="11"/>
      <c r="B1236" s="11"/>
      <c r="C1236" s="11"/>
      <c r="D1236" s="31"/>
      <c r="E1236" s="11"/>
      <c r="F1236" s="11"/>
      <c r="G1236" s="11"/>
    </row>
    <row r="1237" spans="1:7" x14ac:dyDescent="0.25">
      <c r="A1237" s="11"/>
      <c r="B1237" s="11"/>
      <c r="C1237" s="11"/>
      <c r="D1237" s="31"/>
      <c r="E1237" s="11"/>
      <c r="F1237" s="11"/>
      <c r="G1237" s="11"/>
    </row>
    <row r="1238" spans="1:7" x14ac:dyDescent="0.25">
      <c r="A1238" s="11"/>
      <c r="B1238" s="11"/>
      <c r="C1238" s="11"/>
      <c r="D1238" s="31"/>
      <c r="E1238" s="11"/>
      <c r="F1238" s="11"/>
      <c r="G1238" s="11"/>
    </row>
    <row r="1239" spans="1:7" x14ac:dyDescent="0.25">
      <c r="A1239" s="11"/>
      <c r="B1239" s="11"/>
      <c r="C1239" s="11"/>
      <c r="D1239" s="31"/>
      <c r="E1239" s="11"/>
      <c r="F1239" s="11"/>
      <c r="G1239" s="11"/>
    </row>
    <row r="1240" spans="1:7" x14ac:dyDescent="0.25">
      <c r="A1240" s="11"/>
      <c r="B1240" s="11"/>
      <c r="C1240" s="11"/>
      <c r="D1240" s="31"/>
      <c r="E1240" s="11"/>
      <c r="F1240" s="11"/>
      <c r="G1240" s="11"/>
    </row>
    <row r="1241" spans="1:7" x14ac:dyDescent="0.25">
      <c r="A1241" s="11"/>
      <c r="B1241" s="11"/>
      <c r="C1241" s="11"/>
      <c r="D1241" s="31"/>
      <c r="E1241" s="11"/>
      <c r="F1241" s="11"/>
      <c r="G1241" s="11"/>
    </row>
    <row r="1242" spans="1:7" x14ac:dyDescent="0.25">
      <c r="A1242" s="11"/>
      <c r="B1242" s="11"/>
      <c r="C1242" s="11"/>
      <c r="D1242" s="31"/>
      <c r="E1242" s="11"/>
      <c r="F1242" s="11"/>
      <c r="G1242" s="11"/>
    </row>
    <row r="1243" spans="1:7" x14ac:dyDescent="0.25">
      <c r="A1243" s="11"/>
      <c r="B1243" s="11"/>
      <c r="C1243" s="11"/>
      <c r="D1243" s="31"/>
      <c r="E1243" s="11"/>
      <c r="F1243" s="11"/>
      <c r="G1243" s="11"/>
    </row>
    <row r="1244" spans="1:7" x14ac:dyDescent="0.25">
      <c r="A1244" s="11"/>
      <c r="B1244" s="11"/>
      <c r="C1244" s="11"/>
      <c r="D1244" s="31"/>
      <c r="E1244" s="11"/>
      <c r="F1244" s="11"/>
      <c r="G1244" s="11"/>
    </row>
    <row r="1245" spans="1:7" x14ac:dyDescent="0.25">
      <c r="A1245" s="11"/>
      <c r="B1245" s="11"/>
      <c r="C1245" s="11"/>
      <c r="D1245" s="31"/>
      <c r="E1245" s="11"/>
      <c r="F1245" s="11"/>
      <c r="G1245" s="11"/>
    </row>
    <row r="1246" spans="1:7" x14ac:dyDescent="0.25">
      <c r="A1246" s="11"/>
      <c r="B1246" s="11"/>
      <c r="C1246" s="11"/>
      <c r="D1246" s="31"/>
      <c r="E1246" s="11"/>
      <c r="F1246" s="11"/>
      <c r="G1246" s="11"/>
    </row>
    <row r="1247" spans="1:7" x14ac:dyDescent="0.25">
      <c r="A1247" s="11"/>
      <c r="B1247" s="11"/>
      <c r="C1247" s="11"/>
      <c r="D1247" s="31"/>
      <c r="E1247" s="11"/>
      <c r="F1247" s="11"/>
      <c r="G1247" s="11"/>
    </row>
    <row r="1248" spans="1:7" x14ac:dyDescent="0.25">
      <c r="A1248" s="11"/>
      <c r="B1248" s="11"/>
      <c r="C1248" s="11"/>
      <c r="D1248" s="31"/>
      <c r="E1248" s="11"/>
      <c r="F1248" s="11"/>
      <c r="G1248" s="11"/>
    </row>
    <row r="1249" spans="1:7" x14ac:dyDescent="0.25">
      <c r="A1249" s="11"/>
      <c r="B1249" s="11"/>
      <c r="C1249" s="11"/>
      <c r="D1249" s="31"/>
      <c r="E1249" s="11"/>
      <c r="F1249" s="11"/>
      <c r="G1249" s="11"/>
    </row>
    <row r="1250" spans="1:7" x14ac:dyDescent="0.25">
      <c r="A1250" s="11"/>
      <c r="B1250" s="11"/>
      <c r="C1250" s="11"/>
      <c r="D1250" s="31"/>
      <c r="E1250" s="11"/>
      <c r="F1250" s="11"/>
      <c r="G1250" s="11"/>
    </row>
    <row r="1251" spans="1:7" x14ac:dyDescent="0.25">
      <c r="A1251" s="11"/>
      <c r="B1251" s="11"/>
      <c r="C1251" s="11"/>
      <c r="D1251" s="31"/>
      <c r="E1251" s="11"/>
      <c r="F1251" s="11"/>
      <c r="G1251" s="11"/>
    </row>
    <row r="1252" spans="1:7" x14ac:dyDescent="0.25">
      <c r="A1252" s="11"/>
      <c r="B1252" s="11"/>
      <c r="C1252" s="11"/>
      <c r="D1252" s="31"/>
      <c r="E1252" s="11"/>
      <c r="F1252" s="11"/>
      <c r="G1252" s="11"/>
    </row>
    <row r="1253" spans="1:7" x14ac:dyDescent="0.25">
      <c r="A1253" s="11"/>
      <c r="B1253" s="11"/>
      <c r="C1253" s="11"/>
      <c r="D1253" s="31"/>
      <c r="E1253" s="11"/>
      <c r="F1253" s="11"/>
      <c r="G1253" s="11"/>
    </row>
    <row r="1254" spans="1:7" x14ac:dyDescent="0.25">
      <c r="A1254" s="11"/>
      <c r="B1254" s="11"/>
      <c r="C1254" s="11"/>
      <c r="D1254" s="31"/>
      <c r="E1254" s="11"/>
      <c r="F1254" s="11"/>
      <c r="G1254" s="11"/>
    </row>
    <row r="1255" spans="1:7" x14ac:dyDescent="0.25">
      <c r="A1255" s="11"/>
      <c r="B1255" s="11"/>
      <c r="C1255" s="11"/>
      <c r="D1255" s="31"/>
      <c r="E1255" s="11"/>
      <c r="F1255" s="11"/>
      <c r="G1255" s="11"/>
    </row>
    <row r="1256" spans="1:7" x14ac:dyDescent="0.25">
      <c r="A1256" s="11"/>
      <c r="B1256" s="11"/>
      <c r="C1256" s="11"/>
      <c r="D1256" s="31"/>
      <c r="E1256" s="11"/>
      <c r="F1256" s="11"/>
      <c r="G1256" s="11"/>
    </row>
    <row r="1257" spans="1:7" x14ac:dyDescent="0.25">
      <c r="A1257" s="11"/>
      <c r="B1257" s="11"/>
      <c r="C1257" s="11"/>
      <c r="D1257" s="31"/>
      <c r="E1257" s="11"/>
      <c r="F1257" s="11"/>
      <c r="G1257" s="11"/>
    </row>
    <row r="1258" spans="1:7" x14ac:dyDescent="0.25">
      <c r="A1258" s="11"/>
      <c r="B1258" s="11"/>
      <c r="C1258" s="11"/>
      <c r="D1258" s="31"/>
      <c r="E1258" s="11"/>
      <c r="F1258" s="11"/>
      <c r="G1258" s="11"/>
    </row>
    <row r="1259" spans="1:7" x14ac:dyDescent="0.25">
      <c r="A1259" s="11"/>
      <c r="B1259" s="11"/>
      <c r="C1259" s="11"/>
      <c r="D1259" s="31"/>
      <c r="E1259" s="11"/>
      <c r="F1259" s="11"/>
      <c r="G1259" s="11"/>
    </row>
    <row r="1260" spans="1:7" x14ac:dyDescent="0.25">
      <c r="A1260" s="11"/>
      <c r="B1260" s="11"/>
      <c r="C1260" s="11"/>
      <c r="D1260" s="31"/>
      <c r="E1260" s="11"/>
      <c r="F1260" s="11"/>
      <c r="G1260" s="11"/>
    </row>
    <row r="1261" spans="1:7" x14ac:dyDescent="0.25">
      <c r="A1261" s="11"/>
      <c r="B1261" s="11"/>
      <c r="C1261" s="11"/>
      <c r="D1261" s="31"/>
      <c r="E1261" s="11"/>
      <c r="F1261" s="11"/>
      <c r="G1261" s="11"/>
    </row>
    <row r="1262" spans="1:7" x14ac:dyDescent="0.25">
      <c r="A1262" s="11"/>
      <c r="B1262" s="11"/>
      <c r="C1262" s="11"/>
      <c r="D1262" s="31"/>
      <c r="E1262" s="11"/>
      <c r="F1262" s="11"/>
      <c r="G1262" s="11"/>
    </row>
    <row r="1263" spans="1:7" x14ac:dyDescent="0.25">
      <c r="A1263" s="11"/>
      <c r="B1263" s="11"/>
      <c r="C1263" s="11"/>
      <c r="D1263" s="31"/>
      <c r="E1263" s="11"/>
      <c r="F1263" s="11"/>
      <c r="G1263" s="11"/>
    </row>
    <row r="1264" spans="1:7" x14ac:dyDescent="0.25">
      <c r="A1264" s="11"/>
      <c r="B1264" s="11"/>
      <c r="C1264" s="11"/>
      <c r="D1264" s="31"/>
      <c r="E1264" s="11"/>
      <c r="F1264" s="11"/>
      <c r="G1264" s="11"/>
    </row>
    <row r="1265" spans="1:7" x14ac:dyDescent="0.25">
      <c r="A1265" s="11"/>
      <c r="B1265" s="11"/>
      <c r="C1265" s="11"/>
      <c r="D1265" s="31"/>
      <c r="E1265" s="11"/>
      <c r="F1265" s="11"/>
      <c r="G1265" s="11"/>
    </row>
    <row r="1266" spans="1:7" x14ac:dyDescent="0.25">
      <c r="A1266" s="11"/>
      <c r="B1266" s="11"/>
      <c r="C1266" s="11"/>
      <c r="D1266" s="31"/>
      <c r="E1266" s="11"/>
      <c r="F1266" s="11"/>
      <c r="G1266" s="11"/>
    </row>
    <row r="1267" spans="1:7" x14ac:dyDescent="0.25">
      <c r="A1267" s="11"/>
      <c r="B1267" s="11"/>
      <c r="C1267" s="11"/>
      <c r="D1267" s="31"/>
      <c r="E1267" s="11"/>
      <c r="F1267" s="11"/>
      <c r="G1267" s="11"/>
    </row>
    <row r="1268" spans="1:7" x14ac:dyDescent="0.25">
      <c r="A1268" s="11"/>
      <c r="B1268" s="11"/>
      <c r="C1268" s="11"/>
      <c r="D1268" s="31"/>
      <c r="E1268" s="11"/>
      <c r="F1268" s="11"/>
      <c r="G1268" s="11"/>
    </row>
    <row r="1269" spans="1:7" x14ac:dyDescent="0.25">
      <c r="A1269" s="11"/>
      <c r="B1269" s="11"/>
      <c r="C1269" s="11"/>
      <c r="D1269" s="31"/>
      <c r="E1269" s="11"/>
      <c r="F1269" s="11"/>
      <c r="G1269" s="11"/>
    </row>
    <row r="1270" spans="1:7" x14ac:dyDescent="0.25">
      <c r="A1270" s="11"/>
      <c r="B1270" s="11"/>
      <c r="C1270" s="11"/>
      <c r="D1270" s="31"/>
      <c r="E1270" s="11"/>
      <c r="F1270" s="11"/>
      <c r="G1270" s="11"/>
    </row>
    <row r="1271" spans="1:7" x14ac:dyDescent="0.25">
      <c r="A1271" s="11"/>
      <c r="B1271" s="11"/>
      <c r="C1271" s="11"/>
      <c r="D1271" s="31"/>
      <c r="E1271" s="11"/>
      <c r="F1271" s="11"/>
      <c r="G1271" s="11"/>
    </row>
    <row r="1272" spans="1:7" x14ac:dyDescent="0.25">
      <c r="A1272" s="11"/>
      <c r="B1272" s="11"/>
      <c r="C1272" s="11"/>
      <c r="D1272" s="31"/>
      <c r="E1272" s="11"/>
      <c r="F1272" s="11"/>
      <c r="G1272" s="11"/>
    </row>
    <row r="1273" spans="1:7" x14ac:dyDescent="0.25">
      <c r="A1273" s="11"/>
      <c r="B1273" s="11"/>
      <c r="C1273" s="11"/>
      <c r="D1273" s="31"/>
      <c r="E1273" s="11"/>
      <c r="F1273" s="11"/>
      <c r="G1273" s="11"/>
    </row>
    <row r="1274" spans="1:7" x14ac:dyDescent="0.25">
      <c r="A1274" s="11"/>
      <c r="B1274" s="11"/>
      <c r="C1274" s="11"/>
      <c r="D1274" s="31"/>
      <c r="E1274" s="11"/>
      <c r="F1274" s="11"/>
      <c r="G1274" s="11"/>
    </row>
    <row r="1275" spans="1:7" x14ac:dyDescent="0.25">
      <c r="A1275" s="11"/>
      <c r="B1275" s="11"/>
      <c r="C1275" s="11"/>
      <c r="D1275" s="31"/>
      <c r="E1275" s="11"/>
      <c r="F1275" s="11"/>
      <c r="G1275" s="11"/>
    </row>
    <row r="1276" spans="1:7" x14ac:dyDescent="0.25">
      <c r="A1276" s="11"/>
      <c r="B1276" s="11"/>
      <c r="C1276" s="11"/>
      <c r="D1276" s="31"/>
      <c r="E1276" s="11"/>
      <c r="F1276" s="11"/>
      <c r="G1276" s="11"/>
    </row>
    <row r="1277" spans="1:7" x14ac:dyDescent="0.25">
      <c r="A1277" s="11"/>
      <c r="B1277" s="11"/>
      <c r="C1277" s="11"/>
      <c r="D1277" s="31"/>
      <c r="E1277" s="11"/>
      <c r="F1277" s="11"/>
      <c r="G1277" s="11"/>
    </row>
    <row r="1278" spans="1:7" x14ac:dyDescent="0.25">
      <c r="A1278" s="11"/>
      <c r="B1278" s="11"/>
      <c r="C1278" s="11"/>
      <c r="D1278" s="31"/>
      <c r="E1278" s="11"/>
      <c r="F1278" s="11"/>
      <c r="G1278" s="11"/>
    </row>
    <row r="1279" spans="1:7" x14ac:dyDescent="0.25">
      <c r="A1279" s="11"/>
      <c r="B1279" s="11"/>
      <c r="C1279" s="11"/>
      <c r="D1279" s="31"/>
      <c r="E1279" s="11"/>
      <c r="F1279" s="11"/>
      <c r="G1279" s="11"/>
    </row>
    <row r="1280" spans="1:7" x14ac:dyDescent="0.25">
      <c r="A1280" s="11"/>
      <c r="B1280" s="11"/>
      <c r="C1280" s="11"/>
      <c r="D1280" s="31"/>
      <c r="E1280" s="11"/>
      <c r="F1280" s="11"/>
      <c r="G1280" s="11"/>
    </row>
    <row r="1281" spans="1:7" x14ac:dyDescent="0.25">
      <c r="A1281" s="11"/>
      <c r="B1281" s="11"/>
      <c r="C1281" s="11"/>
      <c r="D1281" s="31"/>
      <c r="E1281" s="11"/>
      <c r="F1281" s="11"/>
      <c r="G1281" s="11"/>
    </row>
    <row r="1282" spans="1:7" x14ac:dyDescent="0.25">
      <c r="A1282" s="11"/>
      <c r="B1282" s="11"/>
      <c r="C1282" s="11"/>
      <c r="D1282" s="31"/>
      <c r="E1282" s="11"/>
      <c r="F1282" s="11"/>
      <c r="G1282" s="11"/>
    </row>
    <row r="1283" spans="1:7" x14ac:dyDescent="0.25">
      <c r="A1283" s="11"/>
      <c r="B1283" s="11"/>
      <c r="C1283" s="11"/>
      <c r="D1283" s="31"/>
      <c r="E1283" s="11"/>
      <c r="F1283" s="11"/>
      <c r="G1283" s="11"/>
    </row>
    <row r="1284" spans="1:7" x14ac:dyDescent="0.25">
      <c r="A1284" s="11"/>
      <c r="B1284" s="11"/>
      <c r="C1284" s="11"/>
      <c r="D1284" s="31"/>
      <c r="E1284" s="11"/>
      <c r="F1284" s="11"/>
      <c r="G1284" s="11"/>
    </row>
    <row r="1285" spans="1:7" x14ac:dyDescent="0.25">
      <c r="A1285" s="11"/>
      <c r="B1285" s="11"/>
      <c r="C1285" s="11"/>
      <c r="D1285" s="31"/>
      <c r="E1285" s="11"/>
      <c r="F1285" s="11"/>
      <c r="G1285" s="11"/>
    </row>
    <row r="1286" spans="1:7" x14ac:dyDescent="0.25">
      <c r="A1286" s="11"/>
      <c r="B1286" s="11"/>
      <c r="C1286" s="11"/>
      <c r="D1286" s="31"/>
      <c r="E1286" s="11"/>
      <c r="F1286" s="11"/>
      <c r="G1286" s="11"/>
    </row>
    <row r="1287" spans="1:7" x14ac:dyDescent="0.25">
      <c r="A1287" s="11"/>
      <c r="B1287" s="11"/>
      <c r="C1287" s="11"/>
      <c r="D1287" s="31"/>
      <c r="E1287" s="11"/>
      <c r="F1287" s="11"/>
      <c r="G1287" s="11"/>
    </row>
    <row r="1288" spans="1:7" x14ac:dyDescent="0.25">
      <c r="A1288" s="11"/>
      <c r="B1288" s="11"/>
      <c r="C1288" s="11"/>
      <c r="D1288" s="31"/>
      <c r="E1288" s="11"/>
      <c r="F1288" s="11"/>
      <c r="G1288" s="11"/>
    </row>
    <row r="1289" spans="1:7" x14ac:dyDescent="0.25">
      <c r="A1289" s="11"/>
      <c r="B1289" s="11"/>
      <c r="C1289" s="11"/>
      <c r="D1289" s="31"/>
      <c r="E1289" s="11"/>
      <c r="F1289" s="11"/>
      <c r="G1289" s="11"/>
    </row>
    <row r="1290" spans="1:7" x14ac:dyDescent="0.25">
      <c r="A1290" s="11"/>
      <c r="B1290" s="11"/>
      <c r="C1290" s="11"/>
      <c r="D1290" s="31"/>
      <c r="E1290" s="11"/>
      <c r="F1290" s="11"/>
      <c r="G1290" s="11"/>
    </row>
    <row r="1291" spans="1:7" x14ac:dyDescent="0.25">
      <c r="A1291" s="11"/>
      <c r="B1291" s="11"/>
      <c r="C1291" s="11"/>
      <c r="D1291" s="31"/>
      <c r="E1291" s="11"/>
      <c r="F1291" s="11"/>
      <c r="G1291" s="11"/>
    </row>
    <row r="1292" spans="1:7" x14ac:dyDescent="0.25">
      <c r="A1292" s="11"/>
      <c r="B1292" s="11"/>
      <c r="C1292" s="11"/>
      <c r="D1292" s="31"/>
      <c r="E1292" s="11"/>
      <c r="F1292" s="11"/>
      <c r="G1292" s="11"/>
    </row>
    <row r="1293" spans="1:7" x14ac:dyDescent="0.25">
      <c r="A1293" s="11"/>
      <c r="B1293" s="11"/>
      <c r="C1293" s="11"/>
      <c r="D1293" s="31"/>
      <c r="E1293" s="11"/>
      <c r="F1293" s="11"/>
      <c r="G1293" s="11"/>
    </row>
    <row r="1294" spans="1:7" x14ac:dyDescent="0.25">
      <c r="A1294" s="11"/>
      <c r="B1294" s="11"/>
      <c r="C1294" s="11"/>
      <c r="D1294" s="31"/>
      <c r="E1294" s="11"/>
      <c r="F1294" s="11"/>
      <c r="G1294" s="11"/>
    </row>
    <row r="1295" spans="1:7" x14ac:dyDescent="0.25">
      <c r="A1295" s="11"/>
      <c r="B1295" s="11"/>
      <c r="C1295" s="11"/>
      <c r="D1295" s="31"/>
      <c r="E1295" s="11"/>
      <c r="F1295" s="11"/>
      <c r="G1295" s="11"/>
    </row>
    <row r="1296" spans="1:7" x14ac:dyDescent="0.25">
      <c r="A1296" s="11"/>
      <c r="B1296" s="11"/>
      <c r="C1296" s="11"/>
      <c r="D1296" s="31"/>
      <c r="E1296" s="11"/>
      <c r="F1296" s="11"/>
      <c r="G1296" s="11"/>
    </row>
    <row r="1297" spans="1:7" x14ac:dyDescent="0.25">
      <c r="A1297" s="11"/>
      <c r="B1297" s="11"/>
      <c r="C1297" s="11"/>
      <c r="D1297" s="31"/>
      <c r="E1297" s="11"/>
      <c r="F1297" s="11"/>
      <c r="G1297" s="11"/>
    </row>
    <row r="1298" spans="1:7" x14ac:dyDescent="0.25">
      <c r="A1298" s="11"/>
      <c r="B1298" s="11"/>
      <c r="C1298" s="11"/>
      <c r="D1298" s="31"/>
      <c r="E1298" s="11"/>
      <c r="F1298" s="11"/>
      <c r="G1298" s="11"/>
    </row>
    <row r="1299" spans="1:7" x14ac:dyDescent="0.25">
      <c r="A1299" s="11"/>
      <c r="B1299" s="11"/>
      <c r="C1299" s="11"/>
      <c r="D1299" s="31"/>
      <c r="E1299" s="11"/>
      <c r="F1299" s="11"/>
      <c r="G1299" s="11"/>
    </row>
    <row r="1300" spans="1:7" x14ac:dyDescent="0.25">
      <c r="A1300" s="11"/>
      <c r="B1300" s="11"/>
      <c r="C1300" s="11"/>
      <c r="D1300" s="31"/>
      <c r="E1300" s="11"/>
      <c r="F1300" s="11"/>
      <c r="G1300" s="11"/>
    </row>
    <row r="1301" spans="1:7" x14ac:dyDescent="0.25">
      <c r="A1301" s="11"/>
      <c r="B1301" s="11"/>
      <c r="C1301" s="11"/>
      <c r="D1301" s="31"/>
      <c r="E1301" s="11"/>
      <c r="F1301" s="11"/>
      <c r="G1301" s="11"/>
    </row>
    <row r="1302" spans="1:7" x14ac:dyDescent="0.25">
      <c r="A1302" s="11"/>
      <c r="B1302" s="11"/>
      <c r="C1302" s="11"/>
      <c r="D1302" s="31"/>
      <c r="E1302" s="11"/>
      <c r="F1302" s="11"/>
      <c r="G1302" s="11"/>
    </row>
    <row r="1303" spans="1:7" x14ac:dyDescent="0.25">
      <c r="A1303" s="11"/>
      <c r="B1303" s="11"/>
      <c r="C1303" s="11"/>
      <c r="D1303" s="31"/>
      <c r="E1303" s="11"/>
      <c r="F1303" s="11"/>
      <c r="G1303" s="11"/>
    </row>
    <row r="1304" spans="1:7" x14ac:dyDescent="0.25">
      <c r="A1304" s="11"/>
      <c r="B1304" s="11"/>
      <c r="C1304" s="11"/>
      <c r="D1304" s="31"/>
      <c r="E1304" s="11"/>
      <c r="F1304" s="11"/>
      <c r="G1304" s="11"/>
    </row>
    <row r="1305" spans="1:7" x14ac:dyDescent="0.25">
      <c r="A1305" s="11"/>
      <c r="B1305" s="11"/>
      <c r="C1305" s="11"/>
      <c r="D1305" s="31"/>
      <c r="E1305" s="11"/>
      <c r="F1305" s="11"/>
      <c r="G1305" s="11"/>
    </row>
    <row r="1306" spans="1:7" x14ac:dyDescent="0.25">
      <c r="A1306" s="11"/>
      <c r="B1306" s="11"/>
      <c r="C1306" s="11"/>
      <c r="D1306" s="31"/>
      <c r="E1306" s="11"/>
      <c r="F1306" s="11"/>
      <c r="G1306" s="11"/>
    </row>
    <row r="1307" spans="1:7" x14ac:dyDescent="0.25">
      <c r="A1307" s="11"/>
      <c r="B1307" s="11"/>
      <c r="C1307" s="11"/>
      <c r="D1307" s="31"/>
      <c r="E1307" s="11"/>
      <c r="F1307" s="11"/>
      <c r="G1307" s="11"/>
    </row>
    <row r="1308" spans="1:7" x14ac:dyDescent="0.25">
      <c r="A1308" s="11"/>
      <c r="B1308" s="11"/>
      <c r="C1308" s="11"/>
      <c r="D1308" s="31"/>
      <c r="E1308" s="11"/>
      <c r="F1308" s="11"/>
      <c r="G1308" s="11"/>
    </row>
    <row r="1309" spans="1:7" x14ac:dyDescent="0.25">
      <c r="A1309" s="11"/>
      <c r="B1309" s="11"/>
      <c r="C1309" s="11"/>
      <c r="D1309" s="31"/>
      <c r="E1309" s="11"/>
      <c r="F1309" s="11"/>
      <c r="G1309" s="11"/>
    </row>
    <row r="1310" spans="1:7" x14ac:dyDescent="0.25">
      <c r="A1310" s="11"/>
      <c r="B1310" s="11"/>
      <c r="C1310" s="11"/>
      <c r="D1310" s="31"/>
      <c r="E1310" s="11"/>
      <c r="F1310" s="11"/>
      <c r="G1310" s="11"/>
    </row>
    <row r="1311" spans="1:7" x14ac:dyDescent="0.25">
      <c r="A1311" s="11"/>
      <c r="B1311" s="11"/>
      <c r="C1311" s="11"/>
      <c r="D1311" s="31"/>
      <c r="E1311" s="11"/>
      <c r="F1311" s="11"/>
      <c r="G1311" s="11"/>
    </row>
    <row r="1312" spans="1:7" x14ac:dyDescent="0.25">
      <c r="A1312" s="11"/>
      <c r="B1312" s="11"/>
      <c r="C1312" s="11"/>
      <c r="D1312" s="31"/>
      <c r="E1312" s="11"/>
      <c r="F1312" s="11"/>
      <c r="G1312" s="11"/>
    </row>
    <row r="1313" spans="1:7" x14ac:dyDescent="0.25">
      <c r="A1313" s="11"/>
      <c r="B1313" s="11"/>
      <c r="C1313" s="11"/>
      <c r="D1313" s="31"/>
      <c r="E1313" s="11"/>
      <c r="F1313" s="11"/>
      <c r="G1313" s="11"/>
    </row>
    <row r="1314" spans="1:7" x14ac:dyDescent="0.25">
      <c r="A1314" s="11"/>
      <c r="B1314" s="11"/>
      <c r="C1314" s="11"/>
      <c r="D1314" s="31"/>
      <c r="E1314" s="11"/>
      <c r="F1314" s="11"/>
      <c r="G1314" s="11"/>
    </row>
    <row r="1315" spans="1:7" x14ac:dyDescent="0.25">
      <c r="A1315" s="11"/>
      <c r="B1315" s="11"/>
      <c r="C1315" s="11"/>
      <c r="D1315" s="31"/>
      <c r="E1315" s="11"/>
      <c r="F1315" s="11"/>
      <c r="G1315" s="11"/>
    </row>
    <row r="1316" spans="1:7" x14ac:dyDescent="0.25">
      <c r="A1316" s="11"/>
      <c r="B1316" s="11"/>
      <c r="C1316" s="11"/>
      <c r="D1316" s="31"/>
      <c r="E1316" s="11"/>
      <c r="F1316" s="11"/>
      <c r="G1316" s="11"/>
    </row>
    <row r="1317" spans="1:7" x14ac:dyDescent="0.25">
      <c r="A1317" s="11"/>
      <c r="B1317" s="11"/>
      <c r="C1317" s="11"/>
      <c r="D1317" s="31"/>
      <c r="E1317" s="11"/>
      <c r="F1317" s="11"/>
      <c r="G1317" s="11"/>
    </row>
    <row r="1318" spans="1:7" x14ac:dyDescent="0.25">
      <c r="A1318" s="11"/>
      <c r="B1318" s="11"/>
      <c r="C1318" s="11"/>
      <c r="D1318" s="31"/>
      <c r="E1318" s="11"/>
      <c r="F1318" s="11"/>
      <c r="G1318" s="11"/>
    </row>
    <row r="1319" spans="1:7" x14ac:dyDescent="0.25">
      <c r="A1319" s="11"/>
      <c r="B1319" s="11"/>
      <c r="C1319" s="11"/>
      <c r="D1319" s="31"/>
      <c r="E1319" s="11"/>
      <c r="F1319" s="11"/>
      <c r="G1319" s="11"/>
    </row>
    <row r="1320" spans="1:7" x14ac:dyDescent="0.25">
      <c r="A1320" s="11"/>
      <c r="B1320" s="11"/>
      <c r="C1320" s="11"/>
      <c r="D1320" s="31"/>
      <c r="E1320" s="11"/>
      <c r="F1320" s="11"/>
      <c r="G1320" s="11"/>
    </row>
    <row r="1321" spans="1:7" x14ac:dyDescent="0.25">
      <c r="A1321" s="11"/>
      <c r="B1321" s="11"/>
      <c r="C1321" s="11"/>
      <c r="D1321" s="31"/>
      <c r="E1321" s="11"/>
      <c r="F1321" s="11"/>
      <c r="G1321" s="11"/>
    </row>
    <row r="1322" spans="1:7" x14ac:dyDescent="0.25">
      <c r="A1322" s="11"/>
      <c r="B1322" s="11"/>
      <c r="C1322" s="11"/>
      <c r="D1322" s="31"/>
      <c r="E1322" s="11"/>
      <c r="F1322" s="11"/>
      <c r="G1322" s="11"/>
    </row>
    <row r="1323" spans="1:7" x14ac:dyDescent="0.25">
      <c r="A1323" s="11"/>
      <c r="B1323" s="11"/>
      <c r="C1323" s="11"/>
      <c r="D1323" s="31"/>
      <c r="E1323" s="11"/>
      <c r="F1323" s="11"/>
      <c r="G1323" s="11"/>
    </row>
    <row r="1324" spans="1:7" x14ac:dyDescent="0.25">
      <c r="A1324" s="11"/>
      <c r="B1324" s="11"/>
      <c r="C1324" s="11"/>
      <c r="D1324" s="31"/>
      <c r="E1324" s="11"/>
      <c r="F1324" s="11"/>
      <c r="G1324" s="11"/>
    </row>
    <row r="1325" spans="1:7" x14ac:dyDescent="0.25">
      <c r="A1325" s="11"/>
      <c r="B1325" s="11"/>
      <c r="C1325" s="11"/>
      <c r="D1325" s="31"/>
      <c r="E1325" s="11"/>
      <c r="F1325" s="11"/>
      <c r="G1325" s="11"/>
    </row>
    <row r="1326" spans="1:7" x14ac:dyDescent="0.25">
      <c r="A1326" s="11"/>
      <c r="B1326" s="11"/>
      <c r="C1326" s="11"/>
      <c r="D1326" s="31"/>
      <c r="E1326" s="11"/>
      <c r="F1326" s="11"/>
      <c r="G1326" s="11"/>
    </row>
    <row r="1327" spans="1:7" x14ac:dyDescent="0.25">
      <c r="A1327" s="11"/>
      <c r="B1327" s="11"/>
      <c r="C1327" s="11"/>
      <c r="D1327" s="31"/>
      <c r="E1327" s="11"/>
      <c r="F1327" s="11"/>
      <c r="G1327" s="11"/>
    </row>
    <row r="1328" spans="1:7" x14ac:dyDescent="0.25">
      <c r="A1328" s="11"/>
      <c r="B1328" s="11"/>
      <c r="C1328" s="11"/>
      <c r="D1328" s="31"/>
      <c r="E1328" s="11"/>
      <c r="F1328" s="11"/>
      <c r="G1328" s="11"/>
    </row>
    <row r="1329" spans="1:7" x14ac:dyDescent="0.25">
      <c r="A1329" s="11"/>
      <c r="B1329" s="11"/>
      <c r="C1329" s="11"/>
      <c r="D1329" s="31"/>
      <c r="E1329" s="11"/>
      <c r="F1329" s="11"/>
      <c r="G1329" s="11"/>
    </row>
    <row r="1330" spans="1:7" x14ac:dyDescent="0.25">
      <c r="A1330" s="11"/>
      <c r="B1330" s="11"/>
      <c r="C1330" s="11"/>
      <c r="D1330" s="31"/>
      <c r="E1330" s="11"/>
      <c r="F1330" s="11"/>
      <c r="G1330" s="11"/>
    </row>
    <row r="1331" spans="1:7" x14ac:dyDescent="0.25">
      <c r="A1331" s="11"/>
      <c r="B1331" s="11"/>
      <c r="C1331" s="11"/>
      <c r="D1331" s="31"/>
      <c r="E1331" s="11"/>
      <c r="F1331" s="11"/>
      <c r="G1331" s="11"/>
    </row>
    <row r="1332" spans="1:7" x14ac:dyDescent="0.25">
      <c r="A1332" s="11"/>
      <c r="B1332" s="11"/>
      <c r="C1332" s="11"/>
      <c r="D1332" s="31"/>
      <c r="E1332" s="11"/>
      <c r="F1332" s="11"/>
      <c r="G1332" s="11"/>
    </row>
    <row r="1333" spans="1:7" x14ac:dyDescent="0.25">
      <c r="A1333" s="11"/>
      <c r="B1333" s="11"/>
      <c r="C1333" s="11"/>
      <c r="D1333" s="31"/>
      <c r="E1333" s="11"/>
      <c r="F1333" s="11"/>
      <c r="G1333" s="11"/>
    </row>
    <row r="1334" spans="1:7" x14ac:dyDescent="0.25">
      <c r="A1334" s="11"/>
      <c r="B1334" s="11"/>
      <c r="C1334" s="11"/>
      <c r="D1334" s="31"/>
      <c r="E1334" s="11"/>
      <c r="F1334" s="11"/>
      <c r="G1334" s="11"/>
    </row>
    <row r="1335" spans="1:7" x14ac:dyDescent="0.25">
      <c r="A1335" s="11"/>
      <c r="B1335" s="11"/>
      <c r="C1335" s="11"/>
      <c r="D1335" s="31"/>
      <c r="E1335" s="11"/>
      <c r="F1335" s="11"/>
      <c r="G1335" s="11"/>
    </row>
    <row r="1336" spans="1:7" x14ac:dyDescent="0.25">
      <c r="A1336" s="11"/>
      <c r="B1336" s="11"/>
      <c r="C1336" s="11"/>
      <c r="D1336" s="31"/>
      <c r="E1336" s="11"/>
      <c r="F1336" s="11"/>
      <c r="G1336" s="11"/>
    </row>
    <row r="1337" spans="1:7" x14ac:dyDescent="0.25">
      <c r="A1337" s="11"/>
      <c r="B1337" s="11"/>
      <c r="C1337" s="11"/>
      <c r="D1337" s="31"/>
      <c r="E1337" s="11"/>
      <c r="F1337" s="11"/>
      <c r="G1337" s="11"/>
    </row>
    <row r="1338" spans="1:7" x14ac:dyDescent="0.25">
      <c r="A1338" s="11"/>
      <c r="B1338" s="11"/>
      <c r="C1338" s="11"/>
      <c r="D1338" s="31"/>
      <c r="E1338" s="11"/>
      <c r="F1338" s="11"/>
      <c r="G1338" s="11"/>
    </row>
    <row r="1339" spans="1:7" x14ac:dyDescent="0.25">
      <c r="A1339" s="11"/>
      <c r="B1339" s="11"/>
      <c r="C1339" s="11"/>
      <c r="D1339" s="31"/>
      <c r="E1339" s="11"/>
      <c r="F1339" s="11"/>
      <c r="G1339" s="11"/>
    </row>
    <row r="1340" spans="1:7" x14ac:dyDescent="0.25">
      <c r="A1340" s="11"/>
      <c r="B1340" s="11"/>
      <c r="C1340" s="11"/>
      <c r="D1340" s="31"/>
      <c r="E1340" s="11"/>
      <c r="F1340" s="11"/>
      <c r="G1340" s="11"/>
    </row>
    <row r="1341" spans="1:7" x14ac:dyDescent="0.25">
      <c r="A1341" s="11"/>
      <c r="B1341" s="11"/>
      <c r="C1341" s="11"/>
      <c r="D1341" s="31"/>
      <c r="E1341" s="11"/>
      <c r="F1341" s="11"/>
      <c r="G1341" s="11"/>
    </row>
    <row r="1342" spans="1:7" x14ac:dyDescent="0.25">
      <c r="A1342" s="11"/>
      <c r="B1342" s="11"/>
      <c r="C1342" s="11"/>
      <c r="D1342" s="31"/>
      <c r="E1342" s="11"/>
      <c r="F1342" s="11"/>
      <c r="G1342" s="11"/>
    </row>
    <row r="1343" spans="1:7" x14ac:dyDescent="0.25">
      <c r="A1343" s="11"/>
      <c r="B1343" s="11"/>
      <c r="C1343" s="11"/>
      <c r="D1343" s="31"/>
      <c r="E1343" s="11"/>
      <c r="F1343" s="11"/>
      <c r="G1343" s="11"/>
    </row>
    <row r="1344" spans="1:7" x14ac:dyDescent="0.25">
      <c r="A1344" s="11"/>
      <c r="B1344" s="11"/>
      <c r="C1344" s="11"/>
      <c r="D1344" s="31"/>
      <c r="E1344" s="11"/>
      <c r="F1344" s="11"/>
      <c r="G1344" s="11"/>
    </row>
    <row r="1345" spans="1:7" x14ac:dyDescent="0.25">
      <c r="A1345" s="11"/>
      <c r="B1345" s="11"/>
      <c r="C1345" s="11"/>
      <c r="D1345" s="31"/>
      <c r="E1345" s="11"/>
      <c r="F1345" s="11"/>
      <c r="G1345" s="11"/>
    </row>
    <row r="1346" spans="1:7" x14ac:dyDescent="0.25">
      <c r="A1346" s="11"/>
      <c r="B1346" s="11"/>
      <c r="C1346" s="11"/>
      <c r="D1346" s="31"/>
      <c r="E1346" s="11"/>
      <c r="F1346" s="11"/>
      <c r="G1346" s="11"/>
    </row>
    <row r="1347" spans="1:7" x14ac:dyDescent="0.25">
      <c r="A1347" s="11"/>
      <c r="B1347" s="11"/>
      <c r="C1347" s="11"/>
      <c r="D1347" s="31"/>
      <c r="E1347" s="11"/>
      <c r="F1347" s="11"/>
      <c r="G1347" s="11"/>
    </row>
    <row r="1348" spans="1:7" x14ac:dyDescent="0.25">
      <c r="A1348" s="11"/>
      <c r="B1348" s="11"/>
      <c r="C1348" s="11"/>
      <c r="D1348" s="31"/>
      <c r="E1348" s="11"/>
      <c r="F1348" s="11"/>
      <c r="G1348" s="11"/>
    </row>
    <row r="1349" spans="1:7" x14ac:dyDescent="0.25">
      <c r="A1349" s="11"/>
      <c r="B1349" s="11"/>
      <c r="C1349" s="11"/>
      <c r="D1349" s="31"/>
      <c r="E1349" s="11"/>
      <c r="F1349" s="11"/>
      <c r="G1349" s="11"/>
    </row>
    <row r="1350" spans="1:7" x14ac:dyDescent="0.25">
      <c r="A1350" s="11"/>
      <c r="B1350" s="11"/>
      <c r="C1350" s="11"/>
      <c r="D1350" s="31"/>
      <c r="E1350" s="11"/>
      <c r="F1350" s="11"/>
      <c r="G1350" s="11"/>
    </row>
    <row r="1351" spans="1:7" x14ac:dyDescent="0.25">
      <c r="A1351" s="11"/>
      <c r="B1351" s="11"/>
      <c r="C1351" s="11"/>
      <c r="D1351" s="31"/>
      <c r="E1351" s="11"/>
      <c r="F1351" s="11"/>
      <c r="G1351" s="11"/>
    </row>
    <row r="1352" spans="1:7" x14ac:dyDescent="0.25">
      <c r="A1352" s="11"/>
      <c r="B1352" s="11"/>
      <c r="C1352" s="11"/>
      <c r="D1352" s="31"/>
      <c r="E1352" s="11"/>
      <c r="F1352" s="11"/>
      <c r="G1352" s="11"/>
    </row>
    <row r="1353" spans="1:7" x14ac:dyDescent="0.25">
      <c r="A1353" s="11"/>
      <c r="B1353" s="11"/>
      <c r="C1353" s="11"/>
      <c r="D1353" s="31"/>
      <c r="E1353" s="11"/>
      <c r="F1353" s="11"/>
      <c r="G1353" s="11"/>
    </row>
    <row r="1354" spans="1:7" x14ac:dyDescent="0.25">
      <c r="A1354" s="11"/>
      <c r="B1354" s="11"/>
      <c r="C1354" s="11"/>
      <c r="D1354" s="31"/>
      <c r="E1354" s="11"/>
      <c r="F1354" s="11"/>
      <c r="G1354" s="11"/>
    </row>
    <row r="1355" spans="1:7" x14ac:dyDescent="0.25">
      <c r="A1355" s="11"/>
      <c r="B1355" s="11"/>
      <c r="C1355" s="11"/>
      <c r="D1355" s="31"/>
      <c r="E1355" s="11"/>
      <c r="F1355" s="11"/>
      <c r="G1355" s="11"/>
    </row>
    <row r="1356" spans="1:7" x14ac:dyDescent="0.25">
      <c r="A1356" s="11"/>
      <c r="B1356" s="11"/>
      <c r="C1356" s="11"/>
      <c r="D1356" s="31"/>
      <c r="E1356" s="11"/>
      <c r="F1356" s="11"/>
      <c r="G1356" s="11"/>
    </row>
  </sheetData>
  <phoneticPr fontId="3" type="noConversion"/>
  <conditionalFormatting sqref="E444:E519">
    <cfRule type="containsText" dxfId="0" priority="1" operator="containsText" text="prawda">
      <formula>NOT(ISERROR(SEARCH("prawda",E444)))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3"/>
  <headerFooter>
    <oddHeader>&amp;LUbezpieczenie majątku, odpowiedzialności cywilnej i osób Miasta Jeleniej Góry wraz z Urzędem Miasta, jednostkami organizacyjnymi i instytucjami kultury oraz jednostkami Ochotniczych Straży Pożarnych
&amp;RTom III SWZ  
Przebieg ubezpieczeń - szkodowość 
&amp;A</oddHeader>
    <oddFooter>&amp;R&amp;K000000strona&amp;K01+000 &amp;P z &amp;N</oddFooter>
  </headerFooter>
  <rowBreaks count="1" manualBreakCount="1">
    <brk id="860" max="16383" man="1"/>
  </rowBreak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7ABB-B5E2-4EA3-BB78-9BB61DF27368}">
  <dimension ref="A1:E55"/>
  <sheetViews>
    <sheetView zoomScale="85" zoomScaleNormal="85" zoomScalePageLayoutView="90" workbookViewId="0">
      <pane ySplit="5" topLeftCell="A6" activePane="bottomLeft" state="frozen"/>
      <selection pane="bottomLeft" activeCell="C19" sqref="C19"/>
    </sheetView>
  </sheetViews>
  <sheetFormatPr defaultRowHeight="15" x14ac:dyDescent="0.25"/>
  <cols>
    <col min="1" max="1" width="8.42578125" style="44" bestFit="1" customWidth="1"/>
    <col min="2" max="2" width="27.5703125" style="43" customWidth="1"/>
    <col min="3" max="3" width="40.7109375" style="42" customWidth="1"/>
    <col min="4" max="4" width="41.42578125" style="42" customWidth="1"/>
    <col min="5" max="5" width="27" style="41" bestFit="1" customWidth="1"/>
    <col min="6" max="16384" width="9.140625" style="40"/>
  </cols>
  <sheetData>
    <row r="1" spans="1:5" ht="15.75" x14ac:dyDescent="0.25">
      <c r="B1" s="62" t="s">
        <v>429</v>
      </c>
    </row>
    <row r="2" spans="1:5" ht="15.75" x14ac:dyDescent="0.25">
      <c r="B2" s="62"/>
    </row>
    <row r="3" spans="1:5" x14ac:dyDescent="0.25">
      <c r="A3" s="63" t="s">
        <v>428</v>
      </c>
    </row>
    <row r="4" spans="1:5" ht="15.75" x14ac:dyDescent="0.25">
      <c r="B4" s="62"/>
    </row>
    <row r="5" spans="1:5" ht="30.75" thickBot="1" x14ac:dyDescent="0.3">
      <c r="A5" s="61" t="s">
        <v>427</v>
      </c>
      <c r="B5" s="60" t="s">
        <v>426</v>
      </c>
      <c r="C5" s="60" t="s">
        <v>425</v>
      </c>
      <c r="D5" s="60" t="s">
        <v>424</v>
      </c>
      <c r="E5" s="59" t="s">
        <v>423</v>
      </c>
    </row>
    <row r="6" spans="1:5" ht="15.75" thickTop="1" x14ac:dyDescent="0.25">
      <c r="A6" s="58">
        <v>1</v>
      </c>
      <c r="B6" s="57" t="s">
        <v>422</v>
      </c>
      <c r="C6" s="56" t="s">
        <v>421</v>
      </c>
      <c r="D6" s="56" t="s">
        <v>420</v>
      </c>
      <c r="E6" s="55">
        <f>5254.7+8394.86</f>
        <v>13649.560000000001</v>
      </c>
    </row>
    <row r="7" spans="1:5" x14ac:dyDescent="0.25">
      <c r="A7" s="52">
        <v>2</v>
      </c>
      <c r="B7" s="51" t="s">
        <v>419</v>
      </c>
      <c r="C7" s="50" t="s">
        <v>418</v>
      </c>
      <c r="D7" s="50" t="s">
        <v>417</v>
      </c>
      <c r="E7" s="49">
        <f>1500+7879.02</f>
        <v>9379.02</v>
      </c>
    </row>
    <row r="8" spans="1:5" x14ac:dyDescent="0.25">
      <c r="A8" s="53">
        <v>3</v>
      </c>
      <c r="B8" s="51" t="s">
        <v>416</v>
      </c>
      <c r="C8" s="50" t="s">
        <v>415</v>
      </c>
      <c r="D8" s="50" t="s">
        <v>414</v>
      </c>
      <c r="E8" s="49">
        <v>1000</v>
      </c>
    </row>
    <row r="9" spans="1:5" x14ac:dyDescent="0.25">
      <c r="A9" s="52">
        <v>4</v>
      </c>
      <c r="B9" s="51" t="s">
        <v>413</v>
      </c>
      <c r="C9" s="50" t="s">
        <v>412</v>
      </c>
      <c r="D9" s="50" t="s">
        <v>411</v>
      </c>
      <c r="E9" s="49">
        <v>43580.13</v>
      </c>
    </row>
    <row r="10" spans="1:5" x14ac:dyDescent="0.25">
      <c r="A10" s="53">
        <v>5</v>
      </c>
      <c r="B10" s="51" t="s">
        <v>410</v>
      </c>
      <c r="C10" s="50" t="s">
        <v>401</v>
      </c>
      <c r="D10" s="50" t="s">
        <v>409</v>
      </c>
      <c r="E10" s="49">
        <v>23570.49</v>
      </c>
    </row>
    <row r="11" spans="1:5" x14ac:dyDescent="0.25">
      <c r="A11" s="52">
        <v>6</v>
      </c>
      <c r="B11" s="51" t="s">
        <v>405</v>
      </c>
      <c r="C11" s="50" t="s">
        <v>407</v>
      </c>
      <c r="D11" s="50" t="s">
        <v>403</v>
      </c>
      <c r="E11" s="49"/>
    </row>
    <row r="12" spans="1:5" ht="30" x14ac:dyDescent="0.25">
      <c r="A12" s="53">
        <v>7</v>
      </c>
      <c r="B12" s="51" t="s">
        <v>405</v>
      </c>
      <c r="C12" s="50" t="s">
        <v>407</v>
      </c>
      <c r="D12" s="50" t="s">
        <v>408</v>
      </c>
      <c r="E12" s="49"/>
    </row>
    <row r="13" spans="1:5" x14ac:dyDescent="0.25">
      <c r="A13" s="52">
        <v>8</v>
      </c>
      <c r="B13" s="51" t="s">
        <v>405</v>
      </c>
      <c r="C13" s="50" t="s">
        <v>407</v>
      </c>
      <c r="D13" s="50" t="s">
        <v>406</v>
      </c>
      <c r="E13" s="49"/>
    </row>
    <row r="14" spans="1:5" x14ac:dyDescent="0.25">
      <c r="A14" s="53">
        <v>9</v>
      </c>
      <c r="B14" s="51" t="s">
        <v>405</v>
      </c>
      <c r="C14" s="50" t="s">
        <v>404</v>
      </c>
      <c r="D14" s="50" t="s">
        <v>403</v>
      </c>
      <c r="E14" s="49">
        <v>4552.01</v>
      </c>
    </row>
    <row r="15" spans="1:5" x14ac:dyDescent="0.25">
      <c r="A15" s="52">
        <v>10</v>
      </c>
      <c r="B15" s="51" t="s">
        <v>402</v>
      </c>
      <c r="C15" s="50" t="s">
        <v>401</v>
      </c>
      <c r="D15" s="50" t="s">
        <v>400</v>
      </c>
      <c r="E15" s="49"/>
    </row>
    <row r="16" spans="1:5" x14ac:dyDescent="0.25">
      <c r="A16" s="53">
        <v>11</v>
      </c>
      <c r="B16" s="51" t="s">
        <v>399</v>
      </c>
      <c r="C16" s="50" t="s">
        <v>398</v>
      </c>
      <c r="D16" s="50" t="s">
        <v>397</v>
      </c>
      <c r="E16" s="49"/>
    </row>
    <row r="17" spans="1:5" x14ac:dyDescent="0.25">
      <c r="A17" s="52">
        <v>12</v>
      </c>
      <c r="B17" s="51" t="s">
        <v>396</v>
      </c>
      <c r="C17" s="50" t="s">
        <v>395</v>
      </c>
      <c r="D17" s="54" t="s">
        <v>394</v>
      </c>
      <c r="E17" s="49">
        <v>43061.88</v>
      </c>
    </row>
    <row r="18" spans="1:5" x14ac:dyDescent="0.25">
      <c r="A18" s="53">
        <v>13</v>
      </c>
      <c r="B18" s="51" t="s">
        <v>356</v>
      </c>
      <c r="C18" s="50" t="s">
        <v>358</v>
      </c>
      <c r="D18" s="50" t="s">
        <v>393</v>
      </c>
      <c r="E18" s="49"/>
    </row>
    <row r="19" spans="1:5" x14ac:dyDescent="0.25">
      <c r="A19" s="52">
        <v>14</v>
      </c>
      <c r="B19" s="51" t="s">
        <v>356</v>
      </c>
      <c r="C19" s="50" t="s">
        <v>358</v>
      </c>
      <c r="D19" s="50" t="s">
        <v>392</v>
      </c>
      <c r="E19" s="49">
        <v>3000</v>
      </c>
    </row>
    <row r="20" spans="1:5" x14ac:dyDescent="0.25">
      <c r="A20" s="53">
        <v>15</v>
      </c>
      <c r="B20" s="51" t="s">
        <v>356</v>
      </c>
      <c r="C20" s="50" t="s">
        <v>358</v>
      </c>
      <c r="D20" s="50" t="s">
        <v>391</v>
      </c>
      <c r="E20" s="49">
        <v>3000</v>
      </c>
    </row>
    <row r="21" spans="1:5" x14ac:dyDescent="0.25">
      <c r="A21" s="52">
        <v>16</v>
      </c>
      <c r="B21" s="51" t="s">
        <v>356</v>
      </c>
      <c r="C21" s="50" t="s">
        <v>358</v>
      </c>
      <c r="D21" s="50" t="s">
        <v>390</v>
      </c>
      <c r="E21" s="49"/>
    </row>
    <row r="22" spans="1:5" x14ac:dyDescent="0.25">
      <c r="A22" s="53">
        <v>17</v>
      </c>
      <c r="B22" s="51" t="s">
        <v>356</v>
      </c>
      <c r="C22" s="50" t="s">
        <v>358</v>
      </c>
      <c r="D22" s="50" t="s">
        <v>389</v>
      </c>
      <c r="E22" s="49"/>
    </row>
    <row r="23" spans="1:5" x14ac:dyDescent="0.25">
      <c r="A23" s="52">
        <v>18</v>
      </c>
      <c r="B23" s="51" t="s">
        <v>356</v>
      </c>
      <c r="C23" s="50" t="s">
        <v>358</v>
      </c>
      <c r="D23" s="50" t="s">
        <v>388</v>
      </c>
      <c r="E23" s="49"/>
    </row>
    <row r="24" spans="1:5" x14ac:dyDescent="0.25">
      <c r="A24" s="53">
        <v>19</v>
      </c>
      <c r="B24" s="51" t="s">
        <v>356</v>
      </c>
      <c r="C24" s="50" t="s">
        <v>358</v>
      </c>
      <c r="D24" s="50" t="s">
        <v>387</v>
      </c>
      <c r="E24" s="49"/>
    </row>
    <row r="25" spans="1:5" x14ac:dyDescent="0.25">
      <c r="A25" s="52">
        <v>20</v>
      </c>
      <c r="B25" s="51" t="s">
        <v>356</v>
      </c>
      <c r="C25" s="50" t="s">
        <v>358</v>
      </c>
      <c r="D25" s="50" t="s">
        <v>386</v>
      </c>
      <c r="E25" s="49">
        <v>10681.48</v>
      </c>
    </row>
    <row r="26" spans="1:5" x14ac:dyDescent="0.25">
      <c r="A26" s="53">
        <v>21</v>
      </c>
      <c r="B26" s="51" t="s">
        <v>356</v>
      </c>
      <c r="C26" s="50" t="s">
        <v>358</v>
      </c>
      <c r="D26" s="50" t="s">
        <v>385</v>
      </c>
      <c r="E26" s="49"/>
    </row>
    <row r="27" spans="1:5" x14ac:dyDescent="0.25">
      <c r="A27" s="52">
        <v>22</v>
      </c>
      <c r="B27" s="51" t="s">
        <v>356</v>
      </c>
      <c r="C27" s="50" t="s">
        <v>358</v>
      </c>
      <c r="D27" s="50" t="s">
        <v>384</v>
      </c>
      <c r="E27" s="49"/>
    </row>
    <row r="28" spans="1:5" x14ac:dyDescent="0.25">
      <c r="A28" s="53">
        <v>23</v>
      </c>
      <c r="B28" s="51" t="s">
        <v>356</v>
      </c>
      <c r="C28" s="50" t="s">
        <v>358</v>
      </c>
      <c r="D28" s="50" t="s">
        <v>383</v>
      </c>
      <c r="E28" s="49"/>
    </row>
    <row r="29" spans="1:5" x14ac:dyDescent="0.25">
      <c r="A29" s="52">
        <v>24</v>
      </c>
      <c r="B29" s="51" t="s">
        <v>356</v>
      </c>
      <c r="C29" s="50" t="s">
        <v>358</v>
      </c>
      <c r="D29" s="50" t="s">
        <v>382</v>
      </c>
      <c r="E29" s="49"/>
    </row>
    <row r="30" spans="1:5" x14ac:dyDescent="0.25">
      <c r="A30" s="53">
        <v>25</v>
      </c>
      <c r="B30" s="51" t="s">
        <v>356</v>
      </c>
      <c r="C30" s="50" t="s">
        <v>358</v>
      </c>
      <c r="D30" s="50" t="s">
        <v>381</v>
      </c>
      <c r="E30" s="49"/>
    </row>
    <row r="31" spans="1:5" x14ac:dyDescent="0.25">
      <c r="A31" s="52">
        <v>26</v>
      </c>
      <c r="B31" s="51" t="s">
        <v>356</v>
      </c>
      <c r="C31" s="50" t="s">
        <v>358</v>
      </c>
      <c r="D31" s="50" t="s">
        <v>380</v>
      </c>
      <c r="E31" s="49"/>
    </row>
    <row r="32" spans="1:5" x14ac:dyDescent="0.25">
      <c r="A32" s="53">
        <v>27</v>
      </c>
      <c r="B32" s="51" t="s">
        <v>356</v>
      </c>
      <c r="C32" s="50" t="s">
        <v>358</v>
      </c>
      <c r="D32" s="50" t="s">
        <v>379</v>
      </c>
      <c r="E32" s="49"/>
    </row>
    <row r="33" spans="1:5" x14ac:dyDescent="0.25">
      <c r="A33" s="52">
        <v>28</v>
      </c>
      <c r="B33" s="51" t="s">
        <v>356</v>
      </c>
      <c r="C33" s="50" t="s">
        <v>358</v>
      </c>
      <c r="D33" s="50" t="s">
        <v>378</v>
      </c>
      <c r="E33" s="49"/>
    </row>
    <row r="34" spans="1:5" x14ac:dyDescent="0.25">
      <c r="A34" s="53">
        <v>29</v>
      </c>
      <c r="B34" s="51" t="s">
        <v>356</v>
      </c>
      <c r="C34" s="50" t="s">
        <v>358</v>
      </c>
      <c r="D34" s="50" t="s">
        <v>377</v>
      </c>
      <c r="E34" s="49"/>
    </row>
    <row r="35" spans="1:5" x14ac:dyDescent="0.25">
      <c r="A35" s="52">
        <v>30</v>
      </c>
      <c r="B35" s="51" t="s">
        <v>356</v>
      </c>
      <c r="C35" s="50" t="s">
        <v>358</v>
      </c>
      <c r="D35" s="50" t="s">
        <v>376</v>
      </c>
      <c r="E35" s="49"/>
    </row>
    <row r="36" spans="1:5" x14ac:dyDescent="0.25">
      <c r="A36" s="53">
        <v>31</v>
      </c>
      <c r="B36" s="51" t="s">
        <v>356</v>
      </c>
      <c r="C36" s="50" t="s">
        <v>358</v>
      </c>
      <c r="D36" s="50" t="s">
        <v>375</v>
      </c>
      <c r="E36" s="49"/>
    </row>
    <row r="37" spans="1:5" x14ac:dyDescent="0.25">
      <c r="A37" s="52">
        <v>32</v>
      </c>
      <c r="B37" s="51" t="s">
        <v>356</v>
      </c>
      <c r="C37" s="50" t="s">
        <v>358</v>
      </c>
      <c r="D37" s="50" t="s">
        <v>374</v>
      </c>
      <c r="E37" s="49"/>
    </row>
    <row r="38" spans="1:5" x14ac:dyDescent="0.25">
      <c r="A38" s="53">
        <v>33</v>
      </c>
      <c r="B38" s="51" t="s">
        <v>356</v>
      </c>
      <c r="C38" s="50" t="s">
        <v>358</v>
      </c>
      <c r="D38" s="50" t="s">
        <v>373</v>
      </c>
      <c r="E38" s="49"/>
    </row>
    <row r="39" spans="1:5" x14ac:dyDescent="0.25">
      <c r="A39" s="52">
        <v>34</v>
      </c>
      <c r="B39" s="51" t="s">
        <v>356</v>
      </c>
      <c r="C39" s="50" t="s">
        <v>358</v>
      </c>
      <c r="D39" s="50" t="s">
        <v>372</v>
      </c>
      <c r="E39" s="49"/>
    </row>
    <row r="40" spans="1:5" x14ac:dyDescent="0.25">
      <c r="A40" s="53">
        <v>35</v>
      </c>
      <c r="B40" s="51" t="s">
        <v>356</v>
      </c>
      <c r="C40" s="50" t="s">
        <v>358</v>
      </c>
      <c r="D40" s="50" t="s">
        <v>371</v>
      </c>
      <c r="E40" s="49"/>
    </row>
    <row r="41" spans="1:5" x14ac:dyDescent="0.25">
      <c r="A41" s="52">
        <v>36</v>
      </c>
      <c r="B41" s="51" t="s">
        <v>356</v>
      </c>
      <c r="C41" s="50" t="s">
        <v>358</v>
      </c>
      <c r="D41" s="50" t="s">
        <v>370</v>
      </c>
      <c r="E41" s="49"/>
    </row>
    <row r="42" spans="1:5" x14ac:dyDescent="0.25">
      <c r="A42" s="53">
        <v>37</v>
      </c>
      <c r="B42" s="51" t="s">
        <v>356</v>
      </c>
      <c r="C42" s="50" t="s">
        <v>358</v>
      </c>
      <c r="D42" s="50" t="s">
        <v>369</v>
      </c>
      <c r="E42" s="49"/>
    </row>
    <row r="43" spans="1:5" x14ac:dyDescent="0.25">
      <c r="A43" s="52">
        <v>38</v>
      </c>
      <c r="B43" s="51" t="s">
        <v>356</v>
      </c>
      <c r="C43" s="50" t="s">
        <v>358</v>
      </c>
      <c r="D43" s="50" t="s">
        <v>368</v>
      </c>
      <c r="E43" s="49"/>
    </row>
    <row r="44" spans="1:5" x14ac:dyDescent="0.25">
      <c r="A44" s="53">
        <v>39</v>
      </c>
      <c r="B44" s="51" t="s">
        <v>356</v>
      </c>
      <c r="C44" s="50" t="s">
        <v>358</v>
      </c>
      <c r="D44" s="50" t="s">
        <v>367</v>
      </c>
      <c r="E44" s="49"/>
    </row>
    <row r="45" spans="1:5" x14ac:dyDescent="0.25">
      <c r="A45" s="52">
        <v>40</v>
      </c>
      <c r="B45" s="51" t="s">
        <v>356</v>
      </c>
      <c r="C45" s="50" t="s">
        <v>358</v>
      </c>
      <c r="D45" s="50" t="s">
        <v>366</v>
      </c>
      <c r="E45" s="49"/>
    </row>
    <row r="46" spans="1:5" x14ac:dyDescent="0.25">
      <c r="A46" s="53">
        <v>41</v>
      </c>
      <c r="B46" s="51" t="s">
        <v>356</v>
      </c>
      <c r="C46" s="50" t="s">
        <v>358</v>
      </c>
      <c r="D46" s="50" t="s">
        <v>365</v>
      </c>
      <c r="E46" s="49"/>
    </row>
    <row r="47" spans="1:5" x14ac:dyDescent="0.25">
      <c r="A47" s="52">
        <v>42</v>
      </c>
      <c r="B47" s="51" t="s">
        <v>356</v>
      </c>
      <c r="C47" s="50" t="s">
        <v>358</v>
      </c>
      <c r="D47" s="50" t="s">
        <v>364</v>
      </c>
      <c r="E47" s="49"/>
    </row>
    <row r="48" spans="1:5" x14ac:dyDescent="0.25">
      <c r="A48" s="53">
        <v>43</v>
      </c>
      <c r="B48" s="51" t="s">
        <v>356</v>
      </c>
      <c r="C48" s="50" t="s">
        <v>358</v>
      </c>
      <c r="D48" s="50" t="s">
        <v>363</v>
      </c>
      <c r="E48" s="49"/>
    </row>
    <row r="49" spans="1:5" x14ac:dyDescent="0.25">
      <c r="A49" s="52">
        <v>44</v>
      </c>
      <c r="B49" s="51" t="s">
        <v>356</v>
      </c>
      <c r="C49" s="50" t="s">
        <v>358</v>
      </c>
      <c r="D49" s="50" t="s">
        <v>362</v>
      </c>
      <c r="E49" s="49"/>
    </row>
    <row r="50" spans="1:5" x14ac:dyDescent="0.25">
      <c r="A50" s="53">
        <v>45</v>
      </c>
      <c r="B50" s="51" t="s">
        <v>356</v>
      </c>
      <c r="C50" s="50" t="s">
        <v>358</v>
      </c>
      <c r="D50" s="50" t="s">
        <v>361</v>
      </c>
      <c r="E50" s="49"/>
    </row>
    <row r="51" spans="1:5" x14ac:dyDescent="0.25">
      <c r="A51" s="52">
        <v>46</v>
      </c>
      <c r="B51" s="51" t="s">
        <v>356</v>
      </c>
      <c r="C51" s="50" t="s">
        <v>358</v>
      </c>
      <c r="D51" s="50" t="s">
        <v>360</v>
      </c>
      <c r="E51" s="49"/>
    </row>
    <row r="52" spans="1:5" x14ac:dyDescent="0.25">
      <c r="A52" s="53">
        <v>47</v>
      </c>
      <c r="B52" s="51" t="s">
        <v>356</v>
      </c>
      <c r="C52" s="50" t="s">
        <v>358</v>
      </c>
      <c r="D52" s="50" t="s">
        <v>359</v>
      </c>
      <c r="E52" s="49"/>
    </row>
    <row r="53" spans="1:5" x14ac:dyDescent="0.25">
      <c r="A53" s="52">
        <v>48</v>
      </c>
      <c r="B53" s="51" t="s">
        <v>356</v>
      </c>
      <c r="C53" s="50" t="s">
        <v>358</v>
      </c>
      <c r="D53" s="50" t="s">
        <v>357</v>
      </c>
      <c r="E53" s="49"/>
    </row>
    <row r="54" spans="1:5" x14ac:dyDescent="0.25">
      <c r="A54" s="48">
        <v>49</v>
      </c>
      <c r="B54" s="47" t="s">
        <v>356</v>
      </c>
      <c r="C54" s="46" t="s">
        <v>355</v>
      </c>
      <c r="D54" s="46" t="s">
        <v>354</v>
      </c>
      <c r="E54" s="45"/>
    </row>
    <row r="55" spans="1:5" x14ac:dyDescent="0.25">
      <c r="A55" s="48" t="s">
        <v>86</v>
      </c>
      <c r="B55" s="47">
        <f>SUBTOTAL(103,Tabela13[Jednostka poszkodowana])</f>
        <v>49</v>
      </c>
      <c r="C55" s="46"/>
      <c r="D55" s="46"/>
      <c r="E55" s="45">
        <f>SUBTOTAL(109,Tabela13[Wysokość wypłaconego odszkodowania])</f>
        <v>155474.57</v>
      </c>
    </row>
  </sheetData>
  <pageMargins left="0.70866141732283472" right="0.70866141732283472" top="0.74803149606299213" bottom="0.74803149606299213" header="0.31496062992125984" footer="0.31496062992125984"/>
  <pageSetup paperSize="9" scale="90" pageOrder="overThenDown" orientation="landscape" r:id="rId1"/>
  <headerFooter>
    <oddHeader>&amp;LUbezpieczenie majątku, odpowiedzialności cywilnej i osób Miasta Jeleniej Góry wraz z Urzędem Miasta, 
jednostkami organizacyjnymi i instytucjami kultury oraz jednostkami Ochotniczych Straży Pożarnych
&amp;RTom III SWZ  
Przebieg ubezpieczeń - szkodowość 
&amp;A</oddHeader>
    <oddFooter>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D676E7-DB05-412A-A4EF-A1B4113980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Mienie i OC</vt:lpstr>
      <vt:lpstr>lokalizacje szkód powodziowych</vt:lpstr>
      <vt:lpstr>'lokalizacje szkód powodziowych'!Tytuły_wydruku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Burdach</dc:creator>
  <cp:lastModifiedBy>Przemysław Burdach</cp:lastModifiedBy>
  <dcterms:created xsi:type="dcterms:W3CDTF">2015-06-05T18:19:34Z</dcterms:created>
  <dcterms:modified xsi:type="dcterms:W3CDTF">2024-11-26T08:28:11Z</dcterms:modified>
</cp:coreProperties>
</file>