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\Desktop\Materiały biurowe\"/>
    </mc:Choice>
  </mc:AlternateContent>
  <xr:revisionPtr revIDLastSave="0" documentId="13_ncr:1_{EAB642F2-1020-4D0A-BAE7-5105A6EA09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BIUR." sheetId="1" r:id="rId1"/>
  </sheets>
  <definedNames>
    <definedName name="_xlnm.Print_Area" localSheetId="0">'ART. BIUR.'!$A$4:$K$31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K61" i="1" s="1"/>
  <c r="J61" i="1"/>
  <c r="H62" i="1"/>
  <c r="J62" i="1" s="1"/>
  <c r="H60" i="1"/>
  <c r="J60" i="1" s="1"/>
  <c r="K60" i="1" s="1"/>
  <c r="H59" i="1"/>
  <c r="J59" i="1" s="1"/>
  <c r="H58" i="1"/>
  <c r="J58" i="1" s="1"/>
  <c r="H57" i="1"/>
  <c r="J57" i="1" s="1"/>
  <c r="H56" i="1"/>
  <c r="J56" i="1" s="1"/>
  <c r="K56" i="1" s="1"/>
  <c r="H55" i="1"/>
  <c r="J55" i="1" s="1"/>
  <c r="H54" i="1"/>
  <c r="J54" i="1" s="1"/>
  <c r="H53" i="1"/>
  <c r="J53" i="1" s="1"/>
  <c r="H52" i="1"/>
  <c r="J52" i="1" s="1"/>
  <c r="K52" i="1" s="1"/>
  <c r="H51" i="1"/>
  <c r="J51" i="1" s="1"/>
  <c r="K51" i="1" s="1"/>
  <c r="K62" i="1" l="1"/>
  <c r="K59" i="1"/>
  <c r="K58" i="1"/>
  <c r="K57" i="1"/>
  <c r="K55" i="1"/>
  <c r="K54" i="1"/>
  <c r="K53" i="1"/>
  <c r="H50" i="1"/>
  <c r="J50" i="1" s="1"/>
  <c r="H49" i="1"/>
  <c r="H47" i="1"/>
  <c r="J47" i="1" s="1"/>
  <c r="K47" i="1" s="1"/>
  <c r="H48" i="1"/>
  <c r="J48" i="1" s="1"/>
  <c r="K48" i="1" s="1"/>
  <c r="K50" i="1" l="1"/>
  <c r="J49" i="1"/>
  <c r="K49" i="1" s="1"/>
  <c r="H13" i="1"/>
  <c r="J13" i="1" s="1"/>
  <c r="H6" i="1"/>
  <c r="J6" i="1" s="1"/>
  <c r="K6" i="1" s="1"/>
  <c r="H7" i="1"/>
  <c r="J7" i="1" s="1"/>
  <c r="H8" i="1"/>
  <c r="J8" i="1" s="1"/>
  <c r="H9" i="1"/>
  <c r="H10" i="1"/>
  <c r="J10" i="1" s="1"/>
  <c r="H11" i="1"/>
  <c r="J11" i="1" s="1"/>
  <c r="H12" i="1"/>
  <c r="H14" i="1"/>
  <c r="H15" i="1"/>
  <c r="H16" i="1"/>
  <c r="H17" i="1"/>
  <c r="H18" i="1"/>
  <c r="J18" i="1" s="1"/>
  <c r="H19" i="1"/>
  <c r="J19" i="1" s="1"/>
  <c r="K19" i="1" s="1"/>
  <c r="H20" i="1"/>
  <c r="J20" i="1" s="1"/>
  <c r="K20" i="1" s="1"/>
  <c r="H21" i="1"/>
  <c r="J21" i="1" s="1"/>
  <c r="K21" i="1" s="1"/>
  <c r="H22" i="1"/>
  <c r="H23" i="1"/>
  <c r="J23" i="1" s="1"/>
  <c r="H24" i="1"/>
  <c r="J24" i="1" s="1"/>
  <c r="H25" i="1"/>
  <c r="H26" i="1"/>
  <c r="H27" i="1"/>
  <c r="J27" i="1" s="1"/>
  <c r="K27" i="1" s="1"/>
  <c r="H28" i="1"/>
  <c r="J28" i="1" s="1"/>
  <c r="K28" i="1" s="1"/>
  <c r="H29" i="1"/>
  <c r="J29" i="1" s="1"/>
  <c r="K29" i="1" s="1"/>
  <c r="H30" i="1"/>
  <c r="H31" i="1"/>
  <c r="J31" i="1" s="1"/>
  <c r="H32" i="1"/>
  <c r="H33" i="1"/>
  <c r="J33" i="1" s="1"/>
  <c r="H34" i="1"/>
  <c r="J34" i="1" s="1"/>
  <c r="H35" i="1"/>
  <c r="J35" i="1" s="1"/>
  <c r="K35" i="1" s="1"/>
  <c r="H36" i="1"/>
  <c r="J36" i="1" s="1"/>
  <c r="K36" i="1" s="1"/>
  <c r="H37" i="1"/>
  <c r="J37" i="1" s="1"/>
  <c r="K37" i="1" s="1"/>
  <c r="H38" i="1"/>
  <c r="H39" i="1"/>
  <c r="J39" i="1" s="1"/>
  <c r="H40" i="1"/>
  <c r="J40" i="1" s="1"/>
  <c r="H41" i="1"/>
  <c r="H42" i="1"/>
  <c r="H43" i="1"/>
  <c r="J43" i="1" s="1"/>
  <c r="K43" i="1" s="1"/>
  <c r="H44" i="1"/>
  <c r="J44" i="1" s="1"/>
  <c r="K44" i="1" s="1"/>
  <c r="H45" i="1"/>
  <c r="J45" i="1" s="1"/>
  <c r="K45" i="1" s="1"/>
  <c r="H46" i="1"/>
  <c r="H63" i="1"/>
  <c r="J63" i="1" s="1"/>
  <c r="K13" i="1" l="1"/>
  <c r="J42" i="1"/>
  <c r="K42" i="1" s="1"/>
  <c r="J26" i="1"/>
  <c r="K26" i="1" s="1"/>
  <c r="J41" i="1"/>
  <c r="K41" i="1" s="1"/>
  <c r="J25" i="1"/>
  <c r="K25" i="1" s="1"/>
  <c r="J17" i="1"/>
  <c r="K17" i="1" s="1"/>
  <c r="J32" i="1"/>
  <c r="K32" i="1" s="1"/>
  <c r="J16" i="1"/>
  <c r="K16" i="1" s="1"/>
  <c r="K34" i="1"/>
  <c r="K18" i="1"/>
  <c r="J46" i="1"/>
  <c r="K46" i="1" s="1"/>
  <c r="J30" i="1"/>
  <c r="K30" i="1" s="1"/>
  <c r="J22" i="1"/>
  <c r="K22" i="1" s="1"/>
  <c r="K33" i="1"/>
  <c r="K40" i="1"/>
  <c r="K24" i="1"/>
  <c r="K63" i="1"/>
  <c r="K39" i="1"/>
  <c r="K31" i="1"/>
  <c r="K23" i="1"/>
  <c r="K8" i="1"/>
  <c r="J38" i="1"/>
  <c r="K38" i="1" s="1"/>
  <c r="J9" i="1"/>
  <c r="K9" i="1" s="1"/>
  <c r="K10" i="1"/>
  <c r="J14" i="1"/>
  <c r="K14" i="1" s="1"/>
  <c r="J12" i="1"/>
  <c r="K12" i="1" s="1"/>
  <c r="K11" i="1"/>
  <c r="K7" i="1"/>
  <c r="J15" i="1"/>
  <c r="K15" i="1" s="1"/>
  <c r="H64" i="1"/>
  <c r="J64" i="1" l="1"/>
  <c r="K64" i="1"/>
</calcChain>
</file>

<file path=xl/sharedStrings.xml><?xml version="1.0" encoding="utf-8"?>
<sst xmlns="http://schemas.openxmlformats.org/spreadsheetml/2006/main" count="191" uniqueCount="129">
  <si>
    <t>Lp</t>
  </si>
  <si>
    <t>Nazwa produktu</t>
  </si>
  <si>
    <t>Jednostka</t>
  </si>
  <si>
    <t>ILOŚĆ</t>
  </si>
  <si>
    <t>ryza</t>
  </si>
  <si>
    <t>Cena jednostkowa netto</t>
  </si>
  <si>
    <t>Cena netto</t>
  </si>
  <si>
    <t>Podatek VAT %</t>
  </si>
  <si>
    <t>Podatek VAT zł</t>
  </si>
  <si>
    <t>Cena brutto</t>
  </si>
  <si>
    <t>Uwagi</t>
  </si>
  <si>
    <t xml:space="preserve">Segregator </t>
  </si>
  <si>
    <t>Szt.</t>
  </si>
  <si>
    <t>Segregator</t>
  </si>
  <si>
    <t xml:space="preserve">Marker </t>
  </si>
  <si>
    <t>Op.</t>
  </si>
  <si>
    <t>Opis produktu parametry</t>
  </si>
  <si>
    <t>Nazwa oferowanego produktu</t>
  </si>
  <si>
    <t xml:space="preserve">Razem </t>
  </si>
  <si>
    <t>X</t>
  </si>
  <si>
    <t>x</t>
  </si>
  <si>
    <t>szt.</t>
  </si>
  <si>
    <t>Koszulki  A4</t>
  </si>
  <si>
    <t xml:space="preserve">Zszywacz biurowy </t>
  </si>
  <si>
    <t xml:space="preserve">szt </t>
  </si>
  <si>
    <t xml:space="preserve">Rozszywacz biurowy </t>
  </si>
  <si>
    <t xml:space="preserve">szt. </t>
  </si>
  <si>
    <t xml:space="preserve">Skoroszyt </t>
  </si>
  <si>
    <t xml:space="preserve">Kołonotatnik </t>
  </si>
  <si>
    <t xml:space="preserve">A4, 75 mm, okleina zewnętrzna - folia PCV, okleina wewnętrzna – papier, wymienna kartonowa etykieta wsuwana w przezroczystą foliową kieszonkę na grzbiecie, metalowe okucie, dwustronna wymienna etykieta opisowa, niebieskie </t>
  </si>
  <si>
    <t xml:space="preserve">A4, 75 mm, okleina zewnętrzna - folia PCV, okleina wewnętrzna – papier, wymienna kartonowa etykieta wsuwana w przezroczystą foliową kieszonkę na grzbiecie, metalowe okucie, dwustronna wymienna etykieta opisowa, granatowe </t>
  </si>
  <si>
    <t>Papier ksero A4</t>
  </si>
  <si>
    <t>A4, 160g, satynowy, 250 ark., biały</t>
  </si>
  <si>
    <t xml:space="preserve">Teczka wiązana </t>
  </si>
  <si>
    <t>op.</t>
  </si>
  <si>
    <t xml:space="preserve">A4 250 g/m2, trzy wewnętrzne klapki zabezpieczające dokumenty, biała </t>
  </si>
  <si>
    <t xml:space="preserve">Tecka do podpisu </t>
  </si>
  <si>
    <t>A4, wykonana z tektury o grubości 1,9 mm i gramaturze 1200 gsm, gramatura wewnętrznych przekładek ok. 450 gsm, faktura skóry na okładkach, wewnątrz 20 przegródek, które ułatwiają segregowanie dokumentów, wymienna etykieta na nazwisko</t>
  </si>
  <si>
    <t>groszkowe, otwierana od góry, pakowana w folię op. po 400 szt.</t>
  </si>
  <si>
    <t xml:space="preserve">Ofertówka </t>
  </si>
  <si>
    <t xml:space="preserve">A4, twrada,  wykonana z twardej folii PCV o bardzo wysokiej przezroczystości, 0,20 mm, prezroczysta </t>
  </si>
  <si>
    <t xml:space="preserve">A5, 0,20mm twarda, przezroczysta </t>
  </si>
  <si>
    <t>A4, PLASTIKOWY TWARDY GRANATOWY</t>
  </si>
  <si>
    <t>A4,PLASTIKOWY ZAWIESZANY CZARNY, DZIURKOWANY</t>
  </si>
  <si>
    <t xml:space="preserve">A4, z kilpiem, niebieski </t>
  </si>
  <si>
    <t xml:space="preserve">Grzbiet zaciskowy </t>
  </si>
  <si>
    <t xml:space="preserve">Obwoluta do grzbietów zaciskowych </t>
  </si>
  <si>
    <t xml:space="preserve">A4, 30 kart., przezroczysty </t>
  </si>
  <si>
    <t xml:space="preserve">A4, 30  kartek, czarny </t>
  </si>
  <si>
    <t xml:space="preserve">Koperty </t>
  </si>
  <si>
    <t xml:space="preserve">C6, białe </t>
  </si>
  <si>
    <t xml:space="preserve">C4, białe, z rozszerzonym bokiem </t>
  </si>
  <si>
    <t xml:space="preserve">z warstwą folii bąbelkowiej, K20 </t>
  </si>
  <si>
    <t xml:space="preserve">Bloczki samoprzylepne </t>
  </si>
  <si>
    <t>Formularz cenowo - ofertowy Wydział Kadr</t>
  </si>
  <si>
    <t xml:space="preserve">żółte, wymiary 127x76, 100 sztuk w bloczku </t>
  </si>
  <si>
    <t xml:space="preserve">żółte, wymiary 76x76, 100 sztuk w bloczku </t>
  </si>
  <si>
    <t xml:space="preserve">Tusz do pieczątek </t>
  </si>
  <si>
    <t>Czerwony, 28 ml</t>
  </si>
  <si>
    <t xml:space="preserve">Nożyczki </t>
  </si>
  <si>
    <t>16 cm, ostrze wykonane ze stali nierdzenej</t>
  </si>
  <si>
    <t xml:space="preserve">Metalowy z uchwytem plastikowym. Posiada mechanizm blokujący, czerwony </t>
  </si>
  <si>
    <t xml:space="preserve">Klipsy do dokumentów </t>
  </si>
  <si>
    <t xml:space="preserve">op. </t>
  </si>
  <si>
    <t xml:space="preserve">41 mm, czarne, 12 szt. w opakowaniu, czarne </t>
  </si>
  <si>
    <t xml:space="preserve">15 mm, czarne, 12 szt. w opakowaniu, czarne </t>
  </si>
  <si>
    <t xml:space="preserve">Dziurkacz </t>
  </si>
  <si>
    <t xml:space="preserve">Wymiary: 100 x 70 x 81 Odległość między dziurkami: 8 cm Dziurkuje do: 1 mm/10 kartek (papier 80 gsm) Ilość dziurek: 2 Średnica dziurek: 5.5 mm, różowy </t>
  </si>
  <si>
    <t>Dziurkacz</t>
  </si>
  <si>
    <t xml:space="preserve">Zszywki </t>
  </si>
  <si>
    <t>24/6.</t>
  </si>
  <si>
    <t>23/6.</t>
  </si>
  <si>
    <t>Wymiary: 100 x 70 x 81 Odległość między dziurkami: 8 cm Dziurkuje do: 1 mm/10 kartek (papier 80 gsm) Ilość dziurek: 2 Średnica dziurek: 5.5 mm, turkusowy, typu Leitz</t>
  </si>
  <si>
    <t>Róowy, mini, typu Leitz</t>
  </si>
  <si>
    <t>Naboje z atramentem QUINK</t>
  </si>
  <si>
    <t>niebieskie, do piór wiecznych Parkera z dużym zasobnikiem i zbiorniczkiem zapasowym informującym o kończącym się atramencie. 5 szt w opakowaniu</t>
  </si>
  <si>
    <t xml:space="preserve">Długopis </t>
  </si>
  <si>
    <t xml:space="preserve">typu Selvie DL-16, szerokość linii pisania ok 1 mm, czerwony </t>
  </si>
  <si>
    <t xml:space="preserve">typu UNI SN-100, grubość linii pisania ok. 0,3 mm, niebieski </t>
  </si>
  <si>
    <t xml:space="preserve">typu Rystor Boy RS, średnica kulki 0,7 mm, </t>
  </si>
  <si>
    <t xml:space="preserve">Ołówki </t>
  </si>
  <si>
    <t xml:space="preserve">HB z gumką </t>
  </si>
  <si>
    <t xml:space="preserve">Korektor w taśmie </t>
  </si>
  <si>
    <t xml:space="preserve">wymiary taśmy 5mm x 8 m, do wszystkich rodzajów papieru, nietoksyczny </t>
  </si>
  <si>
    <t xml:space="preserve">Korektor w piórze </t>
  </si>
  <si>
    <t>szybkoschnący, grubość linii 1,2 mm, pojemność 8 ml</t>
  </si>
  <si>
    <t xml:space="preserve">Klej w sztyfcie </t>
  </si>
  <si>
    <t>bezwonny, bezbarwny, godny z normami ASTM oraz CE, 22 g</t>
  </si>
  <si>
    <t xml:space="preserve">Temperówka </t>
  </si>
  <si>
    <t>podwójna, z pojemnikiem, możliwość ostrzenia o szerokości 8 i 11 mm</t>
  </si>
  <si>
    <t xml:space="preserve">Gumka ołówkowa </t>
  </si>
  <si>
    <t xml:space="preserve">65x24,2x12,4 mm, typu PENTEL </t>
  </si>
  <si>
    <t xml:space="preserve">Taśma pakowa </t>
  </si>
  <si>
    <t xml:space="preserve">48 mm x 50 yard, przezroczysta </t>
  </si>
  <si>
    <t xml:space="preserve">Taśma dwustronna </t>
  </si>
  <si>
    <t xml:space="preserve">38 mm x 25 mm, przezroczysta, odrywana ręcznie </t>
  </si>
  <si>
    <t xml:space="preserve">Taśma biurowa </t>
  </si>
  <si>
    <t>transparentna, odporna na starzenie, 33 m: 19 mm</t>
  </si>
  <si>
    <t xml:space="preserve">permanentny, okrągła końcówka, czarny </t>
  </si>
  <si>
    <t xml:space="preserve">Zakreślacz </t>
  </si>
  <si>
    <t xml:space="preserve">typu STABILO, szerokość linii od 2 do 5 mm, zielony </t>
  </si>
  <si>
    <t xml:space="preserve">typu STABILO, szerokość linii od 2 do 5 mm, pomaranczowy  </t>
  </si>
  <si>
    <t xml:space="preserve">Podkład na biurko </t>
  </si>
  <si>
    <t>przezroczysty, matowy, antypoślizgowy, 650x500 mm (szer, x wys.)</t>
  </si>
  <si>
    <t xml:space="preserve">Przybornik wielofunkcyjny </t>
  </si>
  <si>
    <t xml:space="preserve">Typu NET 5A, czarny, wymiary 10x20x10 cm </t>
  </si>
  <si>
    <t>Baterie ENERGIZER MAX</t>
  </si>
  <si>
    <t>AA LR6, E91, opakowanie 4 sztuki</t>
  </si>
  <si>
    <t xml:space="preserve">Szklany notatnik na biurko </t>
  </si>
  <si>
    <t>poziomy, powierzchnia wykonana ze szkła, zintegrowany uchwyt na długopis, w zestawie mini marker z wbudowaną gumką, żółty, typu LEITZ</t>
  </si>
  <si>
    <t xml:space="preserve">Gąbka magnetyczna do tablic szklanych </t>
  </si>
  <si>
    <t xml:space="preserve">obustronna, z silnym magnesem pozwalającym przyczepić ją do tablicy </t>
  </si>
  <si>
    <t xml:space="preserve">Marker do tablic suchościeralnych </t>
  </si>
  <si>
    <t xml:space="preserve">z gąbką i magnesem (w zatyczce), czarny </t>
  </si>
  <si>
    <t xml:space="preserve">Sznurek </t>
  </si>
  <si>
    <t xml:space="preserve">120 m, wyposażony w nóż odcinający oraz spinacz zapobiegający rozwinięciu, w plastikowym pojemniku </t>
  </si>
  <si>
    <t xml:space="preserve">85 mm, dwuczęściowe, plastikowe, archiwizacyjne, białe, opakowanie 100 szt. </t>
  </si>
  <si>
    <t xml:space="preserve">Szpilki </t>
  </si>
  <si>
    <t xml:space="preserve">długie, czarna główka </t>
  </si>
  <si>
    <t xml:space="preserve">Notatnik </t>
  </si>
  <si>
    <t xml:space="preserve">B5, szary, 80 arkuszy papieru, gramatura 100 gsm, posiada podręczną kieszen, zintegrowaną zakładkę, mocne, elastyczne zapięcie </t>
  </si>
  <si>
    <t xml:space="preserve">Brulion na spirali </t>
  </si>
  <si>
    <t xml:space="preserve">malinowy, A5,  podwojna metalowa spirala, okładka z polipropylenu, zamykany na gumkę, mikroperforowane kartki, liniatura biznesowa z wydzielonym nagłówkiem, 80 kartek </t>
  </si>
  <si>
    <t xml:space="preserve">A4, turkusowy, 80 kartek, zintegrowane 3 zakładki na tylnej okładce, do przechowywania dokumentów, 3 wyjmowane przekładki, załącone indeksy samoprzylepne, uchwyt na długopis, mikroperforacja </t>
  </si>
  <si>
    <t xml:space="preserve">szr. </t>
  </si>
  <si>
    <t xml:space="preserve">Blok biurowy </t>
  </si>
  <si>
    <t xml:space="preserve">A4, 100 kk, okładka z tektury, opakowanie 10 szt. </t>
  </si>
  <si>
    <t xml:space="preserve">A5, 100 kk, okładka z tektury, opakowanie 10 szt.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</si>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</sst>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0" xfId="0" applyFill="1"/>
    <xf numFmtId="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53" zoomScaleNormal="100" workbookViewId="0">
      <selection activeCell="A54" sqref="A54:XFD54"/>
    </sheetView>
  </sheetViews>
  <sheetFormatPr defaultColWidth="11.5546875" defaultRowHeight="13.2"/>
  <cols>
    <col min="1" max="1" width="5" style="4" customWidth="1"/>
    <col min="2" max="2" width="23.88671875" style="4" customWidth="1"/>
    <col min="3" max="3" width="23.88671875" style="22" customWidth="1"/>
    <col min="4" max="4" width="11.5546875" style="2"/>
    <col min="5" max="5" width="11.5546875" style="3"/>
    <col min="6" max="6" width="12.5546875" style="4" customWidth="1"/>
    <col min="7" max="7" width="11.5546875" style="4"/>
    <col min="8" max="8" width="18.33203125" style="5" customWidth="1"/>
    <col min="9" max="9" width="11.5546875" style="4"/>
    <col min="10" max="10" width="13.44140625" style="4" customWidth="1"/>
    <col min="11" max="12" width="11.5546875" style="4"/>
    <col min="194" max="194" width="5" customWidth="1"/>
    <col min="195" max="195" width="23.88671875" customWidth="1"/>
    <col min="201" max="201" width="12.44140625" customWidth="1"/>
    <col min="450" max="450" width="5" customWidth="1"/>
    <col min="451" max="451" width="23.88671875" customWidth="1"/>
    <col min="457" max="457" width="12.44140625" customWidth="1"/>
    <col min="706" max="706" width="5" customWidth="1"/>
    <col min="707" max="707" width="23.88671875" customWidth="1"/>
    <col min="713" max="713" width="12.44140625" customWidth="1"/>
    <col min="962" max="962" width="5" customWidth="1"/>
    <col min="963" max="963" width="23.88671875" customWidth="1"/>
    <col min="969" max="969" width="12.44140625" customWidth="1"/>
    <col min="1218" max="1218" width="5" customWidth="1"/>
    <col min="1219" max="1219" width="23.88671875" customWidth="1"/>
    <col min="1225" max="1225" width="12.44140625" customWidth="1"/>
    <col min="1474" max="1474" width="5" customWidth="1"/>
    <col min="1475" max="1475" width="23.88671875" customWidth="1"/>
    <col min="1481" max="1481" width="12.44140625" customWidth="1"/>
    <col min="1730" max="1730" width="5" customWidth="1"/>
    <col min="1731" max="1731" width="23.88671875" customWidth="1"/>
    <col min="1737" max="1737" width="12.44140625" customWidth="1"/>
    <col min="1986" max="1986" width="5" customWidth="1"/>
    <col min="1987" max="1987" width="23.88671875" customWidth="1"/>
    <col min="1993" max="1993" width="12.44140625" customWidth="1"/>
    <col min="2242" max="2242" width="5" customWidth="1"/>
    <col min="2243" max="2243" width="23.88671875" customWidth="1"/>
    <col min="2249" max="2249" width="12.44140625" customWidth="1"/>
    <col min="2498" max="2498" width="5" customWidth="1"/>
    <col min="2499" max="2499" width="23.88671875" customWidth="1"/>
    <col min="2505" max="2505" width="12.44140625" customWidth="1"/>
    <col min="2754" max="2754" width="5" customWidth="1"/>
    <col min="2755" max="2755" width="23.88671875" customWidth="1"/>
    <col min="2761" max="2761" width="12.44140625" customWidth="1"/>
    <col min="3010" max="3010" width="5" customWidth="1"/>
    <col min="3011" max="3011" width="23.88671875" customWidth="1"/>
    <col min="3017" max="3017" width="12.44140625" customWidth="1"/>
    <col min="3266" max="3266" width="5" customWidth="1"/>
    <col min="3267" max="3267" width="23.88671875" customWidth="1"/>
    <col min="3273" max="3273" width="12.44140625" customWidth="1"/>
    <col min="3522" max="3522" width="5" customWidth="1"/>
    <col min="3523" max="3523" width="23.88671875" customWidth="1"/>
    <col min="3529" max="3529" width="12.44140625" customWidth="1"/>
    <col min="3778" max="3778" width="5" customWidth="1"/>
    <col min="3779" max="3779" width="23.88671875" customWidth="1"/>
    <col min="3785" max="3785" width="12.44140625" customWidth="1"/>
    <col min="4034" max="4034" width="5" customWidth="1"/>
    <col min="4035" max="4035" width="23.88671875" customWidth="1"/>
    <col min="4041" max="4041" width="12.44140625" customWidth="1"/>
    <col min="4290" max="4290" width="5" customWidth="1"/>
    <col min="4291" max="4291" width="23.88671875" customWidth="1"/>
    <col min="4297" max="4297" width="12.44140625" customWidth="1"/>
    <col min="4546" max="4546" width="5" customWidth="1"/>
    <col min="4547" max="4547" width="23.88671875" customWidth="1"/>
    <col min="4553" max="4553" width="12.44140625" customWidth="1"/>
    <col min="4802" max="4802" width="5" customWidth="1"/>
    <col min="4803" max="4803" width="23.88671875" customWidth="1"/>
    <col min="4809" max="4809" width="12.44140625" customWidth="1"/>
    <col min="5058" max="5058" width="5" customWidth="1"/>
    <col min="5059" max="5059" width="23.88671875" customWidth="1"/>
    <col min="5065" max="5065" width="12.44140625" customWidth="1"/>
    <col min="5314" max="5314" width="5" customWidth="1"/>
    <col min="5315" max="5315" width="23.88671875" customWidth="1"/>
    <col min="5321" max="5321" width="12.44140625" customWidth="1"/>
    <col min="5570" max="5570" width="5" customWidth="1"/>
    <col min="5571" max="5571" width="23.88671875" customWidth="1"/>
    <col min="5577" max="5577" width="12.44140625" customWidth="1"/>
    <col min="5826" max="5826" width="5" customWidth="1"/>
    <col min="5827" max="5827" width="23.88671875" customWidth="1"/>
    <col min="5833" max="5833" width="12.44140625" customWidth="1"/>
    <col min="6082" max="6082" width="5" customWidth="1"/>
    <col min="6083" max="6083" width="23.88671875" customWidth="1"/>
    <col min="6089" max="6089" width="12.44140625" customWidth="1"/>
    <col min="6338" max="6338" width="5" customWidth="1"/>
    <col min="6339" max="6339" width="23.88671875" customWidth="1"/>
    <col min="6345" max="6345" width="12.44140625" customWidth="1"/>
    <col min="6594" max="6594" width="5" customWidth="1"/>
    <col min="6595" max="6595" width="23.88671875" customWidth="1"/>
    <col min="6601" max="6601" width="12.44140625" customWidth="1"/>
    <col min="6850" max="6850" width="5" customWidth="1"/>
    <col min="6851" max="6851" width="23.88671875" customWidth="1"/>
    <col min="6857" max="6857" width="12.44140625" customWidth="1"/>
    <col min="7106" max="7106" width="5" customWidth="1"/>
    <col min="7107" max="7107" width="23.88671875" customWidth="1"/>
    <col min="7113" max="7113" width="12.44140625" customWidth="1"/>
    <col min="7362" max="7362" width="5" customWidth="1"/>
    <col min="7363" max="7363" width="23.88671875" customWidth="1"/>
    <col min="7369" max="7369" width="12.44140625" customWidth="1"/>
    <col min="7618" max="7618" width="5" customWidth="1"/>
    <col min="7619" max="7619" width="23.88671875" customWidth="1"/>
    <col min="7625" max="7625" width="12.44140625" customWidth="1"/>
    <col min="7874" max="7874" width="5" customWidth="1"/>
    <col min="7875" max="7875" width="23.88671875" customWidth="1"/>
    <col min="7881" max="7881" width="12.44140625" customWidth="1"/>
    <col min="8130" max="8130" width="5" customWidth="1"/>
    <col min="8131" max="8131" width="23.88671875" customWidth="1"/>
    <col min="8137" max="8137" width="12.44140625" customWidth="1"/>
    <col min="8386" max="8386" width="5" customWidth="1"/>
    <col min="8387" max="8387" width="23.88671875" customWidth="1"/>
    <col min="8393" max="8393" width="12.44140625" customWidth="1"/>
    <col min="8642" max="8642" width="5" customWidth="1"/>
    <col min="8643" max="8643" width="23.88671875" customWidth="1"/>
    <col min="8649" max="8649" width="12.44140625" customWidth="1"/>
    <col min="8898" max="8898" width="5" customWidth="1"/>
    <col min="8899" max="8899" width="23.88671875" customWidth="1"/>
    <col min="8905" max="8905" width="12.44140625" customWidth="1"/>
    <col min="9154" max="9154" width="5" customWidth="1"/>
    <col min="9155" max="9155" width="23.88671875" customWidth="1"/>
    <col min="9161" max="9161" width="12.44140625" customWidth="1"/>
    <col min="9410" max="9410" width="5" customWidth="1"/>
    <col min="9411" max="9411" width="23.88671875" customWidth="1"/>
    <col min="9417" max="9417" width="12.44140625" customWidth="1"/>
    <col min="9666" max="9666" width="5" customWidth="1"/>
    <col min="9667" max="9667" width="23.88671875" customWidth="1"/>
    <col min="9673" max="9673" width="12.44140625" customWidth="1"/>
    <col min="9922" max="9922" width="5" customWidth="1"/>
    <col min="9923" max="9923" width="23.88671875" customWidth="1"/>
    <col min="9929" max="9929" width="12.44140625" customWidth="1"/>
    <col min="10178" max="10178" width="5" customWidth="1"/>
    <col min="10179" max="10179" width="23.88671875" customWidth="1"/>
    <col min="10185" max="10185" width="12.44140625" customWidth="1"/>
    <col min="10434" max="10434" width="5" customWidth="1"/>
    <col min="10435" max="10435" width="23.88671875" customWidth="1"/>
    <col min="10441" max="10441" width="12.44140625" customWidth="1"/>
    <col min="10690" max="10690" width="5" customWidth="1"/>
    <col min="10691" max="10691" width="23.88671875" customWidth="1"/>
    <col min="10697" max="10697" width="12.44140625" customWidth="1"/>
    <col min="10946" max="10946" width="5" customWidth="1"/>
    <col min="10947" max="10947" width="23.88671875" customWidth="1"/>
    <col min="10953" max="10953" width="12.44140625" customWidth="1"/>
    <col min="11202" max="11202" width="5" customWidth="1"/>
    <col min="11203" max="11203" width="23.88671875" customWidth="1"/>
    <col min="11209" max="11209" width="12.44140625" customWidth="1"/>
    <col min="11458" max="11458" width="5" customWidth="1"/>
    <col min="11459" max="11459" width="23.88671875" customWidth="1"/>
    <col min="11465" max="11465" width="12.44140625" customWidth="1"/>
    <col min="11714" max="11714" width="5" customWidth="1"/>
    <col min="11715" max="11715" width="23.88671875" customWidth="1"/>
    <col min="11721" max="11721" width="12.44140625" customWidth="1"/>
    <col min="11970" max="11970" width="5" customWidth="1"/>
    <col min="11971" max="11971" width="23.88671875" customWidth="1"/>
    <col min="11977" max="11977" width="12.44140625" customWidth="1"/>
    <col min="12226" max="12226" width="5" customWidth="1"/>
    <col min="12227" max="12227" width="23.88671875" customWidth="1"/>
    <col min="12233" max="12233" width="12.44140625" customWidth="1"/>
    <col min="12482" max="12482" width="5" customWidth="1"/>
    <col min="12483" max="12483" width="23.88671875" customWidth="1"/>
    <col min="12489" max="12489" width="12.44140625" customWidth="1"/>
    <col min="12738" max="12738" width="5" customWidth="1"/>
    <col min="12739" max="12739" width="23.88671875" customWidth="1"/>
    <col min="12745" max="12745" width="12.44140625" customWidth="1"/>
    <col min="12994" max="12994" width="5" customWidth="1"/>
    <col min="12995" max="12995" width="23.88671875" customWidth="1"/>
    <col min="13001" max="13001" width="12.44140625" customWidth="1"/>
    <col min="13250" max="13250" width="5" customWidth="1"/>
    <col min="13251" max="13251" width="23.88671875" customWidth="1"/>
    <col min="13257" max="13257" width="12.44140625" customWidth="1"/>
    <col min="13506" max="13506" width="5" customWidth="1"/>
    <col min="13507" max="13507" width="23.88671875" customWidth="1"/>
    <col min="13513" max="13513" width="12.44140625" customWidth="1"/>
    <col min="13762" max="13762" width="5" customWidth="1"/>
    <col min="13763" max="13763" width="23.88671875" customWidth="1"/>
    <col min="13769" max="13769" width="12.44140625" customWidth="1"/>
    <col min="14018" max="14018" width="5" customWidth="1"/>
    <col min="14019" max="14019" width="23.88671875" customWidth="1"/>
    <col min="14025" max="14025" width="12.44140625" customWidth="1"/>
    <col min="14274" max="14274" width="5" customWidth="1"/>
    <col min="14275" max="14275" width="23.88671875" customWidth="1"/>
    <col min="14281" max="14281" width="12.44140625" customWidth="1"/>
    <col min="14530" max="14530" width="5" customWidth="1"/>
    <col min="14531" max="14531" width="23.88671875" customWidth="1"/>
    <col min="14537" max="14537" width="12.44140625" customWidth="1"/>
    <col min="14786" max="14786" width="5" customWidth="1"/>
    <col min="14787" max="14787" width="23.88671875" customWidth="1"/>
    <col min="14793" max="14793" width="12.44140625" customWidth="1"/>
    <col min="15042" max="15042" width="5" customWidth="1"/>
    <col min="15043" max="15043" width="23.88671875" customWidth="1"/>
    <col min="15049" max="15049" width="12.44140625" customWidth="1"/>
    <col min="15298" max="15298" width="5" customWidth="1"/>
    <col min="15299" max="15299" width="23.88671875" customWidth="1"/>
    <col min="15305" max="15305" width="12.44140625" customWidth="1"/>
    <col min="15554" max="15554" width="5" customWidth="1"/>
    <col min="15555" max="15555" width="23.88671875" customWidth="1"/>
    <col min="15561" max="15561" width="12.44140625" customWidth="1"/>
    <col min="15810" max="15810" width="5" customWidth="1"/>
    <col min="15811" max="15811" width="23.88671875" customWidth="1"/>
    <col min="15817" max="15817" width="12.44140625" customWidth="1"/>
    <col min="16066" max="16066" width="5" customWidth="1"/>
    <col min="16067" max="16067" width="23.88671875" customWidth="1"/>
    <col min="16073" max="16073" width="12.44140625" customWidth="1"/>
  </cols>
  <sheetData>
    <row r="1" spans="1:12">
      <c r="A1" s="36" t="s">
        <v>128</v>
      </c>
      <c r="B1" s="36"/>
      <c r="C1" s="36"/>
    </row>
    <row r="2" spans="1:12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>
      <c r="D3" s="4"/>
      <c r="E3" s="2"/>
      <c r="F3" s="3"/>
      <c r="H3" s="4"/>
      <c r="I3" s="5"/>
    </row>
    <row r="4" spans="1:12" s="1" customFormat="1" ht="39.6">
      <c r="A4" s="6" t="s">
        <v>0</v>
      </c>
      <c r="B4" s="6" t="s">
        <v>1</v>
      </c>
      <c r="C4" s="23" t="s">
        <v>16</v>
      </c>
      <c r="D4" s="6" t="s">
        <v>17</v>
      </c>
      <c r="E4" s="6" t="s">
        <v>2</v>
      </c>
      <c r="F4" s="6" t="s">
        <v>3</v>
      </c>
      <c r="G4" s="6" t="s">
        <v>5</v>
      </c>
      <c r="H4" s="14" t="s">
        <v>6</v>
      </c>
      <c r="I4" s="6" t="s">
        <v>7</v>
      </c>
      <c r="J4" s="14" t="s">
        <v>8</v>
      </c>
      <c r="K4" s="14" t="s">
        <v>9</v>
      </c>
      <c r="L4" s="7" t="s">
        <v>10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 ht="26.4">
      <c r="A6" s="16">
        <v>1</v>
      </c>
      <c r="B6" s="17" t="s">
        <v>31</v>
      </c>
      <c r="C6" s="25" t="s">
        <v>32</v>
      </c>
      <c r="D6" s="20"/>
      <c r="E6" s="18" t="s">
        <v>4</v>
      </c>
      <c r="F6" s="18">
        <v>5</v>
      </c>
      <c r="G6" s="10"/>
      <c r="H6" s="19">
        <f t="shared" ref="H6:H63" si="0">F6*G6</f>
        <v>0</v>
      </c>
      <c r="I6" s="21"/>
      <c r="J6" s="19">
        <f t="shared" ref="J6:J63" si="1">SUM(H6*I6%)</f>
        <v>0</v>
      </c>
      <c r="K6" s="19">
        <f t="shared" ref="K6:K63" si="2">H6+J6</f>
        <v>0</v>
      </c>
      <c r="L6" s="10"/>
    </row>
    <row r="7" spans="1:12" ht="52.8">
      <c r="A7" s="16">
        <v>2</v>
      </c>
      <c r="B7" s="17" t="s">
        <v>33</v>
      </c>
      <c r="C7" s="25" t="s">
        <v>35</v>
      </c>
      <c r="D7" s="20"/>
      <c r="E7" s="18" t="s">
        <v>34</v>
      </c>
      <c r="F7" s="18">
        <v>3</v>
      </c>
      <c r="G7" s="10"/>
      <c r="H7" s="19">
        <f t="shared" si="0"/>
        <v>0</v>
      </c>
      <c r="I7" s="21"/>
      <c r="J7" s="19">
        <f t="shared" si="1"/>
        <v>0</v>
      </c>
      <c r="K7" s="19">
        <f t="shared" si="2"/>
        <v>0</v>
      </c>
      <c r="L7" s="10"/>
    </row>
    <row r="8" spans="1:12" ht="132">
      <c r="A8" s="16">
        <v>3</v>
      </c>
      <c r="B8" s="17" t="s">
        <v>36</v>
      </c>
      <c r="C8" s="25" t="s">
        <v>37</v>
      </c>
      <c r="D8" s="20"/>
      <c r="E8" s="18" t="s">
        <v>21</v>
      </c>
      <c r="F8" s="18">
        <v>3</v>
      </c>
      <c r="G8" s="10"/>
      <c r="H8" s="19">
        <f t="shared" si="0"/>
        <v>0</v>
      </c>
      <c r="I8" s="21"/>
      <c r="J8" s="19">
        <f t="shared" si="1"/>
        <v>0</v>
      </c>
      <c r="K8" s="19">
        <f t="shared" si="2"/>
        <v>0</v>
      </c>
      <c r="L8" s="10"/>
    </row>
    <row r="9" spans="1:12" ht="39.6">
      <c r="A9" s="16">
        <v>4</v>
      </c>
      <c r="B9" s="17" t="s">
        <v>22</v>
      </c>
      <c r="C9" s="25" t="s">
        <v>38</v>
      </c>
      <c r="D9" s="20"/>
      <c r="E9" s="18" t="s">
        <v>15</v>
      </c>
      <c r="F9" s="18">
        <v>4</v>
      </c>
      <c r="G9" s="10"/>
      <c r="H9" s="19">
        <f t="shared" si="0"/>
        <v>0</v>
      </c>
      <c r="I9" s="21"/>
      <c r="J9" s="19">
        <f t="shared" si="1"/>
        <v>0</v>
      </c>
      <c r="K9" s="19">
        <f t="shared" si="2"/>
        <v>0</v>
      </c>
      <c r="L9" s="10"/>
    </row>
    <row r="10" spans="1:12" ht="52.8">
      <c r="A10" s="16">
        <v>5</v>
      </c>
      <c r="B10" s="17" t="s">
        <v>39</v>
      </c>
      <c r="C10" s="25" t="s">
        <v>40</v>
      </c>
      <c r="D10" s="20"/>
      <c r="E10" s="18" t="s">
        <v>26</v>
      </c>
      <c r="F10" s="18">
        <v>500</v>
      </c>
      <c r="G10" s="10"/>
      <c r="H10" s="19">
        <f t="shared" si="0"/>
        <v>0</v>
      </c>
      <c r="I10" s="21"/>
      <c r="J10" s="19">
        <f t="shared" si="1"/>
        <v>0</v>
      </c>
      <c r="K10" s="19">
        <f t="shared" si="2"/>
        <v>0</v>
      </c>
      <c r="L10" s="10"/>
    </row>
    <row r="11" spans="1:12" ht="26.4">
      <c r="A11" s="16">
        <v>6</v>
      </c>
      <c r="B11" s="17" t="s">
        <v>39</v>
      </c>
      <c r="C11" s="25" t="s">
        <v>41</v>
      </c>
      <c r="D11" s="17"/>
      <c r="E11" s="18" t="s">
        <v>26</v>
      </c>
      <c r="F11" s="18">
        <v>500</v>
      </c>
      <c r="G11" s="19"/>
      <c r="H11" s="19">
        <f t="shared" si="0"/>
        <v>0</v>
      </c>
      <c r="I11" s="21"/>
      <c r="J11" s="19">
        <f t="shared" si="1"/>
        <v>0</v>
      </c>
      <c r="K11" s="19">
        <f t="shared" si="2"/>
        <v>0</v>
      </c>
      <c r="L11" s="10"/>
    </row>
    <row r="12" spans="1:12" ht="26.4">
      <c r="A12" s="16">
        <v>7</v>
      </c>
      <c r="B12" s="17" t="s">
        <v>27</v>
      </c>
      <c r="C12" s="25" t="s">
        <v>42</v>
      </c>
      <c r="D12" s="18"/>
      <c r="E12" s="18" t="s">
        <v>21</v>
      </c>
      <c r="F12" s="18">
        <v>20</v>
      </c>
      <c r="G12" s="19"/>
      <c r="H12" s="19">
        <f t="shared" si="0"/>
        <v>0</v>
      </c>
      <c r="I12" s="21"/>
      <c r="J12" s="19">
        <f t="shared" si="1"/>
        <v>0</v>
      </c>
      <c r="K12" s="19">
        <f t="shared" si="2"/>
        <v>0</v>
      </c>
      <c r="L12" s="10"/>
    </row>
    <row r="13" spans="1:12">
      <c r="A13" s="16">
        <v>8</v>
      </c>
      <c r="B13" s="17" t="s">
        <v>27</v>
      </c>
      <c r="C13" s="25" t="s">
        <v>44</v>
      </c>
      <c r="D13" s="18"/>
      <c r="E13" s="18" t="s">
        <v>24</v>
      </c>
      <c r="F13" s="18">
        <v>20</v>
      </c>
      <c r="G13" s="19"/>
      <c r="H13" s="19">
        <f t="shared" si="0"/>
        <v>0</v>
      </c>
      <c r="I13" s="21"/>
      <c r="J13" s="19">
        <f t="shared" si="1"/>
        <v>0</v>
      </c>
      <c r="K13" s="19">
        <f t="shared" si="2"/>
        <v>0</v>
      </c>
      <c r="L13" s="10"/>
    </row>
    <row r="14" spans="1:12" ht="39.6">
      <c r="A14" s="16">
        <v>9</v>
      </c>
      <c r="B14" s="17" t="s">
        <v>27</v>
      </c>
      <c r="C14" s="25" t="s">
        <v>43</v>
      </c>
      <c r="D14" s="17"/>
      <c r="E14" s="18" t="s">
        <v>21</v>
      </c>
      <c r="F14" s="18">
        <v>20</v>
      </c>
      <c r="G14" s="19"/>
      <c r="H14" s="19">
        <f t="shared" si="0"/>
        <v>0</v>
      </c>
      <c r="I14" s="21"/>
      <c r="J14" s="19">
        <f t="shared" si="1"/>
        <v>0</v>
      </c>
      <c r="K14" s="19">
        <f t="shared" si="2"/>
        <v>0</v>
      </c>
      <c r="L14" s="10"/>
    </row>
    <row r="15" spans="1:12" ht="142.80000000000001" customHeight="1">
      <c r="A15" s="16">
        <v>10</v>
      </c>
      <c r="B15" s="17" t="s">
        <v>11</v>
      </c>
      <c r="C15" s="25" t="s">
        <v>29</v>
      </c>
      <c r="D15" s="17"/>
      <c r="E15" s="18" t="s">
        <v>21</v>
      </c>
      <c r="F15" s="18">
        <v>20</v>
      </c>
      <c r="G15" s="19"/>
      <c r="H15" s="19">
        <f t="shared" si="0"/>
        <v>0</v>
      </c>
      <c r="I15" s="21"/>
      <c r="J15" s="19">
        <f t="shared" si="1"/>
        <v>0</v>
      </c>
      <c r="K15" s="19">
        <f t="shared" si="2"/>
        <v>0</v>
      </c>
      <c r="L15" s="10"/>
    </row>
    <row r="16" spans="1:12" s="32" customFormat="1" ht="119.4" customHeight="1">
      <c r="A16" s="16">
        <v>11</v>
      </c>
      <c r="B16" s="27" t="s">
        <v>13</v>
      </c>
      <c r="C16" s="28" t="s">
        <v>30</v>
      </c>
      <c r="D16" s="27"/>
      <c r="E16" s="29" t="s">
        <v>12</v>
      </c>
      <c r="F16" s="29">
        <v>10</v>
      </c>
      <c r="G16" s="30"/>
      <c r="H16" s="19">
        <f t="shared" si="0"/>
        <v>0</v>
      </c>
      <c r="I16" s="21"/>
      <c r="J16" s="19">
        <f t="shared" si="1"/>
        <v>0</v>
      </c>
      <c r="K16" s="19">
        <f t="shared" si="2"/>
        <v>0</v>
      </c>
      <c r="L16" s="31"/>
    </row>
    <row r="17" spans="1:12" ht="14.4">
      <c r="A17" s="16">
        <v>12</v>
      </c>
      <c r="B17" s="17" t="s">
        <v>45</v>
      </c>
      <c r="C17" s="26" t="s">
        <v>48</v>
      </c>
      <c r="D17" s="20"/>
      <c r="E17" s="18" t="s">
        <v>21</v>
      </c>
      <c r="F17" s="18">
        <v>50</v>
      </c>
      <c r="G17" s="19"/>
      <c r="H17" s="19">
        <f t="shared" si="0"/>
        <v>0</v>
      </c>
      <c r="I17" s="21"/>
      <c r="J17" s="19">
        <f t="shared" si="1"/>
        <v>0</v>
      </c>
      <c r="K17" s="19">
        <f t="shared" si="2"/>
        <v>0</v>
      </c>
      <c r="L17" s="10"/>
    </row>
    <row r="18" spans="1:12" ht="26.4">
      <c r="A18" s="16">
        <v>13</v>
      </c>
      <c r="B18" s="17" t="s">
        <v>46</v>
      </c>
      <c r="C18" s="25" t="s">
        <v>47</v>
      </c>
      <c r="D18" s="20"/>
      <c r="E18" s="18" t="s">
        <v>21</v>
      </c>
      <c r="F18" s="18">
        <v>50</v>
      </c>
      <c r="G18" s="10"/>
      <c r="H18" s="19">
        <f t="shared" si="0"/>
        <v>0</v>
      </c>
      <c r="I18" s="21"/>
      <c r="J18" s="19">
        <f t="shared" si="1"/>
        <v>0</v>
      </c>
      <c r="K18" s="19">
        <f t="shared" si="2"/>
        <v>0</v>
      </c>
      <c r="L18" s="10"/>
    </row>
    <row r="19" spans="1:12">
      <c r="A19" s="16">
        <v>14</v>
      </c>
      <c r="B19" s="17" t="s">
        <v>49</v>
      </c>
      <c r="C19" s="25" t="s">
        <v>50</v>
      </c>
      <c r="D19" s="20"/>
      <c r="E19" s="18" t="s">
        <v>12</v>
      </c>
      <c r="F19" s="18">
        <v>200</v>
      </c>
      <c r="G19" s="19"/>
      <c r="H19" s="19">
        <f t="shared" si="0"/>
        <v>0</v>
      </c>
      <c r="I19" s="21"/>
      <c r="J19" s="19">
        <f t="shared" si="1"/>
        <v>0</v>
      </c>
      <c r="K19" s="19">
        <f t="shared" si="2"/>
        <v>0</v>
      </c>
      <c r="L19" s="10"/>
    </row>
    <row r="20" spans="1:12" ht="26.4">
      <c r="A20" s="16">
        <v>15</v>
      </c>
      <c r="B20" s="17" t="s">
        <v>49</v>
      </c>
      <c r="C20" s="25" t="s">
        <v>51</v>
      </c>
      <c r="D20" s="20"/>
      <c r="E20" s="18" t="s">
        <v>12</v>
      </c>
      <c r="F20" s="18">
        <v>250</v>
      </c>
      <c r="G20" s="19"/>
      <c r="H20" s="19">
        <f t="shared" si="0"/>
        <v>0</v>
      </c>
      <c r="I20" s="21"/>
      <c r="J20" s="19">
        <f t="shared" si="1"/>
        <v>0</v>
      </c>
      <c r="K20" s="19">
        <f t="shared" si="2"/>
        <v>0</v>
      </c>
      <c r="L20" s="10"/>
    </row>
    <row r="21" spans="1:12" ht="26.4">
      <c r="A21" s="16">
        <v>16</v>
      </c>
      <c r="B21" s="17" t="s">
        <v>49</v>
      </c>
      <c r="C21" s="25" t="s">
        <v>52</v>
      </c>
      <c r="D21" s="18"/>
      <c r="E21" s="18" t="s">
        <v>12</v>
      </c>
      <c r="F21" s="18">
        <v>100</v>
      </c>
      <c r="G21" s="19"/>
      <c r="H21" s="19">
        <f t="shared" si="0"/>
        <v>0</v>
      </c>
      <c r="I21" s="21"/>
      <c r="J21" s="19">
        <f t="shared" si="1"/>
        <v>0</v>
      </c>
      <c r="K21" s="19">
        <f t="shared" si="2"/>
        <v>0</v>
      </c>
      <c r="L21" s="10"/>
    </row>
    <row r="22" spans="1:12" ht="26.4">
      <c r="A22" s="16">
        <v>17</v>
      </c>
      <c r="B22" s="17" t="s">
        <v>53</v>
      </c>
      <c r="C22" s="25" t="s">
        <v>55</v>
      </c>
      <c r="D22" s="20"/>
      <c r="E22" s="18" t="s">
        <v>12</v>
      </c>
      <c r="F22" s="18">
        <v>40</v>
      </c>
      <c r="G22" s="19"/>
      <c r="H22" s="19">
        <f t="shared" si="0"/>
        <v>0</v>
      </c>
      <c r="I22" s="21"/>
      <c r="J22" s="19">
        <f t="shared" si="1"/>
        <v>0</v>
      </c>
      <c r="K22" s="19">
        <f t="shared" si="2"/>
        <v>0</v>
      </c>
      <c r="L22" s="10"/>
    </row>
    <row r="23" spans="1:12" ht="26.4">
      <c r="A23" s="16">
        <v>18</v>
      </c>
      <c r="B23" s="17" t="s">
        <v>53</v>
      </c>
      <c r="C23" s="25" t="s">
        <v>56</v>
      </c>
      <c r="D23" s="20"/>
      <c r="E23" s="18" t="s">
        <v>12</v>
      </c>
      <c r="F23" s="18">
        <v>50</v>
      </c>
      <c r="G23" s="19"/>
      <c r="H23" s="19">
        <f t="shared" si="0"/>
        <v>0</v>
      </c>
      <c r="I23" s="21"/>
      <c r="J23" s="19">
        <f t="shared" si="1"/>
        <v>0</v>
      </c>
      <c r="K23" s="19">
        <f t="shared" si="2"/>
        <v>0</v>
      </c>
      <c r="L23" s="10"/>
    </row>
    <row r="24" spans="1:12">
      <c r="A24" s="16">
        <v>19</v>
      </c>
      <c r="B24" s="17" t="s">
        <v>57</v>
      </c>
      <c r="C24" s="25" t="s">
        <v>58</v>
      </c>
      <c r="D24" s="18"/>
      <c r="E24" s="18" t="s">
        <v>12</v>
      </c>
      <c r="F24" s="18">
        <v>3</v>
      </c>
      <c r="G24" s="19"/>
      <c r="H24" s="19">
        <f t="shared" si="0"/>
        <v>0</v>
      </c>
      <c r="I24" s="21"/>
      <c r="J24" s="19">
        <f t="shared" si="1"/>
        <v>0</v>
      </c>
      <c r="K24" s="19">
        <f t="shared" si="2"/>
        <v>0</v>
      </c>
      <c r="L24" s="10"/>
    </row>
    <row r="25" spans="1:12" ht="26.4" customHeight="1">
      <c r="A25" s="16">
        <v>20</v>
      </c>
      <c r="B25" s="17" t="s">
        <v>59</v>
      </c>
      <c r="C25" s="25" t="s">
        <v>60</v>
      </c>
      <c r="D25" s="18"/>
      <c r="E25" s="18" t="s">
        <v>21</v>
      </c>
      <c r="F25" s="18">
        <v>2</v>
      </c>
      <c r="G25" s="19"/>
      <c r="H25" s="19">
        <f t="shared" si="0"/>
        <v>0</v>
      </c>
      <c r="I25" s="21"/>
      <c r="J25" s="19">
        <f t="shared" si="1"/>
        <v>0</v>
      </c>
      <c r="K25" s="19">
        <f t="shared" si="2"/>
        <v>0</v>
      </c>
      <c r="L25" s="10"/>
    </row>
    <row r="26" spans="1:12" ht="52.8">
      <c r="A26" s="16">
        <v>21</v>
      </c>
      <c r="B26" s="17" t="s">
        <v>25</v>
      </c>
      <c r="C26" s="25" t="s">
        <v>61</v>
      </c>
      <c r="D26" s="18"/>
      <c r="E26" s="18" t="s">
        <v>26</v>
      </c>
      <c r="F26" s="18">
        <v>2</v>
      </c>
      <c r="G26" s="19"/>
      <c r="H26" s="19">
        <f t="shared" si="0"/>
        <v>0</v>
      </c>
      <c r="I26" s="21"/>
      <c r="J26" s="19">
        <f t="shared" si="1"/>
        <v>0</v>
      </c>
      <c r="K26" s="19">
        <f t="shared" si="2"/>
        <v>0</v>
      </c>
      <c r="L26" s="10"/>
    </row>
    <row r="27" spans="1:12" ht="26.4">
      <c r="A27" s="16">
        <v>22</v>
      </c>
      <c r="B27" s="17" t="s">
        <v>62</v>
      </c>
      <c r="C27" s="25" t="s">
        <v>64</v>
      </c>
      <c r="D27" s="18"/>
      <c r="E27" s="18" t="s">
        <v>34</v>
      </c>
      <c r="F27" s="18">
        <v>15</v>
      </c>
      <c r="G27" s="19"/>
      <c r="H27" s="19">
        <f t="shared" si="0"/>
        <v>0</v>
      </c>
      <c r="I27" s="21"/>
      <c r="J27" s="19">
        <f t="shared" si="1"/>
        <v>0</v>
      </c>
      <c r="K27" s="19">
        <f t="shared" si="2"/>
        <v>0</v>
      </c>
      <c r="L27" s="10"/>
    </row>
    <row r="28" spans="1:12" ht="25.2" customHeight="1">
      <c r="A28" s="16">
        <v>23</v>
      </c>
      <c r="B28" s="17" t="s">
        <v>62</v>
      </c>
      <c r="C28" s="25" t="s">
        <v>65</v>
      </c>
      <c r="D28" s="18"/>
      <c r="E28" s="18" t="s">
        <v>63</v>
      </c>
      <c r="F28" s="18">
        <v>15</v>
      </c>
      <c r="G28" s="19"/>
      <c r="H28" s="19">
        <f t="shared" si="0"/>
        <v>0</v>
      </c>
      <c r="I28" s="21"/>
      <c r="J28" s="19">
        <f t="shared" si="1"/>
        <v>0</v>
      </c>
      <c r="K28" s="19">
        <f t="shared" si="2"/>
        <v>0</v>
      </c>
      <c r="L28" s="10"/>
    </row>
    <row r="29" spans="1:12" ht="80.400000000000006" customHeight="1">
      <c r="A29" s="16">
        <v>24</v>
      </c>
      <c r="B29" s="17" t="s">
        <v>66</v>
      </c>
      <c r="C29" s="25" t="s">
        <v>67</v>
      </c>
      <c r="D29" s="18"/>
      <c r="E29" s="18" t="s">
        <v>26</v>
      </c>
      <c r="F29" s="18">
        <v>1</v>
      </c>
      <c r="G29" s="19"/>
      <c r="H29" s="19">
        <f t="shared" si="0"/>
        <v>0</v>
      </c>
      <c r="I29" s="21"/>
      <c r="J29" s="19">
        <f t="shared" si="1"/>
        <v>0</v>
      </c>
      <c r="K29" s="19">
        <f t="shared" si="2"/>
        <v>0</v>
      </c>
      <c r="L29" s="10"/>
    </row>
    <row r="30" spans="1:12" ht="93.6" customHeight="1">
      <c r="A30" s="16">
        <v>25</v>
      </c>
      <c r="B30" s="17" t="s">
        <v>68</v>
      </c>
      <c r="C30" s="25" t="s">
        <v>72</v>
      </c>
      <c r="D30" s="20"/>
      <c r="E30" s="18" t="s">
        <v>12</v>
      </c>
      <c r="F30" s="18">
        <v>1</v>
      </c>
      <c r="G30" s="19"/>
      <c r="H30" s="19">
        <f t="shared" si="0"/>
        <v>0</v>
      </c>
      <c r="I30" s="21"/>
      <c r="J30" s="19">
        <f t="shared" si="1"/>
        <v>0</v>
      </c>
      <c r="K30" s="19">
        <f t="shared" si="2"/>
        <v>0</v>
      </c>
      <c r="L30" s="10"/>
    </row>
    <row r="31" spans="1:12">
      <c r="A31" s="16">
        <v>26</v>
      </c>
      <c r="B31" s="17" t="s">
        <v>69</v>
      </c>
      <c r="C31" s="34" t="s">
        <v>71</v>
      </c>
      <c r="D31" s="20"/>
      <c r="E31" s="18" t="s">
        <v>63</v>
      </c>
      <c r="F31" s="18">
        <v>10</v>
      </c>
      <c r="G31" s="10"/>
      <c r="H31" s="19">
        <f t="shared" si="0"/>
        <v>0</v>
      </c>
      <c r="I31" s="21"/>
      <c r="J31" s="19">
        <f t="shared" si="1"/>
        <v>0</v>
      </c>
      <c r="K31" s="19">
        <f t="shared" si="2"/>
        <v>0</v>
      </c>
      <c r="L31" s="10"/>
    </row>
    <row r="32" spans="1:12">
      <c r="A32" s="16">
        <v>27</v>
      </c>
      <c r="B32" s="17" t="s">
        <v>69</v>
      </c>
      <c r="C32" s="33" t="s">
        <v>70</v>
      </c>
      <c r="D32" s="20"/>
      <c r="E32" s="18" t="s">
        <v>34</v>
      </c>
      <c r="F32" s="18">
        <v>10</v>
      </c>
      <c r="G32" s="10"/>
      <c r="H32" s="19">
        <f t="shared" si="0"/>
        <v>0</v>
      </c>
      <c r="I32" s="21"/>
      <c r="J32" s="19">
        <f t="shared" si="1"/>
        <v>0</v>
      </c>
      <c r="K32" s="19">
        <f t="shared" si="2"/>
        <v>0</v>
      </c>
      <c r="L32" s="10"/>
    </row>
    <row r="33" spans="1:12">
      <c r="A33" s="16">
        <v>28</v>
      </c>
      <c r="B33" s="20" t="s">
        <v>23</v>
      </c>
      <c r="C33" s="25" t="s">
        <v>73</v>
      </c>
      <c r="D33" s="20"/>
      <c r="E33" s="18" t="s">
        <v>12</v>
      </c>
      <c r="F33" s="18">
        <v>1</v>
      </c>
      <c r="G33" s="10"/>
      <c r="H33" s="19">
        <f t="shared" si="0"/>
        <v>0</v>
      </c>
      <c r="I33" s="21"/>
      <c r="J33" s="19">
        <f t="shared" si="1"/>
        <v>0</v>
      </c>
      <c r="K33" s="19">
        <f t="shared" si="2"/>
        <v>0</v>
      </c>
      <c r="L33" s="10"/>
    </row>
    <row r="34" spans="1:12" ht="79.2">
      <c r="A34" s="16">
        <v>29</v>
      </c>
      <c r="B34" s="20" t="s">
        <v>74</v>
      </c>
      <c r="C34" s="25" t="s">
        <v>75</v>
      </c>
      <c r="D34" s="20"/>
      <c r="E34" s="18" t="s">
        <v>63</v>
      </c>
      <c r="F34" s="18">
        <v>1</v>
      </c>
      <c r="G34" s="10"/>
      <c r="H34" s="19">
        <f t="shared" si="0"/>
        <v>0</v>
      </c>
      <c r="I34" s="21"/>
      <c r="J34" s="19">
        <f t="shared" si="1"/>
        <v>0</v>
      </c>
      <c r="K34" s="19">
        <f t="shared" si="2"/>
        <v>0</v>
      </c>
      <c r="L34" s="10"/>
    </row>
    <row r="35" spans="1:12" ht="39.6">
      <c r="A35" s="16">
        <v>30</v>
      </c>
      <c r="B35" s="17" t="s">
        <v>76</v>
      </c>
      <c r="C35" s="25" t="s">
        <v>78</v>
      </c>
      <c r="D35" s="20"/>
      <c r="E35" s="18" t="s">
        <v>12</v>
      </c>
      <c r="F35" s="18">
        <v>12</v>
      </c>
      <c r="G35" s="10"/>
      <c r="H35" s="19">
        <f t="shared" si="0"/>
        <v>0</v>
      </c>
      <c r="I35" s="21"/>
      <c r="J35" s="19">
        <f t="shared" si="1"/>
        <v>0</v>
      </c>
      <c r="K35" s="19">
        <f t="shared" si="2"/>
        <v>0</v>
      </c>
      <c r="L35" s="10"/>
    </row>
    <row r="36" spans="1:12" ht="39.6">
      <c r="A36" s="16">
        <v>31</v>
      </c>
      <c r="B36" s="17" t="s">
        <v>76</v>
      </c>
      <c r="C36" s="25" t="s">
        <v>77</v>
      </c>
      <c r="D36" s="20"/>
      <c r="E36" s="18" t="s">
        <v>26</v>
      </c>
      <c r="F36" s="18">
        <v>50</v>
      </c>
      <c r="G36" s="10"/>
      <c r="H36" s="19">
        <f t="shared" si="0"/>
        <v>0</v>
      </c>
      <c r="I36" s="21"/>
      <c r="J36" s="19">
        <f t="shared" si="1"/>
        <v>0</v>
      </c>
      <c r="K36" s="19">
        <f t="shared" si="2"/>
        <v>0</v>
      </c>
      <c r="L36" s="10"/>
    </row>
    <row r="37" spans="1:12" ht="26.4">
      <c r="A37" s="16">
        <v>32</v>
      </c>
      <c r="B37" s="17" t="s">
        <v>76</v>
      </c>
      <c r="C37" s="25" t="s">
        <v>79</v>
      </c>
      <c r="D37" s="20"/>
      <c r="E37" s="18" t="s">
        <v>12</v>
      </c>
      <c r="F37" s="18">
        <v>12</v>
      </c>
      <c r="G37" s="10"/>
      <c r="H37" s="19">
        <f t="shared" si="0"/>
        <v>0</v>
      </c>
      <c r="I37" s="21"/>
      <c r="J37" s="19">
        <f t="shared" si="1"/>
        <v>0</v>
      </c>
      <c r="K37" s="19">
        <f t="shared" si="2"/>
        <v>0</v>
      </c>
      <c r="L37" s="10"/>
    </row>
    <row r="38" spans="1:12">
      <c r="A38" s="16">
        <v>33</v>
      </c>
      <c r="B38" s="17" t="s">
        <v>80</v>
      </c>
      <c r="C38" s="25" t="s">
        <v>81</v>
      </c>
      <c r="D38" s="20"/>
      <c r="E38" s="18" t="s">
        <v>26</v>
      </c>
      <c r="F38" s="18">
        <v>24</v>
      </c>
      <c r="G38" s="10"/>
      <c r="H38" s="19">
        <f t="shared" si="0"/>
        <v>0</v>
      </c>
      <c r="I38" s="21"/>
      <c r="J38" s="19">
        <f t="shared" si="1"/>
        <v>0</v>
      </c>
      <c r="K38" s="19">
        <f t="shared" si="2"/>
        <v>0</v>
      </c>
      <c r="L38" s="10"/>
    </row>
    <row r="39" spans="1:12" ht="39.6">
      <c r="A39" s="16">
        <v>34</v>
      </c>
      <c r="B39" s="17" t="s">
        <v>82</v>
      </c>
      <c r="C39" s="17" t="s">
        <v>83</v>
      </c>
      <c r="D39" s="20"/>
      <c r="E39" s="18" t="s">
        <v>12</v>
      </c>
      <c r="F39" s="18">
        <v>16</v>
      </c>
      <c r="G39" s="10"/>
      <c r="H39" s="19">
        <f t="shared" si="0"/>
        <v>0</v>
      </c>
      <c r="I39" s="21"/>
      <c r="J39" s="19">
        <f t="shared" si="1"/>
        <v>0</v>
      </c>
      <c r="K39" s="19">
        <f t="shared" si="2"/>
        <v>0</v>
      </c>
      <c r="L39" s="10"/>
    </row>
    <row r="40" spans="1:12" ht="26.4">
      <c r="A40" s="16">
        <v>35</v>
      </c>
      <c r="B40" s="17" t="s">
        <v>84</v>
      </c>
      <c r="C40" s="25" t="s">
        <v>85</v>
      </c>
      <c r="D40" s="20"/>
      <c r="E40" s="18" t="s">
        <v>12</v>
      </c>
      <c r="F40" s="18">
        <v>2</v>
      </c>
      <c r="G40" s="19"/>
      <c r="H40" s="19">
        <f t="shared" si="0"/>
        <v>0</v>
      </c>
      <c r="I40" s="21"/>
      <c r="J40" s="19">
        <f t="shared" si="1"/>
        <v>0</v>
      </c>
      <c r="K40" s="19">
        <f t="shared" si="2"/>
        <v>0</v>
      </c>
      <c r="L40" s="10"/>
    </row>
    <row r="41" spans="1:12" ht="39.6">
      <c r="A41" s="16">
        <v>36</v>
      </c>
      <c r="B41" s="17" t="s">
        <v>86</v>
      </c>
      <c r="C41" s="25" t="s">
        <v>87</v>
      </c>
      <c r="D41" s="20"/>
      <c r="E41" s="18" t="s">
        <v>24</v>
      </c>
      <c r="F41" s="18">
        <v>8</v>
      </c>
      <c r="G41" s="19"/>
      <c r="H41" s="19">
        <f t="shared" si="0"/>
        <v>0</v>
      </c>
      <c r="I41" s="21"/>
      <c r="J41" s="19">
        <f t="shared" si="1"/>
        <v>0</v>
      </c>
      <c r="K41" s="19">
        <f t="shared" si="2"/>
        <v>0</v>
      </c>
      <c r="L41" s="10"/>
    </row>
    <row r="42" spans="1:12" ht="39.6">
      <c r="A42" s="16">
        <v>37</v>
      </c>
      <c r="B42" s="17" t="s">
        <v>88</v>
      </c>
      <c r="C42" s="25" t="s">
        <v>89</v>
      </c>
      <c r="D42" s="20"/>
      <c r="E42" s="18" t="s">
        <v>12</v>
      </c>
      <c r="F42" s="18">
        <v>1</v>
      </c>
      <c r="G42" s="19"/>
      <c r="H42" s="19">
        <f t="shared" si="0"/>
        <v>0</v>
      </c>
      <c r="I42" s="21"/>
      <c r="J42" s="19">
        <f t="shared" si="1"/>
        <v>0</v>
      </c>
      <c r="K42" s="19">
        <f t="shared" si="2"/>
        <v>0</v>
      </c>
      <c r="L42" s="10"/>
    </row>
    <row r="43" spans="1:12" ht="26.4">
      <c r="A43" s="16">
        <v>38</v>
      </c>
      <c r="B43" s="17" t="s">
        <v>90</v>
      </c>
      <c r="C43" s="25" t="s">
        <v>91</v>
      </c>
      <c r="D43" s="20"/>
      <c r="E43" s="18" t="s">
        <v>21</v>
      </c>
      <c r="F43" s="18">
        <v>8</v>
      </c>
      <c r="G43" s="10"/>
      <c r="H43" s="19">
        <f t="shared" si="0"/>
        <v>0</v>
      </c>
      <c r="I43" s="21"/>
      <c r="J43" s="19">
        <f t="shared" si="1"/>
        <v>0</v>
      </c>
      <c r="K43" s="19">
        <f t="shared" si="2"/>
        <v>0</v>
      </c>
      <c r="L43" s="10"/>
    </row>
    <row r="44" spans="1:12" ht="26.4">
      <c r="A44" s="16">
        <v>39</v>
      </c>
      <c r="B44" s="17" t="s">
        <v>92</v>
      </c>
      <c r="C44" s="25" t="s">
        <v>93</v>
      </c>
      <c r="D44" s="20"/>
      <c r="E44" s="18" t="s">
        <v>12</v>
      </c>
      <c r="F44" s="18">
        <v>6</v>
      </c>
      <c r="G44" s="10"/>
      <c r="H44" s="19">
        <f t="shared" si="0"/>
        <v>0</v>
      </c>
      <c r="I44" s="21"/>
      <c r="J44" s="19">
        <f t="shared" si="1"/>
        <v>0</v>
      </c>
      <c r="K44" s="19">
        <f t="shared" si="2"/>
        <v>0</v>
      </c>
      <c r="L44" s="10"/>
    </row>
    <row r="45" spans="1:12" ht="39.6">
      <c r="A45" s="16">
        <v>40</v>
      </c>
      <c r="B45" s="17" t="s">
        <v>94</v>
      </c>
      <c r="C45" s="25" t="s">
        <v>95</v>
      </c>
      <c r="D45" s="20"/>
      <c r="E45" s="18" t="s">
        <v>12</v>
      </c>
      <c r="F45" s="18">
        <v>6</v>
      </c>
      <c r="G45" s="10"/>
      <c r="H45" s="19">
        <f t="shared" si="0"/>
        <v>0</v>
      </c>
      <c r="I45" s="21"/>
      <c r="J45" s="19">
        <f t="shared" si="1"/>
        <v>0</v>
      </c>
      <c r="K45" s="19">
        <f t="shared" si="2"/>
        <v>0</v>
      </c>
      <c r="L45" s="10"/>
    </row>
    <row r="46" spans="1:12" ht="26.4">
      <c r="A46" s="16">
        <v>41</v>
      </c>
      <c r="B46" s="17" t="s">
        <v>96</v>
      </c>
      <c r="C46" s="25" t="s">
        <v>97</v>
      </c>
      <c r="D46" s="20"/>
      <c r="E46" s="18" t="s">
        <v>21</v>
      </c>
      <c r="F46" s="18">
        <v>16</v>
      </c>
      <c r="G46" s="10"/>
      <c r="H46" s="19">
        <f t="shared" si="0"/>
        <v>0</v>
      </c>
      <c r="I46" s="21"/>
      <c r="J46" s="19">
        <f t="shared" si="1"/>
        <v>0</v>
      </c>
      <c r="K46" s="19">
        <f t="shared" si="2"/>
        <v>0</v>
      </c>
      <c r="L46" s="10"/>
    </row>
    <row r="47" spans="1:12" ht="39.6">
      <c r="A47" s="16">
        <v>42</v>
      </c>
      <c r="B47" s="17" t="s">
        <v>99</v>
      </c>
      <c r="C47" s="25" t="s">
        <v>101</v>
      </c>
      <c r="D47" s="20"/>
      <c r="E47" s="18" t="s">
        <v>21</v>
      </c>
      <c r="F47" s="18">
        <v>8</v>
      </c>
      <c r="G47" s="10"/>
      <c r="H47" s="19">
        <f t="shared" si="0"/>
        <v>0</v>
      </c>
      <c r="I47" s="21"/>
      <c r="J47" s="19">
        <f t="shared" si="1"/>
        <v>0</v>
      </c>
      <c r="K47" s="19">
        <f t="shared" si="2"/>
        <v>0</v>
      </c>
      <c r="L47" s="10"/>
    </row>
    <row r="48" spans="1:12" ht="26.4">
      <c r="A48" s="16">
        <v>43</v>
      </c>
      <c r="B48" s="17" t="s">
        <v>99</v>
      </c>
      <c r="C48" s="25" t="s">
        <v>100</v>
      </c>
      <c r="D48" s="20"/>
      <c r="E48" s="18" t="s">
        <v>21</v>
      </c>
      <c r="F48" s="18">
        <v>8</v>
      </c>
      <c r="G48" s="10"/>
      <c r="H48" s="19">
        <f t="shared" si="0"/>
        <v>0</v>
      </c>
      <c r="I48" s="21"/>
      <c r="J48" s="19">
        <f t="shared" si="1"/>
        <v>0</v>
      </c>
      <c r="K48" s="19">
        <f t="shared" si="2"/>
        <v>0</v>
      </c>
      <c r="L48" s="10"/>
    </row>
    <row r="49" spans="1:12" ht="39.6">
      <c r="A49" s="16">
        <v>44</v>
      </c>
      <c r="B49" s="17" t="s">
        <v>102</v>
      </c>
      <c r="C49" s="25" t="s">
        <v>103</v>
      </c>
      <c r="D49" s="20"/>
      <c r="E49" s="18" t="s">
        <v>26</v>
      </c>
      <c r="F49" s="18">
        <v>1</v>
      </c>
      <c r="G49" s="10"/>
      <c r="H49" s="19">
        <f t="shared" si="0"/>
        <v>0</v>
      </c>
      <c r="I49" s="21"/>
      <c r="J49" s="19">
        <f t="shared" si="1"/>
        <v>0</v>
      </c>
      <c r="K49" s="19">
        <f t="shared" si="2"/>
        <v>0</v>
      </c>
      <c r="L49" s="10"/>
    </row>
    <row r="50" spans="1:12" ht="26.4">
      <c r="A50" s="16">
        <v>45</v>
      </c>
      <c r="B50" s="17" t="s">
        <v>104</v>
      </c>
      <c r="C50" s="25" t="s">
        <v>105</v>
      </c>
      <c r="D50" s="20"/>
      <c r="E50" s="18" t="s">
        <v>26</v>
      </c>
      <c r="F50" s="18">
        <v>1</v>
      </c>
      <c r="G50" s="10"/>
      <c r="H50" s="19">
        <f t="shared" si="0"/>
        <v>0</v>
      </c>
      <c r="I50" s="21"/>
      <c r="J50" s="19">
        <f t="shared" si="1"/>
        <v>0</v>
      </c>
      <c r="K50" s="19">
        <f t="shared" si="2"/>
        <v>0</v>
      </c>
      <c r="L50" s="10"/>
    </row>
    <row r="51" spans="1:12" ht="26.4">
      <c r="A51" s="16">
        <v>46</v>
      </c>
      <c r="B51" s="17" t="s">
        <v>106</v>
      </c>
      <c r="C51" s="25" t="s">
        <v>107</v>
      </c>
      <c r="D51" s="20"/>
      <c r="E51" s="18" t="s">
        <v>63</v>
      </c>
      <c r="F51" s="18">
        <v>4</v>
      </c>
      <c r="G51" s="10"/>
      <c r="H51" s="19">
        <f t="shared" si="0"/>
        <v>0</v>
      </c>
      <c r="I51" s="21"/>
      <c r="J51" s="19">
        <f t="shared" si="1"/>
        <v>0</v>
      </c>
      <c r="K51" s="19">
        <f t="shared" si="2"/>
        <v>0</v>
      </c>
      <c r="L51" s="10"/>
    </row>
    <row r="52" spans="1:12" ht="79.2">
      <c r="A52" s="16">
        <v>47</v>
      </c>
      <c r="B52" s="17" t="s">
        <v>108</v>
      </c>
      <c r="C52" s="25" t="s">
        <v>109</v>
      </c>
      <c r="D52" s="20"/>
      <c r="E52" s="18" t="s">
        <v>26</v>
      </c>
      <c r="F52" s="18">
        <v>3</v>
      </c>
      <c r="G52" s="10"/>
      <c r="H52" s="19">
        <f t="shared" si="0"/>
        <v>0</v>
      </c>
      <c r="I52" s="21"/>
      <c r="J52" s="19">
        <f t="shared" si="1"/>
        <v>0</v>
      </c>
      <c r="K52" s="19">
        <f t="shared" si="2"/>
        <v>0</v>
      </c>
      <c r="L52" s="10"/>
    </row>
    <row r="53" spans="1:12" ht="39.6">
      <c r="A53" s="16">
        <v>48</v>
      </c>
      <c r="B53" s="17" t="s">
        <v>110</v>
      </c>
      <c r="C53" s="25" t="s">
        <v>111</v>
      </c>
      <c r="D53" s="20"/>
      <c r="E53" s="18" t="s">
        <v>26</v>
      </c>
      <c r="F53" s="18">
        <v>6</v>
      </c>
      <c r="G53" s="10"/>
      <c r="H53" s="19">
        <f t="shared" si="0"/>
        <v>0</v>
      </c>
      <c r="I53" s="21"/>
      <c r="J53" s="19">
        <f t="shared" si="1"/>
        <v>0</v>
      </c>
      <c r="K53" s="19">
        <f t="shared" si="2"/>
        <v>0</v>
      </c>
      <c r="L53" s="10"/>
    </row>
    <row r="54" spans="1:12" ht="26.4">
      <c r="A54" s="16">
        <v>49</v>
      </c>
      <c r="B54" s="17" t="s">
        <v>112</v>
      </c>
      <c r="C54" s="25" t="s">
        <v>113</v>
      </c>
      <c r="D54" s="20"/>
      <c r="E54" s="18" t="s">
        <v>21</v>
      </c>
      <c r="F54" s="18">
        <v>12</v>
      </c>
      <c r="G54" s="10"/>
      <c r="H54" s="19">
        <f t="shared" si="0"/>
        <v>0</v>
      </c>
      <c r="I54" s="21"/>
      <c r="J54" s="19">
        <f t="shared" si="1"/>
        <v>0</v>
      </c>
      <c r="K54" s="19">
        <f t="shared" si="2"/>
        <v>0</v>
      </c>
      <c r="L54" s="10"/>
    </row>
    <row r="55" spans="1:12" ht="39.6">
      <c r="A55" s="16">
        <v>50</v>
      </c>
      <c r="B55" s="17" t="s">
        <v>62</v>
      </c>
      <c r="C55" s="25" t="s">
        <v>116</v>
      </c>
      <c r="D55" s="20"/>
      <c r="E55" s="18" t="s">
        <v>63</v>
      </c>
      <c r="F55" s="18">
        <v>3</v>
      </c>
      <c r="G55" s="10"/>
      <c r="H55" s="19">
        <f t="shared" si="0"/>
        <v>0</v>
      </c>
      <c r="I55" s="21"/>
      <c r="J55" s="19">
        <f t="shared" si="1"/>
        <v>0</v>
      </c>
      <c r="K55" s="19">
        <f t="shared" si="2"/>
        <v>0</v>
      </c>
      <c r="L55" s="10"/>
    </row>
    <row r="56" spans="1:12" ht="52.8">
      <c r="A56" s="16">
        <v>51</v>
      </c>
      <c r="B56" s="17" t="s">
        <v>114</v>
      </c>
      <c r="C56" s="25" t="s">
        <v>115</v>
      </c>
      <c r="D56" s="20"/>
      <c r="E56" s="18" t="s">
        <v>26</v>
      </c>
      <c r="F56" s="18">
        <v>2</v>
      </c>
      <c r="G56" s="10"/>
      <c r="H56" s="19">
        <f t="shared" si="0"/>
        <v>0</v>
      </c>
      <c r="I56" s="21"/>
      <c r="J56" s="19">
        <f t="shared" si="1"/>
        <v>0</v>
      </c>
      <c r="K56" s="19">
        <f t="shared" si="2"/>
        <v>0</v>
      </c>
      <c r="L56" s="10"/>
    </row>
    <row r="57" spans="1:12">
      <c r="A57" s="16">
        <v>52</v>
      </c>
      <c r="B57" s="17" t="s">
        <v>117</v>
      </c>
      <c r="C57" s="25" t="s">
        <v>118</v>
      </c>
      <c r="D57" s="20"/>
      <c r="E57" s="18" t="s">
        <v>63</v>
      </c>
      <c r="F57" s="18">
        <v>2</v>
      </c>
      <c r="G57" s="10"/>
      <c r="H57" s="19">
        <f t="shared" si="0"/>
        <v>0</v>
      </c>
      <c r="I57" s="21"/>
      <c r="J57" s="19">
        <f t="shared" si="1"/>
        <v>0</v>
      </c>
      <c r="K57" s="19">
        <f t="shared" si="2"/>
        <v>0</v>
      </c>
      <c r="L57" s="10"/>
    </row>
    <row r="58" spans="1:12" ht="66">
      <c r="A58" s="16">
        <v>53</v>
      </c>
      <c r="B58" s="17" t="s">
        <v>119</v>
      </c>
      <c r="C58" s="25" t="s">
        <v>120</v>
      </c>
      <c r="D58" s="20"/>
      <c r="E58" s="18" t="s">
        <v>26</v>
      </c>
      <c r="F58" s="18">
        <v>1</v>
      </c>
      <c r="G58" s="10"/>
      <c r="H58" s="19">
        <f t="shared" si="0"/>
        <v>0</v>
      </c>
      <c r="I58" s="21"/>
      <c r="J58" s="19">
        <f t="shared" si="1"/>
        <v>0</v>
      </c>
      <c r="K58" s="19">
        <f t="shared" si="2"/>
        <v>0</v>
      </c>
      <c r="L58" s="10"/>
    </row>
    <row r="59" spans="1:12" ht="92.4">
      <c r="A59" s="16">
        <v>54</v>
      </c>
      <c r="B59" s="17" t="s">
        <v>121</v>
      </c>
      <c r="C59" s="25" t="s">
        <v>122</v>
      </c>
      <c r="D59" s="20"/>
      <c r="E59" s="18" t="s">
        <v>26</v>
      </c>
      <c r="F59" s="18">
        <v>1</v>
      </c>
      <c r="G59" s="10"/>
      <c r="H59" s="19">
        <f t="shared" si="0"/>
        <v>0</v>
      </c>
      <c r="I59" s="21"/>
      <c r="J59" s="19">
        <f t="shared" si="1"/>
        <v>0</v>
      </c>
      <c r="K59" s="19">
        <f t="shared" si="2"/>
        <v>0</v>
      </c>
      <c r="L59" s="10"/>
    </row>
    <row r="60" spans="1:12" ht="105.6">
      <c r="A60" s="16">
        <v>55</v>
      </c>
      <c r="B60" s="17" t="s">
        <v>28</v>
      </c>
      <c r="C60" s="25" t="s">
        <v>123</v>
      </c>
      <c r="D60" s="20"/>
      <c r="E60" s="18" t="s">
        <v>124</v>
      </c>
      <c r="F60" s="18">
        <v>1</v>
      </c>
      <c r="G60" s="10"/>
      <c r="H60" s="19">
        <f t="shared" si="0"/>
        <v>0</v>
      </c>
      <c r="I60" s="21"/>
      <c r="J60" s="19">
        <f t="shared" si="1"/>
        <v>0</v>
      </c>
      <c r="K60" s="19">
        <f t="shared" si="2"/>
        <v>0</v>
      </c>
      <c r="L60" s="10"/>
    </row>
    <row r="61" spans="1:12" ht="26.4">
      <c r="A61" s="16">
        <v>56</v>
      </c>
      <c r="B61" s="17" t="s">
        <v>125</v>
      </c>
      <c r="C61" s="25" t="s">
        <v>127</v>
      </c>
      <c r="D61" s="20"/>
      <c r="E61" s="18" t="s">
        <v>63</v>
      </c>
      <c r="F61" s="18">
        <v>1</v>
      </c>
      <c r="G61" s="10"/>
      <c r="H61" s="19">
        <f t="shared" si="0"/>
        <v>0</v>
      </c>
      <c r="I61" s="21"/>
      <c r="J61" s="19">
        <f t="shared" si="1"/>
        <v>0</v>
      </c>
      <c r="K61" s="19">
        <f t="shared" si="2"/>
        <v>0</v>
      </c>
      <c r="L61" s="10"/>
    </row>
    <row r="62" spans="1:12" ht="26.4">
      <c r="A62" s="16">
        <v>57</v>
      </c>
      <c r="B62" s="17" t="s">
        <v>125</v>
      </c>
      <c r="C62" s="25" t="s">
        <v>126</v>
      </c>
      <c r="D62" s="20"/>
      <c r="E62" s="18" t="s">
        <v>63</v>
      </c>
      <c r="F62" s="18">
        <v>1</v>
      </c>
      <c r="G62" s="10"/>
      <c r="H62" s="19">
        <f t="shared" si="0"/>
        <v>0</v>
      </c>
      <c r="I62" s="21"/>
      <c r="J62" s="19">
        <f t="shared" si="1"/>
        <v>0</v>
      </c>
      <c r="K62" s="19">
        <f t="shared" si="2"/>
        <v>0</v>
      </c>
      <c r="L62" s="10"/>
    </row>
    <row r="63" spans="1:12" ht="26.4">
      <c r="A63" s="16">
        <v>58</v>
      </c>
      <c r="B63" s="17" t="s">
        <v>14</v>
      </c>
      <c r="C63" s="25" t="s">
        <v>98</v>
      </c>
      <c r="D63" s="20"/>
      <c r="E63" s="18" t="s">
        <v>12</v>
      </c>
      <c r="F63" s="18">
        <v>6</v>
      </c>
      <c r="G63" s="10"/>
      <c r="H63" s="19">
        <f t="shared" si="0"/>
        <v>0</v>
      </c>
      <c r="I63" s="21"/>
      <c r="J63" s="19">
        <f t="shared" si="1"/>
        <v>0</v>
      </c>
      <c r="K63" s="19">
        <f t="shared" si="2"/>
        <v>0</v>
      </c>
      <c r="L63" s="10"/>
    </row>
    <row r="64" spans="1:12">
      <c r="A64" s="37" t="s">
        <v>18</v>
      </c>
      <c r="B64" s="37"/>
      <c r="C64" s="37"/>
      <c r="D64" s="37"/>
      <c r="E64" s="37"/>
      <c r="F64" s="37"/>
      <c r="G64" s="10"/>
      <c r="H64" s="11">
        <f>SUM(H6:H63)</f>
        <v>0</v>
      </c>
      <c r="I64" s="12" t="s">
        <v>20</v>
      </c>
      <c r="J64" s="11">
        <f>SUM(J6:J63)</f>
        <v>0</v>
      </c>
      <c r="K64" s="11">
        <f>SUM(K6:K63)</f>
        <v>0</v>
      </c>
      <c r="L64" s="13" t="s">
        <v>19</v>
      </c>
    </row>
  </sheetData>
  <sheetProtection selectLockedCells="1" selectUnlockedCells="1"/>
  <mergeCells count="3">
    <mergeCell ref="A2:K2"/>
    <mergeCell ref="A1:C1"/>
    <mergeCell ref="A64:F64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Ola Albera</cp:lastModifiedBy>
  <cp:lastPrinted>2019-01-03T09:56:33Z</cp:lastPrinted>
  <dcterms:created xsi:type="dcterms:W3CDTF">2018-02-02T08:03:23Z</dcterms:created>
  <dcterms:modified xsi:type="dcterms:W3CDTF">2022-10-19T23:20:47Z</dcterms:modified>
</cp:coreProperties>
</file>