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<sst xmlns="http://schemas.openxmlformats.org/spreadsheetml/2006/main" count="53" uniqueCount="48">
  <si>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Załącznik 2 do SWZ</t>
  </si>
  <si>
    <t>znak sprawy 67/PN/ZP/D/2023</t>
  </si>
  <si>
    <t>TRZYLETNIA DOSTAWA ODCZYNNIKÓW ORAZ AKCESORIÓW DO BADAŃ MIKROBIOLOGICZNYCH WRAZ Z DZIERŻAWĄ ANALIZATORA DO DIAGNOSTYKI MIKROBIOLOGICZNEJ</t>
  </si>
  <si>
    <t>część 1</t>
  </si>
  <si>
    <t>Nr pozycji</t>
  </si>
  <si>
    <t>Nr katalogowy</t>
  </si>
  <si>
    <t>Nazwa produktu</t>
  </si>
  <si>
    <t>Liczba opak.</t>
  </si>
  <si>
    <t>Cena 1 opak. netto w zł</t>
  </si>
  <si>
    <t>VAT</t>
  </si>
  <si>
    <t>Cena 1 opak. brutto w zł</t>
  </si>
  <si>
    <t>Wartość netto w zł</t>
  </si>
  <si>
    <t>Wartość brutto w zł</t>
  </si>
  <si>
    <t xml:space="preserve"> 01</t>
  </si>
  <si>
    <t>Testy do identyfikacji bakterii Gram -</t>
  </si>
  <si>
    <t xml:space="preserve"> 02</t>
  </si>
  <si>
    <t>Testy do identyfikacji bakterii Gram +</t>
  </si>
  <si>
    <t xml:space="preserve"> 03</t>
  </si>
  <si>
    <t>Testy do identyfikacji NH</t>
  </si>
  <si>
    <t xml:space="preserve"> 04</t>
  </si>
  <si>
    <t>Testy do identyfikacji Grzybów</t>
  </si>
  <si>
    <t xml:space="preserve"> 05</t>
  </si>
  <si>
    <t>Testy do identyfikacji beztlenowców</t>
  </si>
  <si>
    <t xml:space="preserve"> 06</t>
  </si>
  <si>
    <t>Testy do lekowrażliwości bakterii Gram -</t>
  </si>
  <si>
    <t xml:space="preserve"> 07</t>
  </si>
  <si>
    <t>Testy do lekowrażliwości bakterii Gram +</t>
  </si>
  <si>
    <t xml:space="preserve"> 08</t>
  </si>
  <si>
    <t>Testy do lekowrażliwości Grzybów</t>
  </si>
  <si>
    <t xml:space="preserve"> 09</t>
  </si>
  <si>
    <t>Rozszerzony panel do bakterii Gram -</t>
  </si>
  <si>
    <t xml:space="preserve"> 10</t>
  </si>
  <si>
    <t>części zużywalne do aparatu*</t>
  </si>
  <si>
    <t>11</t>
  </si>
  <si>
    <t>materiały zużywalne do testów*</t>
  </si>
  <si>
    <t>suma</t>
  </si>
  <si>
    <t>* w poz. 10 i 11 ilości części zużywalnych do aparatu i materiałów zużywalnych do testów powinny być podane zgodnie z zaleceniami producenta; należy podać całkowite ilości opakowań w celu zapewnienia wykonanie powyżej podanych badań (zaokrąglone w górę); dopuszcza się rozszerzenie tabeli w zależności od potrzeb</t>
  </si>
  <si>
    <t xml:space="preserve">W przypadku zwiększonego wykorzystania ilości odczynników do wyspecyfikowanej liczby badań w stosunku do szacunków założonych przez Wykonawcę na potrzeby sporządzenia oferty w niniejszym postępowaniu, Wykonawca  na własny koszt dostarczy brakujące odczynniki. </t>
  </si>
  <si>
    <t>część 2</t>
  </si>
  <si>
    <t>Aparat</t>
  </si>
  <si>
    <t>Typ opłaty</t>
  </si>
  <si>
    <t>Liczba opłat</t>
  </si>
  <si>
    <t>Opłata mies. netto w zł</t>
  </si>
  <si>
    <t>Opłata mies. brutto w zł</t>
  </si>
  <si>
    <t>01</t>
  </si>
  <si>
    <t>Dzierżawa analizatora do diagnostyki mikrobiologicznej z wyposażeniem (2 zestawy komputerowe, drukarka zewnętrzna, UPS)  - 3 lata</t>
  </si>
  <si>
    <t>Wartość oferty netto (część 1 + część 2) .............................................zł</t>
  </si>
  <si>
    <t>Wartość oferty brutto (część 1 + część 2) .............................................zł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</si>
</sst>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_-* #,##0.00\ _z_ł_-;\-* #,##0.00\ _z_ł_-;_-* \-??\ _z_ł_-;_-@_-"/>
    <numFmt numFmtId="166" formatCode="yyyy\-mm\-dd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4" applyFill="1" applyProtection="1">
      <alignment/>
      <protection/>
    </xf>
    <xf numFmtId="0" fontId="2" fillId="0" borderId="0" xfId="44" applyFont="1" applyFill="1" applyProtection="1">
      <alignment/>
      <protection/>
    </xf>
    <xf numFmtId="0" fontId="3" fillId="0" borderId="0" xfId="44" applyFont="1" applyFill="1" applyProtection="1">
      <alignment/>
      <protection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164" fontId="1" fillId="0" borderId="10" xfId="44" applyNumberFormat="1" applyFont="1" applyFill="1" applyBorder="1" applyAlignment="1" applyProtection="1">
      <alignment horizontal="center" vertical="center" wrapText="1"/>
      <protection/>
    </xf>
    <xf numFmtId="9" fontId="1" fillId="0" borderId="10" xfId="44" applyNumberFormat="1" applyFont="1" applyFill="1" applyBorder="1" applyAlignment="1" applyProtection="1">
      <alignment horizontal="center" vertical="center" wrapText="1"/>
      <protection/>
    </xf>
    <xf numFmtId="49" fontId="1" fillId="0" borderId="10" xfId="44" applyNumberFormat="1" applyFont="1" applyFill="1" applyBorder="1" applyAlignment="1" applyProtection="1">
      <alignment horizontal="center"/>
      <protection/>
    </xf>
    <xf numFmtId="0" fontId="1" fillId="0" borderId="10" xfId="44" applyFill="1" applyBorder="1" applyAlignment="1" applyProtection="1">
      <alignment horizontal="center"/>
      <protection/>
    </xf>
    <xf numFmtId="0" fontId="1" fillId="0" borderId="10" xfId="44" applyFont="1" applyFill="1" applyBorder="1" applyProtection="1">
      <alignment/>
      <protection/>
    </xf>
    <xf numFmtId="165" fontId="1" fillId="0" borderId="10" xfId="44" applyNumberFormat="1" applyFill="1" applyBorder="1" applyProtection="1">
      <alignment/>
      <protection/>
    </xf>
    <xf numFmtId="9" fontId="1" fillId="0" borderId="10" xfId="44" applyNumberFormat="1" applyFill="1" applyBorder="1" applyProtection="1">
      <alignment/>
      <protection/>
    </xf>
    <xf numFmtId="49" fontId="1" fillId="0" borderId="0" xfId="44" applyNumberFormat="1" applyFill="1" applyProtection="1">
      <alignment/>
      <protection/>
    </xf>
    <xf numFmtId="164" fontId="1" fillId="0" borderId="0" xfId="44" applyNumberFormat="1" applyFill="1" applyProtection="1">
      <alignment/>
      <protection/>
    </xf>
    <xf numFmtId="9" fontId="1" fillId="0" borderId="0" xfId="44" applyNumberFormat="1" applyFill="1" applyProtection="1">
      <alignment/>
      <protection/>
    </xf>
    <xf numFmtId="164" fontId="1" fillId="0" borderId="0" xfId="44" applyNumberFormat="1" applyFill="1" applyBorder="1" applyProtection="1">
      <alignment/>
      <protection/>
    </xf>
    <xf numFmtId="164" fontId="3" fillId="0" borderId="0" xfId="44" applyNumberFormat="1" applyFont="1" applyFill="1" applyBorder="1" applyProtection="1">
      <alignment/>
      <protection/>
    </xf>
    <xf numFmtId="0" fontId="1" fillId="0" borderId="0" xfId="44" applyAlignment="1">
      <alignment wrapText="1"/>
      <protection/>
    </xf>
    <xf numFmtId="0" fontId="1" fillId="0" borderId="0" xfId="44" applyAlignment="1">
      <alignment horizontal="center" wrapText="1"/>
      <protection/>
    </xf>
    <xf numFmtId="0" fontId="1" fillId="0" borderId="10" xfId="44" applyFont="1" applyFill="1" applyBorder="1" applyAlignment="1" applyProtection="1">
      <alignment wrapText="1"/>
      <protection/>
    </xf>
    <xf numFmtId="0" fontId="5" fillId="0" borderId="0" xfId="44" applyFont="1">
      <alignment/>
      <protection/>
    </xf>
    <xf numFmtId="0" fontId="3" fillId="0" borderId="0" xfId="44" applyFont="1" applyFill="1" applyBorder="1" applyAlignment="1" applyProtection="1">
      <alignment horizontal="center" wrapText="1"/>
      <protection/>
    </xf>
    <xf numFmtId="166" fontId="2" fillId="0" borderId="0" xfId="44" applyNumberFormat="1" applyFont="1" applyFill="1" applyBorder="1" applyAlignment="1" applyProtection="1">
      <alignment wrapText="1"/>
      <protection/>
    </xf>
    <xf numFmtId="0" fontId="4" fillId="0" borderId="0" xfId="44" applyFont="1" applyBorder="1" applyAlignment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3">
      <selection activeCell="A20" sqref="A20:I21"/>
    </sheetView>
  </sheetViews>
  <sheetFormatPr defaultColWidth="9.140625" defaultRowHeight="12.75"/>
  <cols>
    <col min="1" max="1" width="7.00390625" style="1" customWidth="1"/>
    <col min="2" max="2" width="12.8515625" style="1" customWidth="1"/>
    <col min="3" max="3" width="40.140625" style="1" customWidth="1"/>
    <col min="4" max="4" width="6.57421875" style="1" customWidth="1"/>
    <col min="5" max="5" width="9.8515625" style="1" customWidth="1"/>
    <col min="6" max="6" width="4.7109375" style="1" customWidth="1"/>
    <col min="7" max="7" width="9.8515625" style="1" customWidth="1"/>
    <col min="8" max="9" width="12.00390625" style="1" customWidth="1"/>
    <col min="10" max="16384" width="9.140625" style="1" customWidth="1"/>
  </cols>
  <sheetData>
    <row r="1" spans="1:4" s="2" customFormat="1" ht="12.75">
      <c r="A1" s="2" t="s">
        <v>0</v>
      </c>
      <c r="D1" s="2" t="s">
        <v>1</v>
      </c>
    </row>
    <row r="3" spans="1:9" ht="30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ht="6.75" customHeight="1">
      <c r="A4" s="3"/>
    </row>
    <row r="5" ht="15">
      <c r="A5" s="3" t="s">
        <v>3</v>
      </c>
    </row>
    <row r="6" spans="1:9" ht="60">
      <c r="A6" s="4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</row>
    <row r="7" spans="1:9" ht="15">
      <c r="A7" s="8" t="s">
        <v>13</v>
      </c>
      <c r="B7" s="9"/>
      <c r="C7" s="10" t="s">
        <v>14</v>
      </c>
      <c r="D7" s="9">
        <v>330</v>
      </c>
      <c r="E7" s="11"/>
      <c r="F7" s="12"/>
      <c r="G7" s="11">
        <f>ROUND(E7*F7+E7,2)</f>
        <v>0</v>
      </c>
      <c r="H7" s="11">
        <f>E7*D7</f>
        <v>0</v>
      </c>
      <c r="I7" s="11">
        <f>ROUND(H7*F7+H7,2)</f>
        <v>0</v>
      </c>
    </row>
    <row r="8" spans="1:9" ht="15">
      <c r="A8" s="8" t="s">
        <v>15</v>
      </c>
      <c r="B8" s="9"/>
      <c r="C8" s="10" t="s">
        <v>16</v>
      </c>
      <c r="D8" s="9">
        <v>360</v>
      </c>
      <c r="E8" s="11"/>
      <c r="F8" s="12"/>
      <c r="G8" s="11">
        <f aca="true" t="shared" si="0" ref="G8:G17">ROUND(E8*F8+E8,2)</f>
        <v>0</v>
      </c>
      <c r="H8" s="11">
        <f aca="true" t="shared" si="1" ref="H8:H17">E8*D8</f>
        <v>0</v>
      </c>
      <c r="I8" s="11">
        <f aca="true" t="shared" si="2" ref="I8:I17">ROUND(H8*F8+H8,2)</f>
        <v>0</v>
      </c>
    </row>
    <row r="9" spans="1:9" ht="15">
      <c r="A9" s="8" t="s">
        <v>17</v>
      </c>
      <c r="B9" s="9"/>
      <c r="C9" s="10" t="s">
        <v>18</v>
      </c>
      <c r="D9" s="9">
        <v>7</v>
      </c>
      <c r="E9" s="11"/>
      <c r="F9" s="12"/>
      <c r="G9" s="11">
        <f t="shared" si="0"/>
        <v>0</v>
      </c>
      <c r="H9" s="11">
        <f t="shared" si="1"/>
        <v>0</v>
      </c>
      <c r="I9" s="11">
        <f t="shared" si="2"/>
        <v>0</v>
      </c>
    </row>
    <row r="10" spans="1:9" ht="15">
      <c r="A10" s="8" t="s">
        <v>19</v>
      </c>
      <c r="B10" s="9"/>
      <c r="C10" s="10" t="s">
        <v>20</v>
      </c>
      <c r="D10" s="9">
        <v>44</v>
      </c>
      <c r="E10" s="11"/>
      <c r="F10" s="12"/>
      <c r="G10" s="11">
        <f t="shared" si="0"/>
        <v>0</v>
      </c>
      <c r="H10" s="11">
        <f t="shared" si="1"/>
        <v>0</v>
      </c>
      <c r="I10" s="11">
        <f t="shared" si="2"/>
        <v>0</v>
      </c>
    </row>
    <row r="11" spans="1:9" ht="15">
      <c r="A11" s="8" t="s">
        <v>21</v>
      </c>
      <c r="B11" s="9"/>
      <c r="C11" s="10" t="s">
        <v>22</v>
      </c>
      <c r="D11" s="9">
        <v>20</v>
      </c>
      <c r="E11" s="11"/>
      <c r="F11" s="12"/>
      <c r="G11" s="11">
        <f t="shared" si="0"/>
        <v>0</v>
      </c>
      <c r="H11" s="11">
        <f t="shared" si="1"/>
        <v>0</v>
      </c>
      <c r="I11" s="11">
        <f t="shared" si="2"/>
        <v>0</v>
      </c>
    </row>
    <row r="12" spans="1:9" ht="15">
      <c r="A12" s="8" t="s">
        <v>23</v>
      </c>
      <c r="B12" s="9"/>
      <c r="C12" s="10" t="s">
        <v>24</v>
      </c>
      <c r="D12" s="9">
        <v>400</v>
      </c>
      <c r="E12" s="11"/>
      <c r="F12" s="12"/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9" ht="15">
      <c r="A13" s="8" t="s">
        <v>25</v>
      </c>
      <c r="B13" s="9"/>
      <c r="C13" s="10" t="s">
        <v>26</v>
      </c>
      <c r="D13" s="9">
        <v>300</v>
      </c>
      <c r="E13" s="11"/>
      <c r="F13" s="12"/>
      <c r="G13" s="11">
        <f t="shared" si="0"/>
        <v>0</v>
      </c>
      <c r="H13" s="11">
        <f t="shared" si="1"/>
        <v>0</v>
      </c>
      <c r="I13" s="11">
        <f t="shared" si="2"/>
        <v>0</v>
      </c>
    </row>
    <row r="14" spans="1:9" ht="15">
      <c r="A14" s="8" t="s">
        <v>27</v>
      </c>
      <c r="B14" s="9"/>
      <c r="C14" s="10" t="s">
        <v>28</v>
      </c>
      <c r="D14" s="9">
        <v>67</v>
      </c>
      <c r="E14" s="11"/>
      <c r="F14" s="12"/>
      <c r="G14" s="11">
        <f t="shared" si="0"/>
        <v>0</v>
      </c>
      <c r="H14" s="11">
        <f t="shared" si="1"/>
        <v>0</v>
      </c>
      <c r="I14" s="11">
        <f t="shared" si="2"/>
        <v>0</v>
      </c>
    </row>
    <row r="15" spans="1:9" ht="15">
      <c r="A15" s="8" t="s">
        <v>29</v>
      </c>
      <c r="B15" s="9"/>
      <c r="C15" s="10" t="s">
        <v>30</v>
      </c>
      <c r="D15" s="9">
        <v>80</v>
      </c>
      <c r="E15" s="11"/>
      <c r="F15" s="12"/>
      <c r="G15" s="11">
        <f t="shared" si="0"/>
        <v>0</v>
      </c>
      <c r="H15" s="11">
        <f t="shared" si="1"/>
        <v>0</v>
      </c>
      <c r="I15" s="11">
        <f t="shared" si="2"/>
        <v>0</v>
      </c>
    </row>
    <row r="16" spans="1:9" ht="15">
      <c r="A16" s="8" t="s">
        <v>31</v>
      </c>
      <c r="B16" s="9"/>
      <c r="C16" s="10" t="s">
        <v>32</v>
      </c>
      <c r="D16" s="9"/>
      <c r="E16" s="11"/>
      <c r="F16" s="12"/>
      <c r="G16" s="11">
        <f t="shared" si="0"/>
        <v>0</v>
      </c>
      <c r="H16" s="11">
        <f t="shared" si="1"/>
        <v>0</v>
      </c>
      <c r="I16" s="11">
        <f t="shared" si="2"/>
        <v>0</v>
      </c>
    </row>
    <row r="17" spans="1:9" ht="15">
      <c r="A17" s="8" t="s">
        <v>33</v>
      </c>
      <c r="B17" s="9"/>
      <c r="C17" s="10" t="s">
        <v>34</v>
      </c>
      <c r="D17" s="9"/>
      <c r="E17" s="11"/>
      <c r="F17" s="12"/>
      <c r="G17" s="11">
        <f t="shared" si="0"/>
        <v>0</v>
      </c>
      <c r="H17" s="11">
        <f t="shared" si="1"/>
        <v>0</v>
      </c>
      <c r="I17" s="11">
        <f t="shared" si="2"/>
        <v>0</v>
      </c>
    </row>
    <row r="18" spans="1:9" ht="15">
      <c r="A18" s="13"/>
      <c r="E18" s="14"/>
      <c r="F18" s="15"/>
      <c r="G18" s="11" t="s">
        <v>35</v>
      </c>
      <c r="H18" s="11">
        <f>SUM(H7:H17)</f>
        <v>0</v>
      </c>
      <c r="I18" s="11">
        <f>SUM(I7:I17)</f>
        <v>0</v>
      </c>
    </row>
    <row r="19" spans="1:9" ht="15">
      <c r="A19" s="13"/>
      <c r="E19" s="14"/>
      <c r="F19" s="15"/>
      <c r="G19" s="16"/>
      <c r="H19" s="17"/>
      <c r="I19" s="17"/>
    </row>
    <row r="20" spans="1:9" ht="12.75" customHeight="1">
      <c r="A20" s="23" t="s">
        <v>36</v>
      </c>
      <c r="B20" s="23"/>
      <c r="C20" s="23"/>
      <c r="D20" s="23"/>
      <c r="E20" s="23"/>
      <c r="F20" s="23"/>
      <c r="G20" s="23"/>
      <c r="H20" s="23"/>
      <c r="I20" s="23"/>
    </row>
    <row r="21" spans="1:9" ht="29.2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46.5" customHeight="1">
      <c r="A23" s="24" t="s">
        <v>37</v>
      </c>
      <c r="B23" s="24"/>
      <c r="C23" s="24"/>
      <c r="D23" s="24"/>
      <c r="E23" s="24"/>
      <c r="F23" s="24"/>
      <c r="G23" s="24"/>
      <c r="H23" s="24"/>
      <c r="I23" s="24"/>
    </row>
    <row r="24" spans="1:9" ht="24.7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24.75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0.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ht="15">
      <c r="A27" s="3" t="s">
        <v>38</v>
      </c>
    </row>
    <row r="28" spans="1:9" ht="60">
      <c r="A28" s="4" t="s">
        <v>4</v>
      </c>
      <c r="B28" s="5" t="s">
        <v>39</v>
      </c>
      <c r="C28" s="5" t="s">
        <v>40</v>
      </c>
      <c r="D28" s="5" t="s">
        <v>41</v>
      </c>
      <c r="E28" s="6" t="s">
        <v>42</v>
      </c>
      <c r="F28" s="7" t="s">
        <v>9</v>
      </c>
      <c r="G28" s="6" t="s">
        <v>43</v>
      </c>
      <c r="H28" s="6" t="s">
        <v>11</v>
      </c>
      <c r="I28" s="6" t="s">
        <v>12</v>
      </c>
    </row>
    <row r="29" spans="1:9" ht="60">
      <c r="A29" s="8" t="s">
        <v>44</v>
      </c>
      <c r="B29" s="9"/>
      <c r="C29" s="20" t="s">
        <v>45</v>
      </c>
      <c r="D29" s="9">
        <v>36</v>
      </c>
      <c r="E29" s="11"/>
      <c r="F29" s="12"/>
      <c r="G29" s="11">
        <f>ROUND(E29*F29+E29,2)</f>
        <v>0</v>
      </c>
      <c r="H29" s="11">
        <f>E29*D29</f>
        <v>0</v>
      </c>
      <c r="I29" s="11">
        <f>ROUND(H29*F29+H29,2)</f>
        <v>0</v>
      </c>
    </row>
    <row r="30" spans="1:9" ht="15">
      <c r="A30" s="13"/>
      <c r="E30" s="14"/>
      <c r="F30" s="15"/>
      <c r="G30" s="11" t="s">
        <v>35</v>
      </c>
      <c r="H30" s="11">
        <f>SUM(H29)</f>
        <v>0</v>
      </c>
      <c r="I30" s="11">
        <f>SUM(I29)</f>
        <v>0</v>
      </c>
    </row>
    <row r="31" spans="1:9" ht="15">
      <c r="A31" s="13"/>
      <c r="E31" s="14"/>
      <c r="F31" s="15"/>
      <c r="G31" s="14"/>
      <c r="H31" s="14"/>
      <c r="I31" s="14"/>
    </row>
    <row r="32" ht="15">
      <c r="A32" s="21" t="s">
        <v>46</v>
      </c>
    </row>
    <row r="33" ht="15">
      <c r="A33" s="21" t="s">
        <v>47</v>
      </c>
    </row>
  </sheetData>
  <sheetProtection selectLockedCells="1" selectUnlockedCells="1"/>
  <mergeCells count="3">
    <mergeCell ref="A3:I3"/>
    <mergeCell ref="A20:I21"/>
    <mergeCell ref="A23:I2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Niedzialkowska</cp:lastModifiedBy>
  <cp:lastPrinted>2023-09-21T11:07:30Z</cp:lastPrinted>
  <dcterms:modified xsi:type="dcterms:W3CDTF">2023-09-21T11:07:35Z</dcterms:modified>
  <cp:category/>
  <cp:version/>
  <cp:contentType/>
  <cp:contentStatus/>
</cp:coreProperties>
</file>