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M:\03-Brokerzy\KLIENCI MAXIMA FIDES\PAŃSTWOWY INSYTUT GEOLOGICZNY\MIENIE\Postępowanie PZP 2024\SWZ względem pytań\"/>
    </mc:Choice>
  </mc:AlternateContent>
  <xr:revisionPtr revIDLastSave="0" documentId="13_ncr:1_{307B058F-5FBC-4F7A-823F-1E19E46D73BA}" xr6:coauthVersionLast="47" xr6:coauthVersionMax="47" xr10:uidLastSave="{00000000-0000-0000-0000-000000000000}"/>
  <bookViews>
    <workbookView xWindow="25080" yWindow="-120" windowWidth="25440" windowHeight="15390" xr2:uid="{00000000-000D-0000-FFFF-FFFF00000000}"/>
  </bookViews>
  <sheets>
    <sheet name="Załącznik 3B" sheetId="1" r:id="rId1"/>
  </sheets>
  <calcPr calcId="191029"/>
</workbook>
</file>

<file path=xl/calcChain.xml><?xml version="1.0" encoding="utf-8"?>
<calcChain xmlns="http://schemas.openxmlformats.org/spreadsheetml/2006/main">
  <c r="F27" i="1" l="1"/>
  <c r="O11" i="1"/>
  <c r="O10" i="1"/>
  <c r="O9" i="1"/>
  <c r="O8" i="1"/>
  <c r="O12" i="1"/>
  <c r="O13" i="1" l="1"/>
  <c r="F26" i="1" s="1"/>
  <c r="P11" i="1"/>
  <c r="P12" i="1"/>
  <c r="P10" i="1"/>
  <c r="I12" i="1"/>
  <c r="M12" i="1" s="1"/>
  <c r="Q12" i="1" s="1"/>
  <c r="I11" i="1"/>
  <c r="M11" i="1" s="1"/>
  <c r="I10" i="1"/>
  <c r="M10" i="1" s="1"/>
  <c r="I9" i="1"/>
  <c r="M9" i="1" s="1"/>
  <c r="I8" i="1"/>
  <c r="M8" i="1" s="1"/>
  <c r="N12" i="1"/>
  <c r="P9" i="1"/>
  <c r="F25" i="1" l="1"/>
  <c r="Q8" i="1"/>
  <c r="G27" i="1"/>
  <c r="P8" i="1" l="1"/>
  <c r="P13" i="1" s="1"/>
  <c r="N11" i="1"/>
  <c r="N10" i="1"/>
  <c r="N9" i="1"/>
  <c r="N8" i="1"/>
  <c r="Q11" i="1"/>
  <c r="Q10" i="1"/>
  <c r="Q9" i="1"/>
  <c r="F24" i="1" l="1"/>
  <c r="G24" i="1"/>
  <c r="N13" i="1"/>
  <c r="Q13" i="1"/>
  <c r="G25" i="1"/>
  <c r="G26" i="1" l="1"/>
  <c r="G32" i="1" s="1"/>
  <c r="G33" i="1" s="1"/>
</calcChain>
</file>

<file path=xl/sharedStrings.xml><?xml version="1.0" encoding="utf-8"?>
<sst xmlns="http://schemas.openxmlformats.org/spreadsheetml/2006/main" count="46" uniqueCount="41">
  <si>
    <t>L.p.</t>
  </si>
  <si>
    <t>Rodzaj pojazdu</t>
  </si>
  <si>
    <t>Składka NNW za pojazd</t>
  </si>
  <si>
    <t>Suma ubezpieczenia</t>
  </si>
  <si>
    <t>Składka OC za pojazd</t>
  </si>
  <si>
    <t>Stawka AC (w %)</t>
  </si>
  <si>
    <t>Suma składek</t>
  </si>
  <si>
    <t>Składka łączna za roczny okres ochrony</t>
  </si>
  <si>
    <t>Rodzaj ubezpieczenia</t>
  </si>
  <si>
    <t>Składka za roczny okres ochrony</t>
  </si>
  <si>
    <t>Obowiązkowe ubezpieczenie OC posiadaczy pojazdów mechanicznych</t>
  </si>
  <si>
    <t>Ubezpieczenie pojazdów od uszkodzeń i kradzieży</t>
  </si>
  <si>
    <t>Ubezpieczenie następstw nieszczęśliwych wypadków kierowców i pasażerów</t>
  </si>
  <si>
    <t>Ubezpieczenie assistance</t>
  </si>
  <si>
    <t>1.</t>
  </si>
  <si>
    <t>Ubezpieczenie pojazdów</t>
  </si>
  <si>
    <t>Łącznie OC</t>
  </si>
  <si>
    <t>Łącznie NNW</t>
  </si>
  <si>
    <t>Łącznie ASS</t>
  </si>
  <si>
    <t>samochody osobowe</t>
  </si>
  <si>
    <t>samochody ciężar. o DMC do 3,5t</t>
  </si>
  <si>
    <t>Ilość pojazdów do AC</t>
  </si>
  <si>
    <t>Składka Assistance za pojazd  Pakiet Podstawowy</t>
  </si>
  <si>
    <t>Ilość pojazdów do Ass Pakiet Podstawowy</t>
  </si>
  <si>
    <t>samochody specjalne</t>
  </si>
  <si>
    <t>przyczepy</t>
  </si>
  <si>
    <r>
      <t xml:space="preserve">UWAGA! </t>
    </r>
    <r>
      <rPr>
        <b/>
        <sz val="9"/>
        <color indexed="8"/>
        <rFont val="Calibri"/>
        <family val="2"/>
      </rPr>
      <t>Należy wypełnić pola w kolorze białym</t>
    </r>
    <r>
      <rPr>
        <sz val="9"/>
        <color indexed="8"/>
        <rFont val="Calibri"/>
        <family val="2"/>
      </rPr>
      <t xml:space="preserve">, wpisując: w kolumnę "składka OC za pojazd", "składka NNW za pojazd", "składka assistance za pojazd ", kwotę składki za jeden pojazd danego rodzaju, należy wpisać liczbę, grosze oddzielić przecinkiem, </t>
    </r>
    <r>
      <rPr>
        <sz val="9"/>
        <color indexed="10"/>
        <rFont val="Calibri"/>
        <family val="2"/>
      </rPr>
      <t xml:space="preserve">nie wpisywać waluty, </t>
    </r>
    <r>
      <rPr>
        <sz val="9"/>
        <rFont val="Calibri"/>
        <family val="2"/>
      </rPr>
      <t xml:space="preserve">w kolumnie "stawka AC" należy wpisać liczbę, która odpowiada ilości procentowej oferowanej stawki, </t>
    </r>
    <r>
      <rPr>
        <sz val="9"/>
        <color indexed="10"/>
        <rFont val="Calibri"/>
        <family val="2"/>
      </rPr>
      <t xml:space="preserve">nie wpisywać znaku "%". </t>
    </r>
  </si>
  <si>
    <r>
      <t xml:space="preserve">Oferta cenowa </t>
    </r>
    <r>
      <rPr>
        <b/>
        <sz val="9"/>
        <color indexed="10"/>
        <rFont val="Calibri"/>
        <family val="2"/>
      </rPr>
      <t xml:space="preserve">(do przeniesienia do Formularza oferty pkt I) </t>
    </r>
  </si>
  <si>
    <t>1. Ubezpieczenie pojazdów</t>
  </si>
  <si>
    <t>1.1. Składki i stopy składek za ubezpieczenie pojazdów mechanicznych w okresie obowiązywania Umowy Generalnej Ubezpieczenia</t>
  </si>
  <si>
    <t>1.2. Oferta cenowa za ubezpieczenie pojazdów Ubezpieczejącego w okresie obowiązywania Umowy Generalnej Ubezpieczenia</t>
  </si>
  <si>
    <t>1.3. Oferta cenowa za ubezpieczenie pojazdów łącznie</t>
  </si>
  <si>
    <t>Składka za okres obowiązywania Umowy Generalnej Ubezpieczenia</t>
  </si>
  <si>
    <r>
      <t xml:space="preserve">(pełna nazwa/firma, adres, w zależności od podmiotu: NIP /PESEL, KRS/CEiDG)
</t>
    </r>
    <r>
      <rPr>
        <b/>
        <sz val="9"/>
        <color theme="1"/>
        <rFont val="Calibri"/>
        <family val="2"/>
        <charset val="238"/>
        <scheme val="minor"/>
      </rPr>
      <t>reprezentowany przez:</t>
    </r>
    <r>
      <rPr>
        <sz val="9"/>
        <color theme="1"/>
        <rFont val="Calibri"/>
        <family val="2"/>
        <charset val="238"/>
        <scheme val="minor"/>
      </rPr>
      <t xml:space="preserve">
(imię, nazwisko, stanowisko /podstawa do reprezentacji)</t>
    </r>
  </si>
  <si>
    <t>UWAGA! Oferta cenowa stanowi maksymalną zaoferowaną cenę z uwzględnieniem 30% przewidywanego wzrostu składki z tytułu doubezpieczeń i dokonanych inwestycji</t>
  </si>
  <si>
    <t>Niniejszy plik należy opatrzyć kwalifikowanym podpisem elektronicznym, podpisem zaufanym lub podpisem osobistym przez osobę upoważnioną.</t>
  </si>
  <si>
    <r>
      <rPr>
        <b/>
        <sz val="9"/>
        <color theme="1"/>
        <rFont val="Calibri"/>
        <family val="2"/>
        <charset val="238"/>
      </rPr>
      <t xml:space="preserve">Załącznik nr 3B </t>
    </r>
    <r>
      <rPr>
        <sz val="9"/>
        <color theme="1"/>
        <rFont val="Calibri"/>
        <family val="2"/>
      </rPr>
      <t>Wzór załącznika do formularza ofertowego „szczegółowa kalkulacja oferowanej ceny” ubezpieczenie pojazdów PIG-PIB</t>
    </r>
    <r>
      <rPr>
        <sz val="9"/>
        <color theme="1"/>
        <rFont val="Calibri"/>
        <family val="2"/>
        <charset val="238"/>
      </rPr>
      <t xml:space="preserve"> Część II</t>
    </r>
  </si>
  <si>
    <t>ciągniki rolnicze</t>
  </si>
  <si>
    <t>Łącznie AC</t>
  </si>
  <si>
    <t>Ilość pojazdów do NNW</t>
  </si>
  <si>
    <t>Ilość pojazdów do 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</si>
</sst>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zł-415]_-;\-* #,##0.00\ [$zł-415]_-;_-* &quot;-&quot;??\ [$zł-415]_-;_-@_-"/>
    <numFmt numFmtId="165" formatCode="0.000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9"/>
      <name val="Calibri"/>
      <family val="2"/>
      <charset val="238"/>
    </font>
    <font>
      <i/>
      <sz val="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D9C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0" fontId="8" fillId="0" borderId="0"/>
  </cellStyleXfs>
  <cellXfs count="52">
    <xf numFmtId="0" fontId="0" fillId="0" borderId="0" xfId="0"/>
    <xf numFmtId="1" fontId="9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Protection="1">
      <protection hidden="1"/>
    </xf>
    <xf numFmtId="0" fontId="13" fillId="0" borderId="0" xfId="0" applyFont="1" applyAlignment="1" applyProtection="1">
      <alignment horizontal="left"/>
      <protection hidden="1"/>
    </xf>
    <xf numFmtId="164" fontId="12" fillId="0" borderId="0" xfId="0" applyNumberFormat="1" applyFont="1" applyProtection="1">
      <protection hidden="1"/>
    </xf>
    <xf numFmtId="0" fontId="13" fillId="2" borderId="1" xfId="0" applyFont="1" applyFill="1" applyBorder="1" applyAlignment="1" applyProtection="1">
      <alignment horizontal="center" vertical="center" wrapText="1"/>
      <protection hidden="1"/>
    </xf>
    <xf numFmtId="164" fontId="13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wrapText="1"/>
      <protection hidden="1"/>
    </xf>
    <xf numFmtId="0" fontId="12" fillId="2" borderId="1" xfId="0" applyFont="1" applyFill="1" applyBorder="1" applyAlignment="1" applyProtection="1">
      <alignment wrapText="1"/>
      <protection hidden="1"/>
    </xf>
    <xf numFmtId="164" fontId="12" fillId="2" borderId="1" xfId="0" applyNumberFormat="1" applyFont="1" applyFill="1" applyBorder="1" applyAlignment="1" applyProtection="1">
      <alignment wrapText="1"/>
      <protection hidden="1"/>
    </xf>
    <xf numFmtId="0" fontId="16" fillId="3" borderId="0" xfId="0" applyFont="1" applyFill="1" applyAlignment="1" applyProtection="1">
      <alignment horizontal="center"/>
      <protection hidden="1"/>
    </xf>
    <xf numFmtId="0" fontId="17" fillId="3" borderId="0" xfId="0" applyFont="1" applyFill="1" applyAlignment="1" applyProtection="1">
      <alignment horizontal="left"/>
      <protection hidden="1"/>
    </xf>
    <xf numFmtId="0" fontId="12" fillId="0" borderId="0" xfId="0" applyFont="1" applyAlignment="1" applyProtection="1">
      <alignment vertical="center"/>
      <protection hidden="1"/>
    </xf>
    <xf numFmtId="164" fontId="12" fillId="0" borderId="0" xfId="0" applyNumberFormat="1" applyFont="1" applyAlignment="1" applyProtection="1">
      <alignment vertical="center"/>
      <protection hidden="1"/>
    </xf>
    <xf numFmtId="0" fontId="13" fillId="3" borderId="0" xfId="0" applyFont="1" applyFill="1" applyProtection="1">
      <protection hidden="1"/>
    </xf>
    <xf numFmtId="0" fontId="16" fillId="3" borderId="0" xfId="0" applyFont="1" applyFill="1" applyProtection="1">
      <protection hidden="1"/>
    </xf>
    <xf numFmtId="0" fontId="16" fillId="3" borderId="0" xfId="0" applyFont="1" applyFill="1" applyProtection="1">
      <protection locked="0"/>
    </xf>
    <xf numFmtId="0" fontId="10" fillId="2" borderId="1" xfId="0" applyFont="1" applyFill="1" applyBorder="1" applyAlignment="1" applyProtection="1">
      <alignment horizontal="left" vertical="center" wrapText="1"/>
      <protection hidden="1"/>
    </xf>
    <xf numFmtId="0" fontId="12" fillId="2" borderId="1" xfId="0" applyFont="1" applyFill="1" applyBorder="1" applyAlignment="1" applyProtection="1">
      <alignment vertical="center" wrapText="1"/>
      <protection hidden="1"/>
    </xf>
    <xf numFmtId="0" fontId="12" fillId="2" borderId="1" xfId="0" applyFont="1" applyFill="1" applyBorder="1" applyAlignment="1" applyProtection="1">
      <alignment vertical="center"/>
      <protection hidden="1"/>
    </xf>
    <xf numFmtId="164" fontId="12" fillId="2" borderId="1" xfId="0" applyNumberFormat="1" applyFont="1" applyFill="1" applyBorder="1" applyAlignment="1" applyProtection="1">
      <alignment vertical="center"/>
      <protection hidden="1"/>
    </xf>
    <xf numFmtId="164" fontId="12" fillId="0" borderId="1" xfId="0" applyNumberFormat="1" applyFont="1" applyBorder="1" applyAlignment="1" applyProtection="1">
      <alignment vertical="center"/>
      <protection locked="0" hidden="1"/>
    </xf>
    <xf numFmtId="165" fontId="12" fillId="0" borderId="1" xfId="1" applyNumberFormat="1" applyFont="1" applyBorder="1" applyAlignment="1" applyProtection="1">
      <alignment vertical="center"/>
      <protection locked="0" hidden="1"/>
    </xf>
    <xf numFmtId="164" fontId="12" fillId="2" borderId="8" xfId="0" applyNumberFormat="1" applyFont="1" applyFill="1" applyBorder="1" applyAlignment="1" applyProtection="1">
      <alignment vertical="center"/>
      <protection hidden="1"/>
    </xf>
    <xf numFmtId="164" fontId="12" fillId="2" borderId="6" xfId="0" applyNumberFormat="1" applyFont="1" applyFill="1" applyBorder="1" applyAlignment="1" applyProtection="1">
      <alignment vertical="center"/>
      <protection hidden="1"/>
    </xf>
    <xf numFmtId="164" fontId="12" fillId="2" borderId="4" xfId="0" applyNumberFormat="1" applyFont="1" applyFill="1" applyBorder="1" applyAlignment="1" applyProtection="1">
      <alignment vertical="center"/>
      <protection hidden="1"/>
    </xf>
    <xf numFmtId="164" fontId="12" fillId="2" borderId="7" xfId="0" applyNumberFormat="1" applyFont="1" applyFill="1" applyBorder="1" applyAlignment="1" applyProtection="1">
      <alignment vertical="center"/>
      <protection hidden="1"/>
    </xf>
    <xf numFmtId="1" fontId="12" fillId="2" borderId="1" xfId="0" applyNumberFormat="1" applyFont="1" applyFill="1" applyBorder="1" applyAlignment="1" applyProtection="1">
      <alignment vertical="center"/>
      <protection hidden="1"/>
    </xf>
    <xf numFmtId="0" fontId="16" fillId="0" borderId="0" xfId="0" applyFont="1" applyAlignment="1" applyProtection="1">
      <alignment horizontal="center" vertical="center"/>
      <protection locked="0"/>
    </xf>
    <xf numFmtId="164" fontId="16" fillId="2" borderId="1" xfId="0" applyNumberFormat="1" applyFont="1" applyFill="1" applyBorder="1" applyAlignment="1" applyProtection="1">
      <alignment vertical="center"/>
      <protection hidden="1"/>
    </xf>
    <xf numFmtId="0" fontId="12" fillId="2" borderId="4" xfId="0" applyFont="1" applyFill="1" applyBorder="1" applyAlignment="1" applyProtection="1">
      <alignment horizontal="left" wrapText="1"/>
      <protection hidden="1"/>
    </xf>
    <xf numFmtId="0" fontId="12" fillId="2" borderId="5" xfId="0" applyFont="1" applyFill="1" applyBorder="1" applyAlignment="1" applyProtection="1">
      <alignment horizontal="left" wrapText="1"/>
      <protection hidden="1"/>
    </xf>
    <xf numFmtId="0" fontId="12" fillId="2" borderId="6" xfId="0" applyFont="1" applyFill="1" applyBorder="1" applyAlignment="1" applyProtection="1">
      <alignment horizontal="left" wrapText="1"/>
      <protection hidden="1"/>
    </xf>
    <xf numFmtId="0" fontId="13" fillId="2" borderId="4" xfId="0" applyFont="1" applyFill="1" applyBorder="1" applyAlignment="1" applyProtection="1">
      <alignment horizontal="center" vertical="center" wrapText="1"/>
      <protection hidden="1"/>
    </xf>
    <xf numFmtId="0" fontId="13" fillId="2" borderId="5" xfId="0" applyFont="1" applyFill="1" applyBorder="1" applyAlignment="1" applyProtection="1">
      <alignment horizontal="center" vertical="center" wrapText="1"/>
      <protection hidden="1"/>
    </xf>
    <xf numFmtId="0" fontId="13" fillId="2" borderId="6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left" vertical="center" wrapText="1"/>
      <protection hidden="1"/>
    </xf>
    <xf numFmtId="164" fontId="13" fillId="2" borderId="5" xfId="0" applyNumberFormat="1" applyFont="1" applyFill="1" applyBorder="1" applyAlignment="1" applyProtection="1">
      <alignment horizontal="right" vertical="center" wrapText="1"/>
      <protection hidden="1"/>
    </xf>
    <xf numFmtId="164" fontId="12" fillId="2" borderId="1" xfId="0" applyNumberFormat="1" applyFont="1" applyFill="1" applyBorder="1" applyAlignment="1" applyProtection="1">
      <alignment horizontal="center" wrapText="1"/>
      <protection hidden="1"/>
    </xf>
    <xf numFmtId="0" fontId="12" fillId="2" borderId="2" xfId="0" applyFont="1" applyFill="1" applyBorder="1" applyAlignment="1" applyProtection="1">
      <alignment horizontal="center" vertical="center"/>
      <protection hidden="1"/>
    </xf>
    <xf numFmtId="0" fontId="12" fillId="2" borderId="3" xfId="0" applyFont="1" applyFill="1" applyBorder="1" applyAlignment="1" applyProtection="1">
      <alignment horizontal="center" vertical="center"/>
      <protection hidden="1"/>
    </xf>
    <xf numFmtId="0" fontId="12" fillId="2" borderId="9" xfId="0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164" fontId="13" fillId="2" borderId="4" xfId="0" applyNumberFormat="1" applyFont="1" applyFill="1" applyBorder="1" applyAlignment="1" applyProtection="1">
      <alignment horizontal="center" vertical="center" wrapText="1"/>
      <protection hidden="1"/>
    </xf>
    <xf numFmtId="164" fontId="13" fillId="2" borderId="5" xfId="0" applyNumberFormat="1" applyFont="1" applyFill="1" applyBorder="1" applyAlignment="1" applyProtection="1">
      <alignment horizontal="center" vertical="center" wrapText="1"/>
      <protection hidden="1"/>
    </xf>
    <xf numFmtId="164" fontId="13" fillId="2" borderId="6" xfId="0" applyNumberFormat="1" applyFont="1" applyFill="1" applyBorder="1" applyAlignment="1" applyProtection="1">
      <alignment horizontal="center" vertical="center" wrapText="1"/>
      <protection hidden="1"/>
    </xf>
    <xf numFmtId="0" fontId="18" fillId="2" borderId="1" xfId="0" applyFont="1" applyFill="1" applyBorder="1" applyAlignment="1" applyProtection="1">
      <alignment horizontal="left" wrapText="1"/>
      <protection hidden="1"/>
    </xf>
    <xf numFmtId="0" fontId="19" fillId="2" borderId="1" xfId="0" applyFont="1" applyFill="1" applyBorder="1" applyAlignment="1" applyProtection="1">
      <alignment horizontal="left" wrapText="1"/>
      <protection hidden="1"/>
    </xf>
  </cellXfs>
  <cellStyles count="3">
    <cellStyle name="Normalny" xfId="0" builtinId="0"/>
    <cellStyle name="Normalny 5" xfId="2" xr:uid="{F2C9EFFD-DF15-491D-B755-18DC05E8B3FA}"/>
    <cellStyle name="Procentowy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DD9C4"/>
      <color rgb="FFEEEC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7"/>
  <sheetViews>
    <sheetView showGridLines="0" tabSelected="1" topLeftCell="B1" zoomScaleNormal="100" zoomScaleSheetLayoutView="100" workbookViewId="0">
      <selection activeCell="M28" sqref="M28"/>
    </sheetView>
  </sheetViews>
  <sheetFormatPr defaultColWidth="8.85546875" defaultRowHeight="12" x14ac:dyDescent="0.2"/>
  <cols>
    <col min="1" max="1" width="3.140625" style="2" bestFit="1" customWidth="1"/>
    <col min="2" max="2" width="24.5703125" style="2" customWidth="1"/>
    <col min="3" max="4" width="7.7109375" style="2" customWidth="1"/>
    <col min="5" max="5" width="7.5703125" style="2" customWidth="1"/>
    <col min="6" max="6" width="12.7109375" style="4" bestFit="1" customWidth="1"/>
    <col min="7" max="7" width="13.5703125" style="2" customWidth="1"/>
    <col min="8" max="8" width="9.85546875" style="2" bestFit="1" customWidth="1"/>
    <col min="9" max="9" width="15.140625" style="2" customWidth="1"/>
    <col min="10" max="10" width="8.42578125" style="2" customWidth="1"/>
    <col min="11" max="11" width="10.5703125" style="2" customWidth="1"/>
    <col min="12" max="12" width="15.5703125" style="2" customWidth="1"/>
    <col min="13" max="13" width="20.7109375" style="2" customWidth="1"/>
    <col min="14" max="15" width="17.28515625" style="2" hidden="1" customWidth="1"/>
    <col min="16" max="16" width="0.5703125" style="2" hidden="1" customWidth="1"/>
    <col min="17" max="17" width="15.5703125" style="2" customWidth="1"/>
    <col min="18" max="16384" width="8.85546875" style="2"/>
  </cols>
  <sheetData>
    <row r="1" spans="1:17" ht="12" customHeight="1" x14ac:dyDescent="0.2">
      <c r="A1" s="36" t="s">
        <v>36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7" x14ac:dyDescent="0.2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7" ht="113.25" customHeight="1" x14ac:dyDescent="0.2">
      <c r="A3" s="16"/>
      <c r="B3" s="42" t="s">
        <v>33</v>
      </c>
      <c r="C3" s="43"/>
      <c r="D3" s="28"/>
      <c r="E3" s="3"/>
    </row>
    <row r="4" spans="1:17" ht="15" customHeight="1" x14ac:dyDescent="0.2">
      <c r="A4" s="11" t="s">
        <v>28</v>
      </c>
      <c r="B4" s="10"/>
      <c r="C4" s="10"/>
      <c r="D4" s="10"/>
      <c r="E4" s="3"/>
    </row>
    <row r="5" spans="1:17" ht="15" customHeight="1" x14ac:dyDescent="0.2">
      <c r="A5" s="11"/>
      <c r="B5" s="10"/>
      <c r="C5" s="10"/>
      <c r="D5" s="10"/>
      <c r="E5" s="3"/>
    </row>
    <row r="6" spans="1:17" s="12" customFormat="1" ht="16.5" customHeight="1" x14ac:dyDescent="0.25">
      <c r="B6" s="12" t="s">
        <v>29</v>
      </c>
      <c r="F6" s="13"/>
    </row>
    <row r="7" spans="1:17" s="7" customFormat="1" ht="120" x14ac:dyDescent="0.2">
      <c r="A7" s="5" t="s">
        <v>0</v>
      </c>
      <c r="B7" s="5" t="s">
        <v>1</v>
      </c>
      <c r="C7" s="5" t="s">
        <v>40</v>
      </c>
      <c r="D7" s="5" t="s">
        <v>39</v>
      </c>
      <c r="E7" s="5" t="s">
        <v>21</v>
      </c>
      <c r="F7" s="6" t="s">
        <v>3</v>
      </c>
      <c r="G7" s="5" t="s">
        <v>4</v>
      </c>
      <c r="H7" s="5" t="s">
        <v>5</v>
      </c>
      <c r="I7" s="5" t="s">
        <v>38</v>
      </c>
      <c r="J7" s="5" t="s">
        <v>2</v>
      </c>
      <c r="K7" s="5" t="s">
        <v>23</v>
      </c>
      <c r="L7" s="5" t="s">
        <v>22</v>
      </c>
      <c r="M7" s="5" t="s">
        <v>7</v>
      </c>
      <c r="N7" s="5" t="s">
        <v>16</v>
      </c>
      <c r="O7" s="5" t="s">
        <v>17</v>
      </c>
      <c r="P7" s="5" t="s">
        <v>18</v>
      </c>
      <c r="Q7" s="5" t="s">
        <v>32</v>
      </c>
    </row>
    <row r="8" spans="1:17" x14ac:dyDescent="0.2">
      <c r="A8" s="19">
        <v>1</v>
      </c>
      <c r="B8" s="17" t="s">
        <v>19</v>
      </c>
      <c r="C8" s="1">
        <v>65</v>
      </c>
      <c r="D8" s="1">
        <v>65</v>
      </c>
      <c r="E8" s="1">
        <v>65</v>
      </c>
      <c r="F8" s="29">
        <v>5589684</v>
      </c>
      <c r="G8" s="21"/>
      <c r="H8" s="22"/>
      <c r="I8" s="20">
        <f>F8*H8</f>
        <v>0</v>
      </c>
      <c r="J8" s="21"/>
      <c r="K8" s="19">
        <v>65</v>
      </c>
      <c r="L8" s="21"/>
      <c r="M8" s="20">
        <f>(G8*C8)+I8+(J8*D8)+(L8*K8)</f>
        <v>0</v>
      </c>
      <c r="N8" s="20">
        <f>G8*C8</f>
        <v>0</v>
      </c>
      <c r="O8" s="20">
        <f>J8*D8</f>
        <v>0</v>
      </c>
      <c r="P8" s="20">
        <f>L8*K8</f>
        <v>0</v>
      </c>
      <c r="Q8" s="20">
        <f>M8</f>
        <v>0</v>
      </c>
    </row>
    <row r="9" spans="1:17" ht="24" x14ac:dyDescent="0.2">
      <c r="A9" s="19">
        <v>2</v>
      </c>
      <c r="B9" s="18" t="s">
        <v>20</v>
      </c>
      <c r="C9" s="1">
        <v>24</v>
      </c>
      <c r="D9" s="1">
        <v>24</v>
      </c>
      <c r="E9" s="1">
        <v>24</v>
      </c>
      <c r="F9" s="29">
        <v>3517626</v>
      </c>
      <c r="G9" s="21"/>
      <c r="H9" s="22"/>
      <c r="I9" s="20">
        <f>F9*H9</f>
        <v>0</v>
      </c>
      <c r="J9" s="21"/>
      <c r="K9" s="27">
        <v>24</v>
      </c>
      <c r="L9" s="21"/>
      <c r="M9" s="20">
        <f>(G9*C9)+I9+(J9*D9)+(L9*K9)</f>
        <v>0</v>
      </c>
      <c r="N9" s="20">
        <f>G9*C9</f>
        <v>0</v>
      </c>
      <c r="O9" s="20">
        <f>J9*D9</f>
        <v>0</v>
      </c>
      <c r="P9" s="20">
        <f>L9*K9</f>
        <v>0</v>
      </c>
      <c r="Q9" s="20">
        <f>M9</f>
        <v>0</v>
      </c>
    </row>
    <row r="10" spans="1:17" x14ac:dyDescent="0.2">
      <c r="A10" s="19">
        <v>3</v>
      </c>
      <c r="B10" s="18" t="s">
        <v>24</v>
      </c>
      <c r="C10" s="1">
        <v>5</v>
      </c>
      <c r="D10" s="1">
        <v>5</v>
      </c>
      <c r="E10" s="1">
        <v>5</v>
      </c>
      <c r="F10" s="29">
        <v>2697011.16</v>
      </c>
      <c r="G10" s="21"/>
      <c r="H10" s="22"/>
      <c r="I10" s="20">
        <f>F10*H10</f>
        <v>0</v>
      </c>
      <c r="J10" s="21"/>
      <c r="K10" s="27">
        <v>0</v>
      </c>
      <c r="L10" s="24"/>
      <c r="M10" s="20">
        <f>(G10*C10)+I10+(J10*D10)+(L10*K10)</f>
        <v>0</v>
      </c>
      <c r="N10" s="20">
        <f>G10*C10</f>
        <v>0</v>
      </c>
      <c r="O10" s="20">
        <f>J10*D10</f>
        <v>0</v>
      </c>
      <c r="P10" s="20">
        <f>K10*L10</f>
        <v>0</v>
      </c>
      <c r="Q10" s="20">
        <f>M10</f>
        <v>0</v>
      </c>
    </row>
    <row r="11" spans="1:17" ht="11.45" customHeight="1" x14ac:dyDescent="0.2">
      <c r="A11" s="19">
        <v>4</v>
      </c>
      <c r="B11" s="18" t="s">
        <v>25</v>
      </c>
      <c r="C11" s="1">
        <v>16</v>
      </c>
      <c r="D11" s="1">
        <v>0</v>
      </c>
      <c r="E11" s="1">
        <v>13</v>
      </c>
      <c r="F11" s="29">
        <v>84500</v>
      </c>
      <c r="G11" s="21"/>
      <c r="H11" s="22"/>
      <c r="I11" s="20">
        <f>F11*H11</f>
        <v>0</v>
      </c>
      <c r="J11" s="24"/>
      <c r="K11" s="27">
        <v>0</v>
      </c>
      <c r="L11" s="24"/>
      <c r="M11" s="20">
        <f>(G11*C11)+I11+(J11*D11)+(L11*K11)</f>
        <v>0</v>
      </c>
      <c r="N11" s="20">
        <f>G11*C11</f>
        <v>0</v>
      </c>
      <c r="O11" s="20">
        <f>J11*D11</f>
        <v>0</v>
      </c>
      <c r="P11" s="20">
        <f t="shared" ref="P11:P12" si="0">K11*L11</f>
        <v>0</v>
      </c>
      <c r="Q11" s="23">
        <f>M11</f>
        <v>0</v>
      </c>
    </row>
    <row r="12" spans="1:17" ht="11.45" customHeight="1" thickBot="1" x14ac:dyDescent="0.25">
      <c r="A12" s="19">
        <v>5</v>
      </c>
      <c r="B12" s="18" t="s">
        <v>37</v>
      </c>
      <c r="C12" s="1">
        <v>1</v>
      </c>
      <c r="D12" s="1">
        <v>1</v>
      </c>
      <c r="E12" s="1">
        <v>1</v>
      </c>
      <c r="F12" s="29">
        <v>285752.37</v>
      </c>
      <c r="G12" s="21"/>
      <c r="H12" s="22"/>
      <c r="I12" s="20">
        <f>F12*H12</f>
        <v>0</v>
      </c>
      <c r="J12" s="21"/>
      <c r="K12" s="27">
        <v>0</v>
      </c>
      <c r="L12" s="24"/>
      <c r="M12" s="20">
        <f>(G12*C12)+I12+(J12*D12)+(L12*K12)</f>
        <v>0</v>
      </c>
      <c r="N12" s="20">
        <f>G12*C12</f>
        <v>0</v>
      </c>
      <c r="O12" s="20">
        <f t="shared" ref="O12" si="1">J12*D12</f>
        <v>0</v>
      </c>
      <c r="P12" s="20">
        <f t="shared" si="0"/>
        <v>0</v>
      </c>
      <c r="Q12" s="23">
        <f>M12</f>
        <v>0</v>
      </c>
    </row>
    <row r="13" spans="1:17" ht="15" customHeight="1" thickBot="1" x14ac:dyDescent="0.25">
      <c r="A13" s="12"/>
      <c r="B13" s="12"/>
      <c r="C13" s="12"/>
      <c r="D13" s="12"/>
      <c r="E13" s="12"/>
      <c r="F13" s="13"/>
      <c r="G13" s="12"/>
      <c r="H13" s="12"/>
      <c r="I13" s="12"/>
      <c r="J13" s="39" t="s">
        <v>6</v>
      </c>
      <c r="K13" s="40"/>
      <c r="L13" s="40"/>
      <c r="M13" s="41"/>
      <c r="N13" s="24">
        <f>SUM(N8:N12)</f>
        <v>0</v>
      </c>
      <c r="O13" s="20">
        <f>SUM(O8:O12)</f>
        <v>0</v>
      </c>
      <c r="P13" s="25">
        <f>SUM(P8:P12)</f>
        <v>0</v>
      </c>
      <c r="Q13" s="26">
        <f>SUM(Q8:Q12)</f>
        <v>0</v>
      </c>
    </row>
    <row r="14" spans="1:17" ht="7.15" customHeight="1" x14ac:dyDescent="0.2"/>
    <row r="15" spans="1:17" ht="14.25" customHeight="1" x14ac:dyDescent="0.2">
      <c r="A15" s="44" t="s">
        <v>26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</row>
    <row r="16" spans="1:17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</row>
    <row r="17" spans="1:17" x14ac:dyDescent="0.2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1:17" x14ac:dyDescent="0.2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</row>
    <row r="19" spans="1:17" ht="3" customHeight="1" x14ac:dyDescent="0.2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</row>
    <row r="20" spans="1:17" ht="7.9" customHeight="1" x14ac:dyDescent="0.2"/>
    <row r="21" spans="1:17" x14ac:dyDescent="0.2">
      <c r="A21" s="14"/>
      <c r="B21" s="15" t="s">
        <v>30</v>
      </c>
      <c r="C21" s="14"/>
      <c r="D21" s="14"/>
      <c r="E21" s="14"/>
      <c r="F21" s="14"/>
    </row>
    <row r="22" spans="1:17" ht="6" customHeight="1" x14ac:dyDescent="0.2"/>
    <row r="23" spans="1:17" ht="61.5" customHeight="1" x14ac:dyDescent="0.2">
      <c r="A23" s="5" t="s">
        <v>0</v>
      </c>
      <c r="B23" s="33" t="s">
        <v>8</v>
      </c>
      <c r="C23" s="34"/>
      <c r="D23" s="34"/>
      <c r="E23" s="35"/>
      <c r="F23" s="6" t="s">
        <v>9</v>
      </c>
      <c r="G23" s="5" t="s">
        <v>32</v>
      </c>
    </row>
    <row r="24" spans="1:17" ht="12" customHeight="1" x14ac:dyDescent="0.2">
      <c r="A24" s="8">
        <v>1</v>
      </c>
      <c r="B24" s="30" t="s">
        <v>10</v>
      </c>
      <c r="C24" s="31"/>
      <c r="D24" s="31"/>
      <c r="E24" s="32"/>
      <c r="F24" s="9">
        <f>SUM(N8:N12)</f>
        <v>0</v>
      </c>
      <c r="G24" s="9">
        <f>F24</f>
        <v>0</v>
      </c>
    </row>
    <row r="25" spans="1:17" ht="12" customHeight="1" x14ac:dyDescent="0.2">
      <c r="A25" s="8">
        <v>2</v>
      </c>
      <c r="B25" s="30" t="s">
        <v>11</v>
      </c>
      <c r="C25" s="31"/>
      <c r="D25" s="31"/>
      <c r="E25" s="32"/>
      <c r="F25" s="9">
        <f>SUM(I8:I12)</f>
        <v>0</v>
      </c>
      <c r="G25" s="9">
        <f>F25</f>
        <v>0</v>
      </c>
    </row>
    <row r="26" spans="1:17" ht="12" customHeight="1" x14ac:dyDescent="0.2">
      <c r="A26" s="8">
        <v>3</v>
      </c>
      <c r="B26" s="30" t="s">
        <v>12</v>
      </c>
      <c r="C26" s="31"/>
      <c r="D26" s="31"/>
      <c r="E26" s="32"/>
      <c r="F26" s="9">
        <f>O13</f>
        <v>0</v>
      </c>
      <c r="G26" s="9">
        <f>F26</f>
        <v>0</v>
      </c>
    </row>
    <row r="27" spans="1:17" x14ac:dyDescent="0.2">
      <c r="A27" s="8">
        <v>4</v>
      </c>
      <c r="B27" s="30" t="s">
        <v>13</v>
      </c>
      <c r="C27" s="31"/>
      <c r="D27" s="31"/>
      <c r="E27" s="32"/>
      <c r="F27" s="9">
        <f>(L8*K8)+(L9*K9)+(K10*L10)+K12*L12</f>
        <v>0</v>
      </c>
      <c r="G27" s="9">
        <f>F27</f>
        <v>0</v>
      </c>
    </row>
    <row r="28" spans="1:17" ht="8.4499999999999993" customHeight="1" x14ac:dyDescent="0.2"/>
    <row r="29" spans="1:17" x14ac:dyDescent="0.2">
      <c r="A29" s="15"/>
      <c r="B29" s="15" t="s">
        <v>31</v>
      </c>
      <c r="C29" s="15"/>
      <c r="D29" s="15"/>
      <c r="E29" s="3"/>
    </row>
    <row r="31" spans="1:17" ht="24" x14ac:dyDescent="0.2">
      <c r="A31" s="5" t="s">
        <v>0</v>
      </c>
      <c r="B31" s="33" t="s">
        <v>8</v>
      </c>
      <c r="C31" s="34"/>
      <c r="D31" s="34"/>
      <c r="E31" s="34"/>
      <c r="F31" s="35"/>
      <c r="G31" s="47" t="s">
        <v>32</v>
      </c>
      <c r="H31" s="48"/>
      <c r="I31" s="49"/>
    </row>
    <row r="32" spans="1:17" ht="14.45" customHeight="1" x14ac:dyDescent="0.2">
      <c r="A32" s="8" t="s">
        <v>14</v>
      </c>
      <c r="B32" s="30" t="s">
        <v>15</v>
      </c>
      <c r="C32" s="31"/>
      <c r="D32" s="31"/>
      <c r="E32" s="31"/>
      <c r="F32" s="32"/>
      <c r="G32" s="38">
        <f>SUM(G24:G27)*1.3</f>
        <v>0</v>
      </c>
      <c r="H32" s="38"/>
      <c r="I32" s="38"/>
    </row>
    <row r="33" spans="1:17" ht="12" customHeight="1" x14ac:dyDescent="0.2">
      <c r="A33" s="37" t="s">
        <v>27</v>
      </c>
      <c r="B33" s="37"/>
      <c r="C33" s="37"/>
      <c r="D33" s="37"/>
      <c r="E33" s="37"/>
      <c r="F33" s="37"/>
      <c r="G33" s="38">
        <f>G32</f>
        <v>0</v>
      </c>
      <c r="H33" s="38"/>
      <c r="I33" s="38"/>
    </row>
    <row r="34" spans="1:17" x14ac:dyDescent="0.2">
      <c r="A34" s="50" t="s">
        <v>34</v>
      </c>
      <c r="B34" s="51"/>
      <c r="C34" s="51"/>
      <c r="D34" s="51"/>
      <c r="E34" s="51"/>
      <c r="F34" s="51"/>
      <c r="G34" s="51"/>
      <c r="H34" s="51"/>
      <c r="I34" s="51"/>
    </row>
    <row r="35" spans="1:17" x14ac:dyDescent="0.2">
      <c r="A35" s="51"/>
      <c r="B35" s="51"/>
      <c r="C35" s="51"/>
      <c r="D35" s="51"/>
      <c r="E35" s="51"/>
      <c r="F35" s="51"/>
      <c r="G35" s="51"/>
      <c r="H35" s="51"/>
      <c r="I35" s="51"/>
    </row>
    <row r="37" spans="1:17" s="12" customFormat="1" ht="28.5" customHeight="1" x14ac:dyDescent="0.25">
      <c r="A37" s="45" t="s">
        <v>35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</row>
  </sheetData>
  <sheetProtection algorithmName="SHA-512" hashValue="hb3j8AyWkhvssTrDl3uvZBvtXcyCnm+SXAJvcUCDiEOvtgU9vaS5G1VZxEUzHam+BbacxJmHeYhbC8ealcq93A==" saltValue="3g3inR9lLhv05+zQQpIVLg==" spinCount="100000" sheet="1" objects="1" scenarios="1"/>
  <mergeCells count="17">
    <mergeCell ref="A37:Q37"/>
    <mergeCell ref="G31:I31"/>
    <mergeCell ref="G32:I32"/>
    <mergeCell ref="A34:I35"/>
    <mergeCell ref="B31:F31"/>
    <mergeCell ref="B32:F32"/>
    <mergeCell ref="B27:E27"/>
    <mergeCell ref="B23:E23"/>
    <mergeCell ref="A1:M2"/>
    <mergeCell ref="A33:F33"/>
    <mergeCell ref="G33:I33"/>
    <mergeCell ref="B24:E24"/>
    <mergeCell ref="B25:E25"/>
    <mergeCell ref="B26:E26"/>
    <mergeCell ref="J13:M13"/>
    <mergeCell ref="B3:C3"/>
    <mergeCell ref="A15:Q19"/>
  </mergeCells>
  <phoneticPr fontId="7" type="noConversion"/>
  <dataValidations count="2">
    <dataValidation type="decimal" operator="greaterThan" allowBlank="1" showInputMessage="1" showErrorMessage="1" error="Należy wpisać liczbę, kwotę oddzielić przecinkiem, nie wpisywać waluty" sqref="G8:G12" xr:uid="{00000000-0002-0000-0000-000000000000}">
      <formula1>-1</formula1>
    </dataValidation>
    <dataValidation type="decimal" operator="greaterThan" allowBlank="1" showInputMessage="1" showErrorMessage="1" sqref="H8:H12" xr:uid="{00000000-0002-0000-0000-000001000000}">
      <formula1>-1</formula1>
    </dataValidation>
  </dataValidation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3B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Wojtczak</dc:creator>
  <cp:lastModifiedBy>Agata Piera</cp:lastModifiedBy>
  <cp:lastPrinted>2018-05-18T11:07:55Z</cp:lastPrinted>
  <dcterms:created xsi:type="dcterms:W3CDTF">2018-04-11T14:18:19Z</dcterms:created>
  <dcterms:modified xsi:type="dcterms:W3CDTF">2023-11-03T14:34:16Z</dcterms:modified>
</cp:coreProperties>
</file>