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ezam\dokumenty\BIURO\ZAMÓWIENIA PUBLICZNE\PROCEDURY 2025\1 Przetargi\3 Mięso i Wędliny\Dokumenty do ogłoszenia\"/>
    </mc:Choice>
  </mc:AlternateContent>
  <xr:revisionPtr revIDLastSave="0" documentId="13_ncr:1_{07DE32A4-3EB2-4849-8F08-B43A96045DE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rkusz1" sheetId="2" r:id="rId1"/>
    <sheet name="MIĘSA I WĘDLINY" sheetId="1" r:id="rId2"/>
  </sheets>
  <definedNames>
    <definedName name="_xlnm.Print_Area" localSheetId="1">'MIĘSA I WĘDLINY'!$A$1:$J$85</definedName>
    <definedName name="_xlnm.Print_Titles" localSheetId="1">'MIĘSA I WĘDLINY'!$12:$14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I82" i="1"/>
  <c r="J82" i="1"/>
  <c r="I59" i="1"/>
  <c r="I66" i="1"/>
  <c r="G79" i="1" l="1"/>
  <c r="J79" i="1" s="1"/>
  <c r="I79" i="1"/>
  <c r="G66" i="1"/>
  <c r="J66" i="1" s="1"/>
  <c r="G59" i="1"/>
  <c r="J59" i="1" s="1"/>
  <c r="I33" i="1"/>
  <c r="G33" i="1"/>
  <c r="J33" i="1" s="1"/>
  <c r="I73" i="1" l="1"/>
  <c r="G73" i="1"/>
  <c r="J73" i="1" s="1"/>
  <c r="I72" i="1"/>
  <c r="I77" i="1"/>
  <c r="G77" i="1"/>
  <c r="J77" i="1" s="1"/>
  <c r="I54" i="1"/>
  <c r="I51" i="1"/>
  <c r="I44" i="1"/>
  <c r="I36" i="1"/>
  <c r="I26" i="1"/>
  <c r="I18" i="1"/>
  <c r="I16" i="1"/>
  <c r="I41" i="1"/>
  <c r="I42" i="1"/>
  <c r="I43" i="1"/>
  <c r="I45" i="1"/>
  <c r="I46" i="1"/>
  <c r="I47" i="1"/>
  <c r="I48" i="1"/>
  <c r="I49" i="1"/>
  <c r="I50" i="1"/>
  <c r="I52" i="1"/>
  <c r="I53" i="1"/>
  <c r="I40" i="1"/>
  <c r="I58" i="1"/>
  <c r="I60" i="1"/>
  <c r="I61" i="1"/>
  <c r="I62" i="1"/>
  <c r="I63" i="1"/>
  <c r="I64" i="1"/>
  <c r="I67" i="1"/>
  <c r="I68" i="1"/>
  <c r="I65" i="1"/>
  <c r="I69" i="1"/>
  <c r="I70" i="1"/>
  <c r="I71" i="1"/>
  <c r="I75" i="1"/>
  <c r="I74" i="1"/>
  <c r="I76" i="1"/>
  <c r="I78" i="1"/>
  <c r="I57" i="1"/>
  <c r="I17" i="1"/>
  <c r="I34" i="1"/>
  <c r="I38" i="1" s="1"/>
  <c r="I19" i="1"/>
  <c r="I20" i="1"/>
  <c r="I21" i="1"/>
  <c r="I22" i="1"/>
  <c r="I23" i="1"/>
  <c r="I24" i="1"/>
  <c r="I25" i="1"/>
  <c r="I27" i="1"/>
  <c r="I35" i="1"/>
  <c r="I28" i="1"/>
  <c r="I37" i="1"/>
  <c r="I29" i="1"/>
  <c r="G16" i="1"/>
  <c r="J16" i="1" s="1"/>
  <c r="I80" i="1" l="1"/>
  <c r="I55" i="1"/>
  <c r="I31" i="1"/>
  <c r="G41" i="1"/>
  <c r="J41" i="1" s="1"/>
  <c r="G42" i="1"/>
  <c r="J42" i="1" s="1"/>
  <c r="G43" i="1"/>
  <c r="J43" i="1" s="1"/>
  <c r="G44" i="1"/>
  <c r="J44" i="1" s="1"/>
  <c r="G45" i="1"/>
  <c r="J45" i="1" s="1"/>
  <c r="G46" i="1"/>
  <c r="J46" i="1" s="1"/>
  <c r="G47" i="1"/>
  <c r="J47" i="1" s="1"/>
  <c r="G48" i="1"/>
  <c r="J48" i="1" s="1"/>
  <c r="G49" i="1"/>
  <c r="J49" i="1" s="1"/>
  <c r="G50" i="1"/>
  <c r="J50" i="1" s="1"/>
  <c r="G51" i="1"/>
  <c r="J51" i="1" s="1"/>
  <c r="G52" i="1"/>
  <c r="J52" i="1" s="1"/>
  <c r="G53" i="1"/>
  <c r="J53" i="1" s="1"/>
  <c r="G54" i="1"/>
  <c r="J54" i="1" s="1"/>
  <c r="G40" i="1"/>
  <c r="J40" i="1" s="1"/>
  <c r="G58" i="1"/>
  <c r="J58" i="1" s="1"/>
  <c r="G60" i="1"/>
  <c r="J60" i="1" s="1"/>
  <c r="G61" i="1"/>
  <c r="J61" i="1" s="1"/>
  <c r="G62" i="1"/>
  <c r="J62" i="1" s="1"/>
  <c r="G63" i="1"/>
  <c r="J63" i="1" s="1"/>
  <c r="G64" i="1"/>
  <c r="J64" i="1" s="1"/>
  <c r="G67" i="1"/>
  <c r="J67" i="1" s="1"/>
  <c r="G68" i="1"/>
  <c r="J68" i="1" s="1"/>
  <c r="G65" i="1"/>
  <c r="J65" i="1" s="1"/>
  <c r="G69" i="1"/>
  <c r="J69" i="1" s="1"/>
  <c r="G70" i="1"/>
  <c r="J70" i="1" s="1"/>
  <c r="G71" i="1"/>
  <c r="J71" i="1" s="1"/>
  <c r="G75" i="1"/>
  <c r="J75" i="1" s="1"/>
  <c r="G74" i="1"/>
  <c r="J74" i="1" s="1"/>
  <c r="G76" i="1"/>
  <c r="J76" i="1" s="1"/>
  <c r="G72" i="1"/>
  <c r="J72" i="1" s="1"/>
  <c r="G78" i="1"/>
  <c r="J78" i="1" s="1"/>
  <c r="G57" i="1"/>
  <c r="J57" i="1" s="1"/>
  <c r="G17" i="1"/>
  <c r="J17" i="1" s="1"/>
  <c r="J31" i="1" s="1"/>
  <c r="G34" i="1"/>
  <c r="J34" i="1" s="1"/>
  <c r="J38" i="1" s="1"/>
  <c r="G18" i="1"/>
  <c r="J18" i="1" s="1"/>
  <c r="G19" i="1"/>
  <c r="J19" i="1" s="1"/>
  <c r="G20" i="1"/>
  <c r="J20" i="1" s="1"/>
  <c r="G21" i="1"/>
  <c r="J21" i="1" s="1"/>
  <c r="G22" i="1"/>
  <c r="J22" i="1" s="1"/>
  <c r="G23" i="1"/>
  <c r="J23" i="1" s="1"/>
  <c r="G24" i="1"/>
  <c r="J24" i="1" s="1"/>
  <c r="G25" i="1"/>
  <c r="J25" i="1" s="1"/>
  <c r="G26" i="1"/>
  <c r="J26" i="1" s="1"/>
  <c r="G27" i="1"/>
  <c r="J27" i="1" s="1"/>
  <c r="G35" i="1"/>
  <c r="J35" i="1" s="1"/>
  <c r="G28" i="1"/>
  <c r="J28" i="1" s="1"/>
  <c r="G36" i="1"/>
  <c r="J36" i="1" s="1"/>
  <c r="G37" i="1"/>
  <c r="J37" i="1" s="1"/>
  <c r="G29" i="1"/>
  <c r="J29" i="1" s="1"/>
  <c r="J80" i="1" l="1"/>
  <c r="J55" i="1"/>
</calcChain>
</file>

<file path=xl/sharedStrings.xml><?xml version="1.0" encoding="utf-8"?>
<sst xmlns="http://schemas.openxmlformats.org/spreadsheetml/2006/main" count="142" uniqueCount="86">
  <si>
    <t>Lp.:</t>
  </si>
  <si>
    <t>Nazwa produktu</t>
  </si>
  <si>
    <t>Jedn. Miary</t>
  </si>
  <si>
    <t>Cena netto za
jedn.
miary</t>
  </si>
  <si>
    <t>Podatek
VAT</t>
  </si>
  <si>
    <t>kg</t>
  </si>
  <si>
    <t>Flaki wołowe</t>
  </si>
  <si>
    <t>CZĘŚĆ C – DRÓB</t>
  </si>
  <si>
    <r>
      <rPr>
        <b/>
        <sz val="10"/>
        <color theme="1"/>
        <rFont val="Calibri"/>
        <family val="2"/>
        <charset val="238"/>
        <scheme val="minor"/>
      </rPr>
      <t xml:space="preserve">Podgardle </t>
    </r>
    <r>
      <rPr>
        <sz val="10"/>
        <color theme="1"/>
        <rFont val="Calibri"/>
        <family val="2"/>
        <charset val="238"/>
        <scheme val="minor"/>
      </rPr>
      <t>świeże o swoistym zapachu</t>
    </r>
  </si>
  <si>
    <r>
      <rPr>
        <b/>
        <sz val="10"/>
        <color theme="1"/>
        <rFont val="Calibri"/>
        <family val="2"/>
        <charset val="238"/>
        <scheme val="minor"/>
      </rPr>
      <t>Polędwiczki wieprzowe</t>
    </r>
    <r>
      <rPr>
        <sz val="10"/>
        <color theme="1"/>
        <rFont val="Calibri"/>
        <family val="2"/>
        <charset val="238"/>
        <scheme val="minor"/>
      </rPr>
      <t xml:space="preserve"> kl. I, mięso soczyste i kruche, z małą ilościa tłuszczu, bez warkocza, o ciemnoróżowej barwie</t>
    </r>
  </si>
  <si>
    <r>
      <rPr>
        <b/>
        <sz val="10"/>
        <color theme="1"/>
        <rFont val="Calibri"/>
        <family val="2"/>
        <charset val="238"/>
        <scheme val="minor"/>
      </rPr>
      <t>Policzki wieprzowe</t>
    </r>
    <r>
      <rPr>
        <sz val="10"/>
        <color theme="1"/>
        <rFont val="Calibri"/>
        <family val="2"/>
        <charset val="238"/>
        <scheme val="minor"/>
      </rPr>
      <t xml:space="preserve">  o barwie lekko różowej, jędrne, o swoistym zapachu</t>
    </r>
  </si>
  <si>
    <r>
      <rPr>
        <b/>
        <sz val="10"/>
        <color theme="1"/>
        <rFont val="Calibri"/>
        <family val="2"/>
        <charset val="238"/>
        <scheme val="minor"/>
      </rPr>
      <t xml:space="preserve">Schab środkowy </t>
    </r>
    <r>
      <rPr>
        <sz val="10"/>
        <color theme="1"/>
        <rFont val="Calibri"/>
        <family val="2"/>
        <charset val="238"/>
        <scheme val="minor"/>
      </rPr>
      <t>bez kości 4D bez osłonki tłuszczowej, o barwie lekko różowej, tkance jednolitej, soczystej</t>
    </r>
  </si>
  <si>
    <r>
      <rPr>
        <b/>
        <sz val="10"/>
        <color theme="1"/>
        <rFont val="Calibri"/>
        <family val="2"/>
        <charset val="238"/>
        <scheme val="minor"/>
      </rPr>
      <t>Słonina</t>
    </r>
    <r>
      <rPr>
        <sz val="10"/>
        <color theme="1"/>
        <rFont val="Calibri"/>
        <family val="2"/>
        <charset val="238"/>
        <scheme val="minor"/>
      </rPr>
      <t xml:space="preserve"> bez obcych zapachów</t>
    </r>
  </si>
  <si>
    <r>
      <rPr>
        <b/>
        <sz val="10"/>
        <color theme="1"/>
        <rFont val="Calibri"/>
        <family val="2"/>
        <charset val="238"/>
        <scheme val="minor"/>
      </rPr>
      <t>Szponder</t>
    </r>
    <r>
      <rPr>
        <sz val="10"/>
        <color theme="1"/>
        <rFont val="Calibri"/>
        <family val="2"/>
        <charset val="238"/>
        <scheme val="minor"/>
      </rPr>
      <t xml:space="preserve"> - wołowe z kością, o swoistym zapachu, jędrne z nielicznymi przerostami tłuszczu, barwa czerwona</t>
    </r>
  </si>
  <si>
    <r>
      <rPr>
        <b/>
        <sz val="10"/>
        <color theme="1"/>
        <rFont val="Calibri"/>
        <family val="2"/>
        <charset val="238"/>
        <scheme val="minor"/>
      </rPr>
      <t>Szynka wieprzowa</t>
    </r>
    <r>
      <rPr>
        <sz val="10"/>
        <color theme="1"/>
        <rFont val="Calibri"/>
        <family val="2"/>
        <charset val="238"/>
        <scheme val="minor"/>
      </rPr>
      <t xml:space="preserve"> kulka kl. I świeża, bez obcych zapachów, bez tłuszczu i przerostów, o jasnoróżowej barwie, jędrna</t>
    </r>
  </si>
  <si>
    <r>
      <rPr>
        <b/>
        <sz val="10"/>
        <color theme="1"/>
        <rFont val="Calibri"/>
        <family val="2"/>
        <charset val="238"/>
        <scheme val="minor"/>
      </rPr>
      <t xml:space="preserve">Wołowe EXTRA </t>
    </r>
    <r>
      <rPr>
        <sz val="10"/>
        <color theme="1"/>
        <rFont val="Calibri"/>
        <family val="2"/>
        <charset val="238"/>
        <scheme val="minor"/>
      </rPr>
      <t>bez kości kl. I, mięso z ćwierćtuszy tylnej z części udźca, bez tłuszczu i błon, jędrne</t>
    </r>
  </si>
  <si>
    <r>
      <rPr>
        <b/>
        <sz val="10"/>
        <color theme="1"/>
        <rFont val="Calibri"/>
        <family val="2"/>
        <charset val="238"/>
        <scheme val="minor"/>
      </rPr>
      <t xml:space="preserve">Wołowe GULASZOWE </t>
    </r>
    <r>
      <rPr>
        <sz val="10"/>
        <color theme="1"/>
        <rFont val="Calibri"/>
        <family val="2"/>
        <charset val="238"/>
        <scheme val="minor"/>
      </rPr>
      <t>kl. I,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odtłuszczone, o swoistym zapachu</t>
    </r>
  </si>
  <si>
    <r>
      <rPr>
        <b/>
        <sz val="10"/>
        <color theme="1"/>
        <rFont val="Calibri"/>
        <family val="2"/>
        <charset val="238"/>
        <scheme val="minor"/>
      </rPr>
      <t>Żeberka</t>
    </r>
    <r>
      <rPr>
        <sz val="10"/>
        <color theme="1"/>
        <rFont val="Calibri"/>
        <family val="2"/>
        <charset val="238"/>
        <scheme val="minor"/>
      </rPr>
      <t xml:space="preserve"> mięsne wieprzowe paski kl. I, paski extra z powłoką mięsa od 1cm do 1,5cm</t>
    </r>
  </si>
  <si>
    <r>
      <rPr>
        <b/>
        <sz val="10"/>
        <color theme="1"/>
        <rFont val="Calibri"/>
        <family val="2"/>
        <charset val="238"/>
        <scheme val="minor"/>
      </rPr>
      <t>Baleron</t>
    </r>
    <r>
      <rPr>
        <sz val="10"/>
        <color theme="1"/>
        <rFont val="Calibri"/>
        <family val="2"/>
        <charset val="238"/>
        <scheme val="minor"/>
      </rPr>
      <t xml:space="preserve"> wędzony parzony, mięso wieprzowe min 68%, struktura plastra dość ścisłą, konsystencja soczysta z biską zawartościa soli i tłuszczu, powierzchnia przekroju lekko wilgotna,  niedopuszczalny smak lub zapach świadczący o nieświeżości lub inny obcy</t>
    </r>
  </si>
  <si>
    <r>
      <rPr>
        <b/>
        <sz val="10"/>
        <color theme="1"/>
        <rFont val="Calibri"/>
        <family val="2"/>
        <charset val="238"/>
        <scheme val="minor"/>
      </rPr>
      <t>Boczek</t>
    </r>
    <r>
      <rPr>
        <sz val="10"/>
        <color theme="1"/>
        <rFont val="Calibri"/>
        <family val="2"/>
        <charset val="238"/>
        <scheme val="minor"/>
      </rPr>
      <t xml:space="preserve"> wędzony parzony (96%) bez żeberek, wędzony, parzony o tradycyjnym wyglądzie oraz smaku, barwy ciemnozłotej, smak i zapach wędzenia</t>
    </r>
  </si>
  <si>
    <r>
      <rPr>
        <b/>
        <sz val="10"/>
        <color theme="1"/>
        <rFont val="Calibri"/>
        <family val="2"/>
        <charset val="238"/>
        <scheme val="minor"/>
      </rPr>
      <t>Kiełbasa biała</t>
    </r>
    <r>
      <rPr>
        <sz val="10"/>
        <color theme="1"/>
        <rFont val="Calibri"/>
        <family val="2"/>
        <charset val="238"/>
        <scheme val="minor"/>
      </rPr>
      <t xml:space="preserve"> surowa, średniorozdrobnione mięso wieprzowe 80%, niewędzona, parzona w naturalnych osłonkach wieprzowych, waga 1 szt ok. 100-110g</t>
    </r>
  </si>
  <si>
    <r>
      <rPr>
        <b/>
        <sz val="10"/>
        <color theme="1"/>
        <rFont val="Calibri"/>
        <family val="2"/>
        <charset val="238"/>
        <scheme val="minor"/>
      </rPr>
      <t>Kiełbasa cygańska/myśliwska</t>
    </r>
    <r>
      <rPr>
        <sz val="10"/>
        <color theme="1"/>
        <rFont val="Calibri"/>
        <family val="2"/>
        <charset val="238"/>
        <scheme val="minor"/>
      </rPr>
      <t xml:space="preserve"> mięso wieprzowe średniorozdrobnione, wędzona, parzona, suszona, z naturalnymi przyprawami</t>
    </r>
  </si>
  <si>
    <r>
      <rPr>
        <b/>
        <sz val="10"/>
        <color theme="1"/>
        <rFont val="Calibri"/>
        <family val="2"/>
        <charset val="238"/>
        <scheme val="minor"/>
      </rPr>
      <t>Kiełbasa jałowcowa</t>
    </r>
    <r>
      <rPr>
        <sz val="10"/>
        <color theme="1"/>
        <rFont val="Calibri"/>
        <family val="2"/>
        <charset val="238"/>
        <scheme val="minor"/>
      </rPr>
      <t xml:space="preserve"> mięso wieprzowe średniorozdrobnione, wędzona, parzona, suszona, z naturalnymi przyprawami</t>
    </r>
  </si>
  <si>
    <r>
      <rPr>
        <b/>
        <sz val="10"/>
        <color theme="1"/>
        <rFont val="Calibri"/>
        <family val="2"/>
        <charset val="238"/>
        <scheme val="minor"/>
      </rPr>
      <t>Kiełbasa podwawelska</t>
    </r>
    <r>
      <rPr>
        <sz val="10"/>
        <color theme="1"/>
        <rFont val="Calibri"/>
        <family val="2"/>
        <charset val="238"/>
        <scheme val="minor"/>
      </rPr>
      <t xml:space="preserve"> mięso wieprzowe min. 72%, </t>
    </r>
  </si>
  <si>
    <r>
      <rPr>
        <b/>
        <sz val="10"/>
        <color theme="1"/>
        <rFont val="Calibri"/>
        <family val="2"/>
        <charset val="238"/>
        <scheme val="minor"/>
      </rPr>
      <t>Kiełbasa szynkowa</t>
    </r>
    <r>
      <rPr>
        <sz val="10"/>
        <color theme="1"/>
        <rFont val="Calibri"/>
        <family val="2"/>
        <charset val="238"/>
        <scheme val="minor"/>
      </rPr>
      <t xml:space="preserve"> wieprzowa grubo rozdrobniona, w osłonce, mięso wieprzowe min. 55%</t>
    </r>
  </si>
  <si>
    <r>
      <rPr>
        <b/>
        <sz val="10"/>
        <color theme="1"/>
        <rFont val="Calibri"/>
        <family val="2"/>
        <charset val="238"/>
        <scheme val="minor"/>
      </rPr>
      <t>Kiełbasa żywiecka</t>
    </r>
    <r>
      <rPr>
        <sz val="10"/>
        <color theme="1"/>
        <rFont val="Calibri"/>
        <family val="2"/>
        <charset val="238"/>
        <scheme val="minor"/>
      </rPr>
      <t xml:space="preserve"> wieprzowo-wołowa, skład min. 78% mięso wieprzowe, min. 18% mięso wołowe, wędzona, parzona, podsuszana, w osłonce białkowej o średnicy 55mm, obustronnie klipsowana, z naturalnymi przyprawami</t>
    </r>
  </si>
  <si>
    <r>
      <rPr>
        <b/>
        <sz val="10"/>
        <color theme="1"/>
        <rFont val="Calibri"/>
        <family val="2"/>
        <charset val="238"/>
        <scheme val="minor"/>
      </rPr>
      <t xml:space="preserve">Krakowska sucha </t>
    </r>
    <r>
      <rPr>
        <sz val="10"/>
        <color theme="1"/>
        <rFont val="Calibri"/>
        <family val="2"/>
        <charset val="238"/>
        <scheme val="minor"/>
      </rPr>
      <t>kiełbasa grubo rozdrobniona wędzona parzona obsuszona, skład: min. 80%+ mięsa wieprzowego, mięso wołowe min. 24%, w osłonce białkowej, obustronnie klipsowana, barwa brązowa lub wisniowa, smak słono-dymny, wyczuwalna kolendra</t>
    </r>
  </si>
  <si>
    <r>
      <rPr>
        <b/>
        <sz val="10"/>
        <color theme="1"/>
        <rFont val="Calibri"/>
        <family val="2"/>
        <charset val="238"/>
        <scheme val="minor"/>
      </rPr>
      <t>Kiełbasa śląska</t>
    </r>
    <r>
      <rPr>
        <sz val="10"/>
        <color theme="1"/>
        <rFont val="Calibri"/>
        <family val="2"/>
        <charset val="238"/>
        <scheme val="minor"/>
      </rPr>
      <t xml:space="preserve"> średniorozdrobniona, wędzona, parzona, w jelitach wieprzowych, powierzchnia lekko pomarszczona, waga ok. 100-110 g</t>
    </r>
  </si>
  <si>
    <r>
      <rPr>
        <b/>
        <sz val="10"/>
        <color theme="1"/>
        <rFont val="Calibri"/>
        <family val="2"/>
        <charset val="238"/>
        <scheme val="minor"/>
      </rPr>
      <t>Pasztet drobiowy</t>
    </r>
    <r>
      <rPr>
        <sz val="10"/>
        <color theme="1"/>
        <rFont val="Calibri"/>
        <family val="2"/>
        <charset val="238"/>
        <scheme val="minor"/>
      </rPr>
      <t xml:space="preserve"> 98 %  zapach charakterystyczny dla danego gatunku, z niska zawartością soli i tłuszczu, niedopuszczalny smak lub zapach świadczący o nieświeżości lub inny obcy</t>
    </r>
  </si>
  <si>
    <r>
      <rPr>
        <b/>
        <sz val="10"/>
        <color theme="1"/>
        <rFont val="Calibri"/>
        <family val="2"/>
        <charset val="238"/>
        <scheme val="minor"/>
      </rPr>
      <t>Polędwica sopocka</t>
    </r>
    <r>
      <rPr>
        <sz val="10"/>
        <color theme="1"/>
        <rFont val="Calibri"/>
        <family val="2"/>
        <charset val="238"/>
        <scheme val="minor"/>
      </rPr>
      <t xml:space="preserve"> zawartość mięsa 80%+, struktura plastra dość ścisła, konsystencja soczysta z niską zawartością tłuszczu i soli, smak i zapach charakterystyczny dla danego gatunku,  niedopuszczalny smak lub zapach świadczący o nieświeżości lub inny obcy</t>
    </r>
  </si>
  <si>
    <r>
      <rPr>
        <b/>
        <sz val="10"/>
        <color theme="1"/>
        <rFont val="Calibri"/>
        <family val="2"/>
        <charset val="238"/>
        <scheme val="minor"/>
      </rPr>
      <t>Szynka z komina</t>
    </r>
    <r>
      <rPr>
        <sz val="10"/>
        <color theme="1"/>
        <rFont val="Calibri"/>
        <family val="2"/>
        <charset val="238"/>
        <scheme val="minor"/>
      </rPr>
      <t xml:space="preserve"> mięso wieprzowe 96%, wędzona, charakterystyczny smak i zapach wędzonki</t>
    </r>
  </si>
  <si>
    <r>
      <rPr>
        <b/>
        <sz val="10"/>
        <color theme="1"/>
        <rFont val="Calibri"/>
        <family val="2"/>
        <charset val="238"/>
        <scheme val="minor"/>
      </rPr>
      <t>Szynka z piersi z indyka</t>
    </r>
    <r>
      <rPr>
        <sz val="10"/>
        <color theme="1"/>
        <rFont val="Calibri"/>
        <family val="2"/>
        <charset val="238"/>
        <scheme val="minor"/>
      </rPr>
      <t xml:space="preserve"> zawartość mięsa 70 – 80%</t>
    </r>
  </si>
  <si>
    <r>
      <rPr>
        <b/>
        <sz val="10"/>
        <color theme="1"/>
        <rFont val="Calibri"/>
        <family val="2"/>
        <charset val="238"/>
        <scheme val="minor"/>
      </rPr>
      <t>Biodrówka wieprzowa</t>
    </r>
    <r>
      <rPr>
        <sz val="10"/>
        <color theme="1"/>
        <rFont val="Calibri"/>
        <family val="2"/>
        <charset val="238"/>
        <scheme val="minor"/>
      </rPr>
      <t xml:space="preserve"> - część zasadnicza wieprzowiny odcięta z przedniej część odcinka krzyżowego półtuszy, bez kości, bez osłonki tłuszczowej</t>
    </r>
  </si>
  <si>
    <r>
      <rPr>
        <b/>
        <sz val="10"/>
        <color theme="1"/>
        <rFont val="Calibri"/>
        <family val="2"/>
        <charset val="238"/>
        <scheme val="minor"/>
      </rPr>
      <t>Boczek surowy</t>
    </r>
    <r>
      <rPr>
        <sz val="10"/>
        <color theme="1"/>
        <rFont val="Calibri"/>
        <family val="2"/>
        <charset val="238"/>
        <scheme val="minor"/>
      </rPr>
      <t xml:space="preserve"> bez żeberek kl. I, część półtuszty wieprzowej otrzymana z odcinka środkowego, bez skóry, o swoistym zapachu</t>
    </r>
  </si>
  <si>
    <r>
      <rPr>
        <b/>
        <sz val="10"/>
        <color theme="1"/>
        <rFont val="Calibri"/>
        <family val="2"/>
        <charset val="238"/>
        <scheme val="minor"/>
      </rPr>
      <t xml:space="preserve">Gulaszowe wieprzowe </t>
    </r>
    <r>
      <rPr>
        <sz val="10"/>
        <color theme="1"/>
        <rFont val="Calibri"/>
        <family val="2"/>
        <charset val="238"/>
        <scheme val="minor"/>
      </rPr>
      <t>krojone, bez kości, o swoistym zapachu</t>
    </r>
  </si>
  <si>
    <r>
      <rPr>
        <b/>
        <sz val="10"/>
        <color theme="1"/>
        <rFont val="Calibri"/>
        <family val="2"/>
        <charset val="238"/>
        <scheme val="minor"/>
      </rPr>
      <t xml:space="preserve">Karkówka wieprzowa </t>
    </r>
    <r>
      <rPr>
        <sz val="10"/>
        <color theme="1"/>
        <rFont val="Calibri"/>
        <family val="2"/>
        <charset val="238"/>
        <scheme val="minor"/>
      </rPr>
      <t>b/k - schab wieprzowy karkowy bez kości - bez osłonki tłuszczowej, świeży, bez obcych zapachów, o barwie lekko różowej, jędrny</t>
    </r>
  </si>
  <si>
    <r>
      <rPr>
        <b/>
        <sz val="10"/>
        <color theme="1"/>
        <rFont val="Calibri"/>
        <family val="2"/>
        <charset val="238"/>
        <scheme val="minor"/>
      </rPr>
      <t>Łopatka wieprzowa</t>
    </r>
    <r>
      <rPr>
        <sz val="10"/>
        <color theme="1"/>
        <rFont val="Calibri"/>
        <family val="2"/>
        <charset val="238"/>
        <scheme val="minor"/>
      </rPr>
      <t xml:space="preserve"> surowa 4D kl., o swoistym zapachu i barwie janoróżowej</t>
    </r>
  </si>
  <si>
    <r>
      <rPr>
        <b/>
        <sz val="10"/>
        <color theme="1"/>
        <rFont val="Calibri"/>
        <family val="2"/>
        <charset val="238"/>
        <scheme val="minor"/>
      </rPr>
      <t>Bioderko z kurczaka</t>
    </r>
    <r>
      <rPr>
        <sz val="10"/>
        <color theme="1"/>
        <rFont val="Calibri"/>
        <family val="2"/>
        <charset val="238"/>
        <scheme val="minor"/>
      </rPr>
      <t xml:space="preserve"> 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</si>
  <si>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Filet z piersi indyka</t>
    </r>
    <r>
      <rPr>
        <sz val="10"/>
        <color theme="1"/>
        <rFont val="Calibri"/>
        <family val="2"/>
        <charset val="238"/>
        <scheme val="minor"/>
      </rPr>
      <t xml:space="preserve">  bez kości i chrząstek,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</si>
  <si>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Filet z piersi kurczaka</t>
    </r>
    <r>
      <rPr>
        <sz val="10"/>
        <color theme="1"/>
        <rFont val="Calibri"/>
        <family val="2"/>
        <charset val="238"/>
        <scheme val="minor"/>
      </rPr>
      <t xml:space="preserve"> bez kości i chrząstek,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</si>
  <si>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Udziec z indyka bez kośc</t>
    </r>
    <r>
      <rPr>
        <sz val="10"/>
        <color theme="1"/>
        <rFont val="Calibri"/>
        <family val="2"/>
        <charset val="238"/>
        <scheme val="minor"/>
      </rPr>
      <t>i,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</si>
  <si>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Porcja rosołowa z kurczaka</t>
    </r>
    <r>
      <rPr>
        <sz val="10"/>
        <color theme="1"/>
        <rFont val="Calibri"/>
        <family val="2"/>
        <charset val="238"/>
        <scheme val="minor"/>
      </rPr>
      <t xml:space="preserve"> (korpus ze skrzydełkami)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</si>
  <si>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Kurczak świeży</t>
    </r>
    <r>
      <rPr>
        <sz val="10"/>
        <color theme="1"/>
        <rFont val="Calibri"/>
        <family val="2"/>
        <charset val="238"/>
        <scheme val="minor"/>
      </rPr>
      <t xml:space="preserve"> o swoistym zapachu, niemrożony</t>
    </r>
  </si>
  <si>
    <r>
      <rPr>
        <b/>
        <sz val="10"/>
        <color theme="1"/>
        <rFont val="Calibri"/>
        <family val="2"/>
        <charset val="238"/>
        <scheme val="minor"/>
      </rPr>
      <t>Gulaszowe  drobiowe kostk</t>
    </r>
    <r>
      <rPr>
        <sz val="10"/>
        <color theme="1"/>
        <rFont val="Calibri"/>
        <family val="2"/>
        <charset val="238"/>
        <scheme val="minor"/>
      </rPr>
      <t>a bez kości i chrząstek,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</si>
  <si>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Gulaszowe z indyka  udziec</t>
    </r>
    <r>
      <rPr>
        <sz val="10"/>
        <color theme="1"/>
        <rFont val="Calibri"/>
        <family val="2"/>
        <charset val="238"/>
        <scheme val="minor"/>
      </rPr>
      <t xml:space="preserve"> 1/1 bez kości i chrząstek,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</si>
  <si>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Udka z kaczki świeże</t>
    </r>
    <r>
      <rPr>
        <sz val="10"/>
        <color theme="1"/>
        <rFont val="Calibri"/>
        <family val="2"/>
        <charset val="238"/>
        <scheme val="minor"/>
      </rPr>
      <t>, o swoistym zapachu, niemrożone</t>
    </r>
  </si>
  <si>
    <r>
      <rPr>
        <b/>
        <sz val="10"/>
        <color theme="1"/>
        <rFont val="Calibri"/>
        <family val="2"/>
        <charset val="238"/>
        <scheme val="minor"/>
      </rPr>
      <t xml:space="preserve">Szynka konserwowa z indyka </t>
    </r>
    <r>
      <rPr>
        <sz val="10"/>
        <color theme="1"/>
        <rFont val="Calibri"/>
        <family val="2"/>
        <charset val="238"/>
        <scheme val="minor"/>
      </rPr>
      <t xml:space="preserve">zawartość mięsa 90% </t>
    </r>
  </si>
  <si>
    <r>
      <rPr>
        <b/>
        <sz val="10"/>
        <color theme="1"/>
        <rFont val="Calibri"/>
        <family val="2"/>
        <charset val="238"/>
        <scheme val="minor"/>
      </rPr>
      <t>Udko kulinarne z kurczaka</t>
    </r>
    <r>
      <rPr>
        <sz val="10"/>
        <color theme="1"/>
        <rFont val="Calibri"/>
        <family val="2"/>
        <charset val="238"/>
        <scheme val="minor"/>
      </rPr>
      <t xml:space="preserve">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</si>
  <si>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Wątróbki drobiowe</t>
    </r>
    <r>
      <rPr>
        <sz val="10"/>
        <color theme="1"/>
        <rFont val="Calibri"/>
        <family val="2"/>
        <charset val="238"/>
        <scheme val="minor"/>
      </rPr>
      <t xml:space="preserve"> o swoistym zapachu i barwie, niemrożone</t>
    </r>
  </si>
  <si>
    <r>
      <rPr>
        <b/>
        <sz val="10"/>
        <color theme="1"/>
        <rFont val="Calibri"/>
        <family val="2"/>
        <charset val="238"/>
        <scheme val="minor"/>
      </rPr>
      <t>Żołądki z indyka</t>
    </r>
    <r>
      <rPr>
        <sz val="10"/>
        <color theme="1"/>
        <rFont val="Calibri"/>
        <family val="2"/>
        <charset val="238"/>
        <scheme val="minor"/>
      </rPr>
      <t xml:space="preserve"> o swoistym zapachu i różowym kolorze, niemrożone</t>
    </r>
  </si>
  <si>
    <r>
      <rPr>
        <b/>
        <sz val="10"/>
        <color theme="1"/>
        <rFont val="Calibri"/>
        <family val="2"/>
        <charset val="238"/>
        <scheme val="minor"/>
      </rPr>
      <t>Żołądki z kurczaka</t>
    </r>
    <r>
      <rPr>
        <sz val="10"/>
        <color theme="1"/>
        <rFont val="Calibri"/>
        <family val="2"/>
        <charset val="238"/>
        <scheme val="minor"/>
      </rPr>
      <t xml:space="preserve"> o swoistym zapachu i różowym kolorze, niemrożone</t>
    </r>
  </si>
  <si>
    <r>
      <rPr>
        <b/>
        <sz val="10"/>
        <color theme="1"/>
        <rFont val="Calibri"/>
        <family val="2"/>
        <charset val="238"/>
        <scheme val="minor"/>
      </rPr>
      <t>Serduszka drobiowe</t>
    </r>
    <r>
      <rPr>
        <sz val="10"/>
        <color theme="1"/>
        <rFont val="Calibri"/>
        <family val="2"/>
        <charset val="238"/>
        <scheme val="minor"/>
      </rPr>
      <t xml:space="preserve">  swoistym zapachu i barwie, niemrożone</t>
    </r>
  </si>
  <si>
    <r>
      <rPr>
        <b/>
        <sz val="10"/>
        <color theme="1"/>
        <rFont val="Calibri"/>
        <family val="2"/>
        <charset val="238"/>
        <scheme val="minor"/>
      </rPr>
      <t xml:space="preserve">Schab środkowy </t>
    </r>
    <r>
      <rPr>
        <sz val="10"/>
        <color theme="1"/>
        <rFont val="Calibri"/>
        <family val="2"/>
        <charset val="238"/>
        <scheme val="minor"/>
      </rPr>
      <t>z kością bez osłonki tłuszczowej, o barwie lekko różowej, tkance jednolitej, soczystej</t>
    </r>
  </si>
  <si>
    <t>. . . . . . . . . . . . . . . . . .  . . . . . . . . .
miejscowość, data</t>
  </si>
  <si>
    <t>. . . . . . . . . . . . . . . . . . . . . . . . . . . . . . . . . . . . . .
Podpisy  kwalifikowany, zaufany albo osobisty osób wskazanych w dokumencie  uprawnionych do  występowania w obrocie prawnym lub posiadających pełnomocnictwo</t>
  </si>
  <si>
    <t xml:space="preserve">FORMULARZ CENOWY 
do zamówienia </t>
  </si>
  <si>
    <t>oferujemy dostawę do kuchni Zamawiającego (Powiatowego Centrum Integracji Społecznej w Legionowie) znajdujących się w Przedszkolu Samorządowym w Skrzeszewie, ul. Szkolna 10A, Skrzeszew 05-124 i w II Liceum Ogólnokształcącym w Legionowie, ul. Królowej Jadwigi 11, 05-120 Legionowo produktów objętych zamówieniem po niżej podanej cenie:</t>
  </si>
  <si>
    <t>Nazwa własna produktu używana na fakturach</t>
  </si>
  <si>
    <t>Cena brutto za jedn. miary</t>
  </si>
  <si>
    <r>
      <rPr>
        <b/>
        <sz val="10"/>
        <color theme="1"/>
        <rFont val="Calibri"/>
        <family val="2"/>
        <scheme val="minor"/>
      </rPr>
      <t xml:space="preserve">Mielone wieprzowe </t>
    </r>
    <r>
      <rPr>
        <sz val="10"/>
        <color theme="1"/>
        <rFont val="Calibri"/>
        <family val="2"/>
        <scheme val="minor"/>
      </rPr>
      <t>I kl. z łopatki o swoistym zapachu i barwie jasnoróżowej</t>
    </r>
  </si>
  <si>
    <r>
      <rPr>
        <b/>
        <sz val="10"/>
        <color theme="1"/>
        <rFont val="Calibri"/>
        <family val="2"/>
        <charset val="238"/>
        <scheme val="minor"/>
      </rPr>
      <t>Szynka papieska</t>
    </r>
    <r>
      <rPr>
        <sz val="10"/>
        <color theme="1"/>
        <rFont val="Calibri"/>
        <family val="2"/>
        <charset val="238"/>
        <scheme val="minor"/>
      </rPr>
      <t xml:space="preserve"> peklowana szynka wieprzowa b/k, parzona, z przyprawami w osłonce sztucznej, barwa farszu rózowa, konsystencja ścisła, smak i zapach charakterystyczny dla kiełbasy parzonej z mięsa peklowanego, wyczuwalne przyprawy.</t>
    </r>
  </si>
  <si>
    <r>
      <rPr>
        <b/>
        <sz val="10"/>
        <color theme="1"/>
        <rFont val="Calibri"/>
        <family val="2"/>
        <charset val="238"/>
        <scheme val="minor"/>
      </rPr>
      <t>Szynka prasowana</t>
    </r>
    <r>
      <rPr>
        <sz val="10"/>
        <color theme="1"/>
        <rFont val="Calibri"/>
        <family val="2"/>
        <charset val="238"/>
        <scheme val="minor"/>
      </rPr>
      <t xml:space="preserve"> zawartość mięsa 80% wieprzowa, blok konserwowy w osłonce cellulozowej, smak i zapach charakterystyczny dla szynki konserwowej</t>
    </r>
  </si>
  <si>
    <r>
      <rPr>
        <b/>
        <sz val="10"/>
        <color theme="1"/>
        <rFont val="Calibri"/>
        <family val="2"/>
        <scheme val="minor"/>
      </rPr>
      <t xml:space="preserve">Mielone drobiowe 50% udziec z indyka 50% filet z piersi </t>
    </r>
    <r>
      <rPr>
        <sz val="10"/>
        <color theme="1"/>
        <rFont val="Calibri"/>
        <family val="2"/>
        <scheme val="minor"/>
      </rPr>
      <t>bez kości i chrząstek, o swoistym zapachu i barwie jasnoróżowej, niemrożone</t>
    </r>
  </si>
  <si>
    <t xml:space="preserve">Wartość netto </t>
  </si>
  <si>
    <t>Wartość brutto</t>
  </si>
  <si>
    <r>
      <rPr>
        <b/>
        <sz val="10"/>
        <color theme="1"/>
        <rFont val="Calibri"/>
        <family val="2"/>
        <charset val="238"/>
        <scheme val="minor"/>
      </rPr>
      <t>Parówki z indyka</t>
    </r>
    <r>
      <rPr>
        <sz val="10"/>
        <color theme="1"/>
        <rFont val="Calibri"/>
        <family val="2"/>
        <charset val="238"/>
        <scheme val="minor"/>
      </rPr>
      <t>, kiełbasa z indyka, drobno rozdrobniona, wędzona, parzona  o zawartość około 90% mięsa z indyka</t>
    </r>
  </si>
  <si>
    <r>
      <rPr>
        <b/>
        <sz val="10"/>
        <color theme="1"/>
        <rFont val="Calibri"/>
        <family val="2"/>
        <charset val="238"/>
        <scheme val="minor"/>
      </rPr>
      <t xml:space="preserve">Szynka długodojrzewająca </t>
    </r>
    <r>
      <rPr>
        <sz val="10"/>
        <color theme="1"/>
        <rFont val="Calibri"/>
        <family val="2"/>
        <charset val="238"/>
        <scheme val="minor"/>
      </rPr>
      <t>wieprzowa surowa, konsystencja, smak i zapach charakterystyczny dla PROSCIUTTO</t>
    </r>
  </si>
  <si>
    <t>Dostawa mięsa i wędlin na potrzeby warsztatu gastronomicznego Powiatowego Centrum Integracji Społecznej w Legionowie</t>
  </si>
  <si>
    <r>
      <t>Ubiegając się o udzielenie zamówienia publicznego prowadzonego w trybie podstawowym bez negocjacji na dostawę</t>
    </r>
    <r>
      <rPr>
        <b/>
        <sz val="12"/>
        <color theme="1"/>
        <rFont val="Calibri"/>
        <family val="2"/>
        <charset val="238"/>
        <scheme val="minor"/>
      </rPr>
      <t xml:space="preserve"> mięsa i wędlin</t>
    </r>
    <r>
      <rPr>
        <sz val="12"/>
        <color theme="1"/>
        <rFont val="Calibri"/>
        <family val="2"/>
        <scheme val="minor"/>
      </rPr>
      <t xml:space="preserve"> spełniających wymogi określone w ustawie z dnia 25 sierpnia 2006 r. o bezpieczeństwie żywności i żywienia (Dz. U. z 2023r., poz. 1448) do Powiatowego Centrum Integracji Społecznej w Legionowie z siedzibą w Legionowie, ul. Gen. Władysława Sikorskiego 11, 05-119 Legionowo</t>
    </r>
  </si>
  <si>
    <t>CZĘŚĆ B - MIĘSO WOŁOWE</t>
  </si>
  <si>
    <t>CZĘŚĆ D – WĘDLINY</t>
  </si>
  <si>
    <t>SUMA części A, B, C, D</t>
  </si>
  <si>
    <t>CZĘŚĆ A - MIĘSO WIEPRZOWE</t>
  </si>
  <si>
    <r>
      <rPr>
        <b/>
        <i/>
        <sz val="9"/>
        <color theme="1"/>
        <rFont val="Calibri"/>
        <family val="2"/>
        <charset val="238"/>
        <scheme val="minor"/>
      </rPr>
      <t>(Pełna nazwa i dokładny adres wykonawcy)</t>
    </r>
    <r>
      <rPr>
        <i/>
        <sz val="9"/>
        <color theme="1"/>
        <rFont val="Calibri"/>
        <family val="2"/>
        <charset val="238"/>
        <scheme val="minor"/>
      </rPr>
      <t xml:space="preserve"> 
(W przypadku składania oferty przez podmioty
 występujące wspólnie podać nazwy i dokładne 
adresy wszystkich wspólników spółki cywilnej 
lub konsorcjum) </t>
    </r>
  </si>
  <si>
    <r>
      <rPr>
        <b/>
        <sz val="10"/>
        <color theme="1"/>
        <rFont val="Calibri"/>
        <family val="2"/>
        <charset val="238"/>
        <scheme val="minor"/>
      </rPr>
      <t xml:space="preserve">Szynka konserwowa z kurczaka, </t>
    </r>
    <r>
      <rPr>
        <sz val="10"/>
        <color theme="1"/>
        <rFont val="Calibri"/>
        <family val="2"/>
        <charset val="238"/>
        <scheme val="minor"/>
      </rPr>
      <t>zawartość mięsa 90%, Tarczyński</t>
    </r>
  </si>
  <si>
    <t>Flaki cielęce</t>
  </si>
  <si>
    <r>
      <rPr>
        <b/>
        <sz val="10"/>
        <color theme="1"/>
        <rFont val="Calibri"/>
        <family val="2"/>
        <charset val="238"/>
        <scheme val="minor"/>
      </rPr>
      <t>Kiełbasa drobiowa</t>
    </r>
    <r>
      <rPr>
        <sz val="10"/>
        <color theme="1"/>
        <rFont val="Calibri"/>
        <family val="2"/>
        <charset val="238"/>
        <scheme val="minor"/>
      </rPr>
      <t xml:space="preserve"> DUDA mięso drobiowe z kurczaka 91 %</t>
    </r>
  </si>
  <si>
    <t>Kiełbasa Żywiecka drobiowa, mięso drobiowe 100%</t>
  </si>
  <si>
    <r>
      <t xml:space="preserve">Żeberka wędzone wieprzowe, </t>
    </r>
    <r>
      <rPr>
        <sz val="10"/>
        <color theme="1"/>
        <rFont val="Calibri"/>
        <family val="2"/>
        <charset val="238"/>
        <scheme val="minor"/>
      </rPr>
      <t xml:space="preserve">charakterystyczny smak i zapach wędzonki, </t>
    </r>
  </si>
  <si>
    <t xml:space="preserve">                                                                                                                                                                                                            Załącznik Nr 3 do umowy</t>
  </si>
  <si>
    <t>Miejscowość i data</t>
  </si>
  <si>
    <t>Załącznik Nr 2 do Specyfikacji Warunków Zamówienia   
znak postępowania: ZP-PCIS.272.3.2025</t>
  </si>
  <si>
    <t xml:space="preserve">Ogółem wartość oferty brutto: </t>
  </si>
  <si>
    <t>zł</t>
  </si>
  <si>
    <t xml:space="preserve"> słownie:</t>
  </si>
  <si>
    <t>Szacunkowa ilość na okres 02.01.2025-31.12.2025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</si>
</sst>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5F2F3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164" fontId="0" fillId="0" borderId="0" xfId="0" applyNumberFormat="1"/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vertical="top" wrapText="1"/>
    </xf>
    <xf numFmtId="164" fontId="11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2" fontId="17" fillId="0" borderId="2" xfId="0" applyNumberFormat="1" applyFont="1" applyBorder="1" applyAlignment="1">
      <alignment horizontal="center" vertical="center"/>
    </xf>
    <xf numFmtId="164" fontId="17" fillId="3" borderId="4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164" fontId="17" fillId="3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 wrapText="1"/>
    </xf>
    <xf numFmtId="164" fontId="17" fillId="3" borderId="8" xfId="0" applyNumberFormat="1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64" fontId="17" fillId="3" borderId="2" xfId="0" applyNumberFormat="1" applyFont="1" applyFill="1" applyBorder="1" applyAlignment="1">
      <alignment horizontal="right" wrapText="1"/>
    </xf>
    <xf numFmtId="1" fontId="5" fillId="0" borderId="2" xfId="0" applyNumberFormat="1" applyFont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8" borderId="0" xfId="0" applyNumberFormat="1" applyFill="1" applyAlignment="1">
      <alignment horizontal="left"/>
    </xf>
    <xf numFmtId="10" fontId="0" fillId="8" borderId="0" xfId="0" applyNumberFormat="1" applyFill="1" applyAlignment="1">
      <alignment horizontal="left"/>
    </xf>
    <xf numFmtId="44" fontId="20" fillId="7" borderId="9" xfId="2" applyNumberFormat="1" applyFont="1" applyFill="1" applyBorder="1" applyAlignment="1">
      <alignment horizontal="right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2" fontId="17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0" xfId="0" applyFont="1" applyAlignment="1">
      <alignment wrapText="1"/>
    </xf>
    <xf numFmtId="44" fontId="6" fillId="0" borderId="0" xfId="0" applyNumberFormat="1" applyFont="1" applyAlignment="1">
      <alignment wrapText="1"/>
    </xf>
    <xf numFmtId="44" fontId="1" fillId="2" borderId="2" xfId="0" applyNumberFormat="1" applyFont="1" applyFill="1" applyBorder="1" applyAlignment="1">
      <alignment horizontal="right"/>
    </xf>
    <xf numFmtId="0" fontId="23" fillId="0" borderId="0" xfId="0" applyFont="1" applyAlignment="1">
      <alignment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right" vertical="top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164" fontId="0" fillId="8" borderId="0" xfId="0" applyNumberFormat="1" applyFill="1" applyAlignment="1">
      <alignment horizontal="left"/>
    </xf>
    <xf numFmtId="0" fontId="0" fillId="8" borderId="0" xfId="0" applyFill="1" applyAlignment="1">
      <alignment horizontal="left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</cellXfs>
  <cellStyles count="3">
    <cellStyle name="Normalny" xfId="0" builtinId="0"/>
    <cellStyle name="Procentowy" xfId="1" builtinId="5"/>
    <cellStyle name="Tekst objaśnienia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5FF2E-9A36-4B11-BF07-CBED64DE00A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7"/>
  <sheetViews>
    <sheetView tabSelected="1" view="pageBreakPreview" topLeftCell="A76" zoomScaleNormal="100" zoomScaleSheetLayoutView="100" workbookViewId="0">
      <selection activeCell="B84" sqref="B84:E84"/>
    </sheetView>
  </sheetViews>
  <sheetFormatPr defaultRowHeight="15" x14ac:dyDescent="0.25"/>
  <cols>
    <col min="1" max="1" width="3.85546875" customWidth="1"/>
    <col min="2" max="2" width="41.5703125" customWidth="1"/>
    <col min="3" max="3" width="11.85546875" customWidth="1"/>
    <col min="4" max="4" width="6" style="1" customWidth="1"/>
    <col min="5" max="5" width="8.5703125" style="2" customWidth="1"/>
    <col min="6" max="6" width="7.140625" customWidth="1"/>
    <col min="7" max="7" width="9.5703125" customWidth="1"/>
    <col min="8" max="8" width="11" customWidth="1"/>
    <col min="9" max="9" width="16.28515625" style="18" customWidth="1"/>
    <col min="10" max="10" width="14" style="18" customWidth="1"/>
    <col min="11" max="11" width="13.42578125" bestFit="1" customWidth="1"/>
    <col min="12" max="12" width="15.7109375" customWidth="1"/>
  </cols>
  <sheetData>
    <row r="1" spans="1:10" ht="30.75" customHeight="1" x14ac:dyDescent="0.25">
      <c r="A1" s="70" t="s">
        <v>81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70" t="s">
        <v>79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21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0" x14ac:dyDescent="0.25">
      <c r="A4" s="72" t="s">
        <v>80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x14ac:dyDescent="0.25">
      <c r="A5" s="73"/>
      <c r="B5" s="73"/>
      <c r="C5" s="73"/>
      <c r="D5" s="73"/>
      <c r="E5" s="73"/>
      <c r="F5" s="73"/>
      <c r="G5" s="73"/>
      <c r="H5" s="73"/>
      <c r="I5" s="73"/>
      <c r="J5" s="19"/>
    </row>
    <row r="6" spans="1:10" ht="61.5" customHeight="1" x14ac:dyDescent="0.25">
      <c r="A6" s="74" t="s">
        <v>73</v>
      </c>
      <c r="B6" s="75"/>
      <c r="C6" s="75"/>
      <c r="D6" s="75"/>
      <c r="E6" s="75"/>
      <c r="F6" s="75"/>
      <c r="G6" s="75"/>
      <c r="H6" s="75"/>
      <c r="I6" s="75"/>
      <c r="J6" s="20"/>
    </row>
    <row r="7" spans="1:10" x14ac:dyDescent="0.25">
      <c r="A7" s="76" t="s">
        <v>55</v>
      </c>
      <c r="B7" s="76"/>
      <c r="C7" s="76"/>
      <c r="D7" s="76"/>
      <c r="E7" s="76"/>
      <c r="F7" s="76"/>
      <c r="G7" s="76"/>
      <c r="H7" s="76"/>
      <c r="I7" s="76"/>
      <c r="J7" s="76"/>
    </row>
    <row r="8" spans="1:10" ht="24" customHeight="1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</row>
    <row r="9" spans="1:10" s="38" customFormat="1" ht="33.75" customHeight="1" x14ac:dyDescent="0.25">
      <c r="A9" s="77" t="s">
        <v>67</v>
      </c>
      <c r="B9" s="77"/>
      <c r="C9" s="77"/>
      <c r="D9" s="77"/>
      <c r="E9" s="77"/>
      <c r="F9" s="77"/>
      <c r="G9" s="77"/>
      <c r="H9" s="77"/>
      <c r="I9" s="77"/>
      <c r="J9" s="77"/>
    </row>
    <row r="10" spans="1:10" ht="66.75" customHeight="1" x14ac:dyDescent="0.25">
      <c r="A10" s="78" t="s">
        <v>68</v>
      </c>
      <c r="B10" s="78"/>
      <c r="C10" s="78"/>
      <c r="D10" s="78"/>
      <c r="E10" s="78"/>
      <c r="F10" s="78"/>
      <c r="G10" s="78"/>
      <c r="H10" s="78"/>
      <c r="I10" s="78"/>
      <c r="J10" s="78"/>
    </row>
    <row r="11" spans="1:10" ht="60.75" customHeight="1" x14ac:dyDescent="0.25">
      <c r="A11" s="78" t="s">
        <v>56</v>
      </c>
      <c r="B11" s="78"/>
      <c r="C11" s="78"/>
      <c r="D11" s="78"/>
      <c r="E11" s="78"/>
      <c r="F11" s="78"/>
      <c r="G11" s="78"/>
      <c r="H11" s="78"/>
      <c r="I11" s="78"/>
      <c r="J11" s="78"/>
    </row>
    <row r="12" spans="1:10" ht="24" customHeight="1" x14ac:dyDescent="0.25">
      <c r="A12" s="82" t="s">
        <v>0</v>
      </c>
      <c r="B12" s="83" t="s">
        <v>1</v>
      </c>
      <c r="C12" s="87" t="s">
        <v>57</v>
      </c>
      <c r="D12" s="82" t="s">
        <v>2</v>
      </c>
      <c r="E12" s="84" t="s">
        <v>3</v>
      </c>
      <c r="F12" s="88" t="s">
        <v>4</v>
      </c>
      <c r="G12" s="86" t="s">
        <v>58</v>
      </c>
      <c r="H12" s="86" t="s">
        <v>85</v>
      </c>
      <c r="I12" s="85" t="s">
        <v>63</v>
      </c>
      <c r="J12" s="85" t="s">
        <v>64</v>
      </c>
    </row>
    <row r="13" spans="1:10" ht="30.75" customHeight="1" x14ac:dyDescent="0.25">
      <c r="A13" s="82"/>
      <c r="B13" s="83"/>
      <c r="C13" s="87"/>
      <c r="D13" s="82"/>
      <c r="E13" s="84"/>
      <c r="F13" s="89"/>
      <c r="G13" s="86"/>
      <c r="H13" s="86"/>
      <c r="I13" s="85"/>
      <c r="J13" s="85"/>
    </row>
    <row r="14" spans="1:10" x14ac:dyDescent="0.25">
      <c r="A14" s="23">
        <v>1</v>
      </c>
      <c r="B14" s="23">
        <v>2</v>
      </c>
      <c r="C14" s="23">
        <v>3</v>
      </c>
      <c r="D14" s="23">
        <v>4</v>
      </c>
      <c r="E14" s="23">
        <v>5</v>
      </c>
      <c r="F14" s="24">
        <v>6</v>
      </c>
      <c r="G14" s="24">
        <v>7</v>
      </c>
      <c r="H14" s="24">
        <v>8</v>
      </c>
      <c r="I14" s="51">
        <v>9</v>
      </c>
      <c r="J14" s="51">
        <v>10</v>
      </c>
    </row>
    <row r="15" spans="1:10" x14ac:dyDescent="0.25">
      <c r="A15" s="22" t="s">
        <v>72</v>
      </c>
      <c r="B15" s="16"/>
      <c r="C15" s="16"/>
      <c r="D15" s="16"/>
      <c r="E15" s="16"/>
      <c r="F15" s="9"/>
      <c r="G15" s="10"/>
      <c r="H15" s="10"/>
      <c r="I15" s="21"/>
      <c r="J15" s="21"/>
    </row>
    <row r="16" spans="1:10" ht="51" x14ac:dyDescent="0.25">
      <c r="A16" s="6">
        <v>1</v>
      </c>
      <c r="B16" s="3" t="s">
        <v>32</v>
      </c>
      <c r="C16" s="3"/>
      <c r="D16" s="25" t="s">
        <v>5</v>
      </c>
      <c r="E16" s="52"/>
      <c r="F16" s="27">
        <v>0.05</v>
      </c>
      <c r="G16" s="28">
        <f t="shared" ref="G16:G27" si="0">E16*(1+F16)</f>
        <v>0</v>
      </c>
      <c r="H16" s="40">
        <v>330</v>
      </c>
      <c r="I16" s="29">
        <f>E16*H16</f>
        <v>0</v>
      </c>
      <c r="J16" s="29">
        <f>G16*H16</f>
        <v>0</v>
      </c>
    </row>
    <row r="17" spans="1:10" ht="38.25" x14ac:dyDescent="0.25">
      <c r="A17" s="6">
        <v>2</v>
      </c>
      <c r="B17" s="3" t="s">
        <v>33</v>
      </c>
      <c r="C17" s="3"/>
      <c r="D17" s="25" t="s">
        <v>5</v>
      </c>
      <c r="E17" s="52"/>
      <c r="F17" s="27">
        <v>0.05</v>
      </c>
      <c r="G17" s="28">
        <f t="shared" si="0"/>
        <v>0</v>
      </c>
      <c r="H17" s="41">
        <v>3</v>
      </c>
      <c r="I17" s="29">
        <f t="shared" ref="I17:I27" si="1">E17*H17</f>
        <v>0</v>
      </c>
      <c r="J17" s="29">
        <f t="shared" ref="J17:J27" si="2">G17*H17</f>
        <v>0</v>
      </c>
    </row>
    <row r="18" spans="1:10" ht="25.5" x14ac:dyDescent="0.25">
      <c r="A18" s="6">
        <v>3</v>
      </c>
      <c r="B18" s="3" t="s">
        <v>34</v>
      </c>
      <c r="C18" s="3"/>
      <c r="D18" s="25" t="s">
        <v>5</v>
      </c>
      <c r="E18" s="52"/>
      <c r="F18" s="27">
        <v>0.05</v>
      </c>
      <c r="G18" s="28">
        <f t="shared" si="0"/>
        <v>0</v>
      </c>
      <c r="H18" s="41">
        <v>400</v>
      </c>
      <c r="I18" s="29">
        <f t="shared" si="1"/>
        <v>0</v>
      </c>
      <c r="J18" s="29">
        <f t="shared" si="2"/>
        <v>0</v>
      </c>
    </row>
    <row r="19" spans="1:10" ht="51" x14ac:dyDescent="0.25">
      <c r="A19" s="6">
        <v>4</v>
      </c>
      <c r="B19" s="3" t="s">
        <v>35</v>
      </c>
      <c r="C19" s="3"/>
      <c r="D19" s="25" t="s">
        <v>5</v>
      </c>
      <c r="E19" s="52"/>
      <c r="F19" s="27">
        <v>0.05</v>
      </c>
      <c r="G19" s="28">
        <f t="shared" si="0"/>
        <v>0</v>
      </c>
      <c r="H19" s="41">
        <v>700</v>
      </c>
      <c r="I19" s="29">
        <f t="shared" si="1"/>
        <v>0</v>
      </c>
      <c r="J19" s="29">
        <f t="shared" si="2"/>
        <v>0</v>
      </c>
    </row>
    <row r="20" spans="1:10" ht="25.5" x14ac:dyDescent="0.25">
      <c r="A20" s="6">
        <v>5</v>
      </c>
      <c r="B20" s="3" t="s">
        <v>36</v>
      </c>
      <c r="C20" s="3"/>
      <c r="D20" s="25" t="s">
        <v>5</v>
      </c>
      <c r="E20" s="52"/>
      <c r="F20" s="27">
        <v>0.05</v>
      </c>
      <c r="G20" s="28">
        <f t="shared" si="0"/>
        <v>0</v>
      </c>
      <c r="H20" s="41">
        <v>2</v>
      </c>
      <c r="I20" s="29">
        <f t="shared" si="1"/>
        <v>0</v>
      </c>
      <c r="J20" s="29">
        <f t="shared" si="2"/>
        <v>0</v>
      </c>
    </row>
    <row r="21" spans="1:10" ht="25.5" x14ac:dyDescent="0.25">
      <c r="A21" s="6">
        <v>6</v>
      </c>
      <c r="B21" s="17" t="s">
        <v>59</v>
      </c>
      <c r="C21" s="8"/>
      <c r="D21" s="25" t="s">
        <v>5</v>
      </c>
      <c r="E21" s="52"/>
      <c r="F21" s="27">
        <v>0.05</v>
      </c>
      <c r="G21" s="28">
        <f t="shared" si="0"/>
        <v>0</v>
      </c>
      <c r="H21" s="41">
        <v>1700</v>
      </c>
      <c r="I21" s="29">
        <f t="shared" si="1"/>
        <v>0</v>
      </c>
      <c r="J21" s="29">
        <f t="shared" si="2"/>
        <v>0</v>
      </c>
    </row>
    <row r="22" spans="1:10" x14ac:dyDescent="0.25">
      <c r="A22" s="6">
        <v>7</v>
      </c>
      <c r="B22" s="3" t="s">
        <v>8</v>
      </c>
      <c r="C22" s="3"/>
      <c r="D22" s="25" t="s">
        <v>5</v>
      </c>
      <c r="E22" s="52"/>
      <c r="F22" s="27">
        <v>0.05</v>
      </c>
      <c r="G22" s="28">
        <f t="shared" si="0"/>
        <v>0</v>
      </c>
      <c r="H22" s="41">
        <v>2</v>
      </c>
      <c r="I22" s="29">
        <f t="shared" si="1"/>
        <v>0</v>
      </c>
      <c r="J22" s="29">
        <f t="shared" si="2"/>
        <v>0</v>
      </c>
    </row>
    <row r="23" spans="1:10" ht="38.25" x14ac:dyDescent="0.25">
      <c r="A23" s="6">
        <v>8</v>
      </c>
      <c r="B23" s="3" t="s">
        <v>9</v>
      </c>
      <c r="C23" s="3"/>
      <c r="D23" s="25" t="s">
        <v>5</v>
      </c>
      <c r="E23" s="52"/>
      <c r="F23" s="27">
        <v>0.05</v>
      </c>
      <c r="G23" s="28">
        <f t="shared" si="0"/>
        <v>0</v>
      </c>
      <c r="H23" s="40">
        <v>20</v>
      </c>
      <c r="I23" s="29">
        <f t="shared" si="1"/>
        <v>0</v>
      </c>
      <c r="J23" s="29">
        <f t="shared" si="2"/>
        <v>0</v>
      </c>
    </row>
    <row r="24" spans="1:10" ht="25.5" x14ac:dyDescent="0.25">
      <c r="A24" s="6">
        <v>9</v>
      </c>
      <c r="B24" s="3" t="s">
        <v>10</v>
      </c>
      <c r="C24" s="3"/>
      <c r="D24" s="25" t="s">
        <v>5</v>
      </c>
      <c r="E24" s="52"/>
      <c r="F24" s="27">
        <v>0.05</v>
      </c>
      <c r="G24" s="28">
        <f t="shared" si="0"/>
        <v>0</v>
      </c>
      <c r="H24" s="40">
        <v>5</v>
      </c>
      <c r="I24" s="29">
        <f t="shared" si="1"/>
        <v>0</v>
      </c>
      <c r="J24" s="29">
        <f t="shared" si="2"/>
        <v>0</v>
      </c>
    </row>
    <row r="25" spans="1:10" ht="38.25" x14ac:dyDescent="0.25">
      <c r="A25" s="6">
        <v>10</v>
      </c>
      <c r="B25" s="3" t="s">
        <v>11</v>
      </c>
      <c r="C25" s="3"/>
      <c r="D25" s="25" t="s">
        <v>5</v>
      </c>
      <c r="E25" s="52"/>
      <c r="F25" s="27">
        <v>0.05</v>
      </c>
      <c r="G25" s="28">
        <f t="shared" si="0"/>
        <v>0</v>
      </c>
      <c r="H25" s="41">
        <v>1400</v>
      </c>
      <c r="I25" s="29">
        <f t="shared" si="1"/>
        <v>0</v>
      </c>
      <c r="J25" s="29">
        <f t="shared" si="2"/>
        <v>0</v>
      </c>
    </row>
    <row r="26" spans="1:10" ht="25.5" x14ac:dyDescent="0.25">
      <c r="A26" s="6">
        <v>11</v>
      </c>
      <c r="B26" s="3" t="s">
        <v>52</v>
      </c>
      <c r="C26" s="3"/>
      <c r="D26" s="25" t="s">
        <v>5</v>
      </c>
      <c r="E26" s="52"/>
      <c r="F26" s="27">
        <v>0.05</v>
      </c>
      <c r="G26" s="28">
        <f t="shared" si="0"/>
        <v>0</v>
      </c>
      <c r="H26" s="41">
        <v>5</v>
      </c>
      <c r="I26" s="29">
        <f t="shared" si="1"/>
        <v>0</v>
      </c>
      <c r="J26" s="29">
        <f t="shared" si="2"/>
        <v>0</v>
      </c>
    </row>
    <row r="27" spans="1:10" x14ac:dyDescent="0.25">
      <c r="A27" s="6">
        <v>12</v>
      </c>
      <c r="B27" s="3" t="s">
        <v>12</v>
      </c>
      <c r="C27" s="3"/>
      <c r="D27" s="25" t="s">
        <v>5</v>
      </c>
      <c r="E27" s="52"/>
      <c r="F27" s="27">
        <v>0.05</v>
      </c>
      <c r="G27" s="28">
        <f t="shared" si="0"/>
        <v>0</v>
      </c>
      <c r="H27" s="41">
        <v>2</v>
      </c>
      <c r="I27" s="29">
        <f t="shared" si="1"/>
        <v>0</v>
      </c>
      <c r="J27" s="29">
        <f t="shared" si="2"/>
        <v>0</v>
      </c>
    </row>
    <row r="28" spans="1:10" ht="38.25" x14ac:dyDescent="0.25">
      <c r="A28" s="6">
        <v>13</v>
      </c>
      <c r="B28" s="3" t="s">
        <v>14</v>
      </c>
      <c r="C28" s="3"/>
      <c r="D28" s="25" t="s">
        <v>5</v>
      </c>
      <c r="E28" s="52"/>
      <c r="F28" s="27">
        <v>0.05</v>
      </c>
      <c r="G28" s="28">
        <f>E28*(1+F28)</f>
        <v>0</v>
      </c>
      <c r="H28" s="41">
        <v>100</v>
      </c>
      <c r="I28" s="29">
        <f>E28*H28</f>
        <v>0</v>
      </c>
      <c r="J28" s="29">
        <f>G28*H28</f>
        <v>0</v>
      </c>
    </row>
    <row r="29" spans="1:10" ht="25.5" x14ac:dyDescent="0.25">
      <c r="A29" s="6">
        <v>14</v>
      </c>
      <c r="B29" s="3" t="s">
        <v>17</v>
      </c>
      <c r="C29" s="3"/>
      <c r="D29" s="25" t="s">
        <v>5</v>
      </c>
      <c r="E29" s="52"/>
      <c r="F29" s="27">
        <v>0.05</v>
      </c>
      <c r="G29" s="28">
        <f>E29*(1+F29)</f>
        <v>0</v>
      </c>
      <c r="H29" s="40">
        <v>130</v>
      </c>
      <c r="I29" s="29">
        <f>E29*H29</f>
        <v>0</v>
      </c>
      <c r="J29" s="29">
        <f>G29*H29</f>
        <v>0</v>
      </c>
    </row>
    <row r="30" spans="1:10" hidden="1" x14ac:dyDescent="0.25">
      <c r="A30" s="6"/>
      <c r="B30" s="42"/>
      <c r="C30" s="42"/>
      <c r="D30" s="43"/>
      <c r="E30" s="44"/>
      <c r="F30" s="45"/>
      <c r="G30" s="44"/>
      <c r="H30" s="46"/>
      <c r="I30" s="47"/>
      <c r="J30" s="47"/>
    </row>
    <row r="31" spans="1:10" x14ac:dyDescent="0.25">
      <c r="A31" s="6"/>
      <c r="I31" s="48">
        <f>SUM(I16:I30)</f>
        <v>0</v>
      </c>
      <c r="J31" s="48">
        <f>SUM(J16:J30)</f>
        <v>0</v>
      </c>
    </row>
    <row r="32" spans="1:10" x14ac:dyDescent="0.25">
      <c r="A32" s="22" t="s">
        <v>69</v>
      </c>
      <c r="B32" s="3"/>
      <c r="C32" s="3"/>
      <c r="D32" s="25"/>
      <c r="E32" s="26"/>
      <c r="F32" s="49"/>
      <c r="G32" s="26"/>
      <c r="H32" s="30"/>
      <c r="I32" s="36"/>
      <c r="J32" s="36"/>
    </row>
    <row r="33" spans="1:10" x14ac:dyDescent="0.25">
      <c r="A33" s="6">
        <v>1</v>
      </c>
      <c r="B33" s="93" t="s">
        <v>75</v>
      </c>
      <c r="C33" s="65"/>
      <c r="D33" s="25" t="s">
        <v>5</v>
      </c>
      <c r="E33" s="52"/>
      <c r="F33" s="27">
        <v>0.05</v>
      </c>
      <c r="G33" s="28">
        <f>E33*(1+F33)</f>
        <v>0</v>
      </c>
      <c r="H33" s="41">
        <v>2</v>
      </c>
      <c r="I33" s="29">
        <f>E33*H33</f>
        <v>0</v>
      </c>
      <c r="J33" s="29">
        <f>G33*H33</f>
        <v>0</v>
      </c>
    </row>
    <row r="34" spans="1:10" x14ac:dyDescent="0.25">
      <c r="A34" s="6">
        <v>2</v>
      </c>
      <c r="B34" s="4" t="s">
        <v>6</v>
      </c>
      <c r="C34" s="4"/>
      <c r="D34" s="25" t="s">
        <v>5</v>
      </c>
      <c r="E34" s="52"/>
      <c r="F34" s="27">
        <v>0.05</v>
      </c>
      <c r="G34" s="28">
        <f>E34*(1+F34)</f>
        <v>0</v>
      </c>
      <c r="H34" s="40">
        <v>60</v>
      </c>
      <c r="I34" s="29">
        <f>E34*H34</f>
        <v>0</v>
      </c>
      <c r="J34" s="29">
        <f>G34*H34</f>
        <v>0</v>
      </c>
    </row>
    <row r="35" spans="1:10" ht="38.25" x14ac:dyDescent="0.25">
      <c r="A35" s="6">
        <v>3</v>
      </c>
      <c r="B35" s="3" t="s">
        <v>13</v>
      </c>
      <c r="C35" s="3"/>
      <c r="D35" s="25" t="s">
        <v>5</v>
      </c>
      <c r="E35" s="52"/>
      <c r="F35" s="27">
        <v>0.05</v>
      </c>
      <c r="G35" s="28">
        <f>E35*(1+F35)</f>
        <v>0</v>
      </c>
      <c r="H35" s="40">
        <v>30</v>
      </c>
      <c r="I35" s="29">
        <f>E35*H35</f>
        <v>0</v>
      </c>
      <c r="J35" s="29">
        <f>G35*H35</f>
        <v>0</v>
      </c>
    </row>
    <row r="36" spans="1:10" ht="25.5" x14ac:dyDescent="0.25">
      <c r="A36" s="6">
        <v>4</v>
      </c>
      <c r="B36" s="3" t="s">
        <v>15</v>
      </c>
      <c r="C36" s="3"/>
      <c r="D36" s="25" t="s">
        <v>5</v>
      </c>
      <c r="E36" s="52"/>
      <c r="F36" s="27">
        <v>0.05</v>
      </c>
      <c r="G36" s="28">
        <f>E36*(1+F36)</f>
        <v>0</v>
      </c>
      <c r="H36" s="41">
        <v>65</v>
      </c>
      <c r="I36" s="29">
        <f>E36*H36</f>
        <v>0</v>
      </c>
      <c r="J36" s="29">
        <f>G36*H36</f>
        <v>0</v>
      </c>
    </row>
    <row r="37" spans="1:10" ht="25.5" x14ac:dyDescent="0.25">
      <c r="A37" s="64">
        <v>5</v>
      </c>
      <c r="B37" s="3" t="s">
        <v>16</v>
      </c>
      <c r="C37" s="3"/>
      <c r="D37" s="25" t="s">
        <v>5</v>
      </c>
      <c r="E37" s="52"/>
      <c r="F37" s="27">
        <v>0.05</v>
      </c>
      <c r="G37" s="28">
        <f>E37*(1+F37)</f>
        <v>0</v>
      </c>
      <c r="H37" s="41">
        <v>2</v>
      </c>
      <c r="I37" s="29">
        <f>E37*H37</f>
        <v>0</v>
      </c>
      <c r="J37" s="29">
        <f>G37*H37</f>
        <v>0</v>
      </c>
    </row>
    <row r="38" spans="1:10" x14ac:dyDescent="0.25">
      <c r="A38" s="59"/>
      <c r="C38" s="60"/>
      <c r="D38" s="61"/>
      <c r="F38" s="62"/>
      <c r="G38" s="62"/>
      <c r="H38" s="63"/>
      <c r="I38" s="33">
        <f>SUM(I33:I37)</f>
        <v>0</v>
      </c>
      <c r="J38" s="33">
        <f>SUM(J33:J37)</f>
        <v>0</v>
      </c>
    </row>
    <row r="39" spans="1:10" x14ac:dyDescent="0.25">
      <c r="A39" s="5" t="s">
        <v>7</v>
      </c>
      <c r="B39" s="5"/>
      <c r="C39" s="5"/>
      <c r="D39" s="34"/>
      <c r="E39" s="34"/>
      <c r="F39" s="34"/>
      <c r="G39" s="34"/>
      <c r="H39" s="34"/>
      <c r="I39" s="36"/>
      <c r="J39" s="36"/>
    </row>
    <row r="40" spans="1:10" ht="25.5" x14ac:dyDescent="0.25">
      <c r="A40" s="6">
        <v>1</v>
      </c>
      <c r="B40" s="3" t="s">
        <v>37</v>
      </c>
      <c r="C40" s="3"/>
      <c r="D40" s="25" t="s">
        <v>5</v>
      </c>
      <c r="E40" s="52"/>
      <c r="F40" s="27">
        <v>0.05</v>
      </c>
      <c r="G40" s="28">
        <f t="shared" ref="G40:G54" si="3">E40*(1+F40)</f>
        <v>0</v>
      </c>
      <c r="H40" s="40">
        <v>300</v>
      </c>
      <c r="I40" s="29">
        <f t="shared" ref="I40" si="4">E40*H40</f>
        <v>0</v>
      </c>
      <c r="J40" s="29">
        <f t="shared" ref="J40" si="5">G40*H40</f>
        <v>0</v>
      </c>
    </row>
    <row r="41" spans="1:10" ht="38.25" x14ac:dyDescent="0.25">
      <c r="A41" s="6">
        <v>2</v>
      </c>
      <c r="B41" s="3" t="s">
        <v>38</v>
      </c>
      <c r="C41" s="3"/>
      <c r="D41" s="25" t="s">
        <v>5</v>
      </c>
      <c r="E41" s="52"/>
      <c r="F41" s="27">
        <v>0.05</v>
      </c>
      <c r="G41" s="28">
        <f t="shared" si="3"/>
        <v>0</v>
      </c>
      <c r="H41" s="40">
        <v>500</v>
      </c>
      <c r="I41" s="29">
        <f t="shared" ref="I41:I54" si="6">E41*H41</f>
        <v>0</v>
      </c>
      <c r="J41" s="29">
        <f t="shared" ref="J41:J54" si="7">G41*H41</f>
        <v>0</v>
      </c>
    </row>
    <row r="42" spans="1:10" ht="38.25" x14ac:dyDescent="0.25">
      <c r="A42" s="6">
        <v>3</v>
      </c>
      <c r="B42" s="3" t="s">
        <v>39</v>
      </c>
      <c r="C42" s="3"/>
      <c r="D42" s="25" t="s">
        <v>5</v>
      </c>
      <c r="E42" s="52"/>
      <c r="F42" s="27">
        <v>0.05</v>
      </c>
      <c r="G42" s="28">
        <f t="shared" si="3"/>
        <v>0</v>
      </c>
      <c r="H42" s="41">
        <v>1300</v>
      </c>
      <c r="I42" s="29">
        <f t="shared" si="6"/>
        <v>0</v>
      </c>
      <c r="J42" s="29">
        <f t="shared" si="7"/>
        <v>0</v>
      </c>
    </row>
    <row r="43" spans="1:10" ht="38.25" x14ac:dyDescent="0.25">
      <c r="A43" s="6">
        <v>4</v>
      </c>
      <c r="B43" s="3" t="s">
        <v>43</v>
      </c>
      <c r="C43" s="3"/>
      <c r="D43" s="25" t="s">
        <v>5</v>
      </c>
      <c r="E43" s="52"/>
      <c r="F43" s="27">
        <v>0.05</v>
      </c>
      <c r="G43" s="28">
        <f t="shared" si="3"/>
        <v>0</v>
      </c>
      <c r="H43" s="41">
        <v>500</v>
      </c>
      <c r="I43" s="29">
        <f t="shared" si="6"/>
        <v>0</v>
      </c>
      <c r="J43" s="29">
        <f t="shared" si="7"/>
        <v>0</v>
      </c>
    </row>
    <row r="44" spans="1:10" ht="38.25" x14ac:dyDescent="0.25">
      <c r="A44" s="6">
        <v>5</v>
      </c>
      <c r="B44" s="3" t="s">
        <v>44</v>
      </c>
      <c r="C44" s="3"/>
      <c r="D44" s="25" t="s">
        <v>5</v>
      </c>
      <c r="E44" s="52"/>
      <c r="F44" s="27">
        <v>0.05</v>
      </c>
      <c r="G44" s="28">
        <f t="shared" si="3"/>
        <v>0</v>
      </c>
      <c r="H44" s="41">
        <v>750</v>
      </c>
      <c r="I44" s="29">
        <f t="shared" si="6"/>
        <v>0</v>
      </c>
      <c r="J44" s="29">
        <f t="shared" si="7"/>
        <v>0</v>
      </c>
    </row>
    <row r="45" spans="1:10" x14ac:dyDescent="0.25">
      <c r="A45" s="6">
        <v>6</v>
      </c>
      <c r="B45" s="3" t="s">
        <v>42</v>
      </c>
      <c r="C45" s="3"/>
      <c r="D45" s="25" t="s">
        <v>5</v>
      </c>
      <c r="E45" s="52"/>
      <c r="F45" s="27">
        <v>0.05</v>
      </c>
      <c r="G45" s="28">
        <f t="shared" si="3"/>
        <v>0</v>
      </c>
      <c r="H45" s="41">
        <v>260</v>
      </c>
      <c r="I45" s="29">
        <f t="shared" si="6"/>
        <v>0</v>
      </c>
      <c r="J45" s="29">
        <f t="shared" si="7"/>
        <v>0</v>
      </c>
    </row>
    <row r="46" spans="1:10" ht="38.25" x14ac:dyDescent="0.25">
      <c r="A46" s="6">
        <v>7</v>
      </c>
      <c r="B46" s="17" t="s">
        <v>62</v>
      </c>
      <c r="C46" s="8"/>
      <c r="D46" s="25" t="s">
        <v>5</v>
      </c>
      <c r="E46" s="52"/>
      <c r="F46" s="27">
        <v>0.05</v>
      </c>
      <c r="G46" s="28">
        <f t="shared" si="3"/>
        <v>0</v>
      </c>
      <c r="H46" s="41">
        <v>780</v>
      </c>
      <c r="I46" s="29">
        <f t="shared" si="6"/>
        <v>0</v>
      </c>
      <c r="J46" s="29">
        <f t="shared" si="7"/>
        <v>0</v>
      </c>
    </row>
    <row r="47" spans="1:10" ht="38.25" x14ac:dyDescent="0.25">
      <c r="A47" s="6">
        <v>8</v>
      </c>
      <c r="B47" s="3" t="s">
        <v>41</v>
      </c>
      <c r="C47" s="3"/>
      <c r="D47" s="25" t="s">
        <v>5</v>
      </c>
      <c r="E47" s="52"/>
      <c r="F47" s="27">
        <v>0.05</v>
      </c>
      <c r="G47" s="28">
        <f t="shared" si="3"/>
        <v>0</v>
      </c>
      <c r="H47" s="41">
        <v>181</v>
      </c>
      <c r="I47" s="29">
        <f t="shared" si="6"/>
        <v>0</v>
      </c>
      <c r="J47" s="29">
        <f t="shared" si="7"/>
        <v>0</v>
      </c>
    </row>
    <row r="48" spans="1:10" ht="25.5" x14ac:dyDescent="0.25">
      <c r="A48" s="6">
        <v>9</v>
      </c>
      <c r="B48" s="3" t="s">
        <v>51</v>
      </c>
      <c r="C48" s="3"/>
      <c r="D48" s="25" t="s">
        <v>5</v>
      </c>
      <c r="E48" s="52"/>
      <c r="F48" s="27">
        <v>0.05</v>
      </c>
      <c r="G48" s="28">
        <f t="shared" si="3"/>
        <v>0</v>
      </c>
      <c r="H48" s="41">
        <v>6</v>
      </c>
      <c r="I48" s="29">
        <f t="shared" si="6"/>
        <v>0</v>
      </c>
      <c r="J48" s="29">
        <f t="shared" si="7"/>
        <v>0</v>
      </c>
    </row>
    <row r="49" spans="1:10" ht="25.5" x14ac:dyDescent="0.25">
      <c r="A49" s="6">
        <v>10</v>
      </c>
      <c r="B49" s="3" t="s">
        <v>45</v>
      </c>
      <c r="C49" s="3"/>
      <c r="D49" s="25" t="s">
        <v>5</v>
      </c>
      <c r="E49" s="52"/>
      <c r="F49" s="27">
        <v>0.05</v>
      </c>
      <c r="G49" s="28">
        <f t="shared" si="3"/>
        <v>0</v>
      </c>
      <c r="H49" s="41">
        <v>2</v>
      </c>
      <c r="I49" s="29">
        <f t="shared" si="6"/>
        <v>0</v>
      </c>
      <c r="J49" s="29">
        <f t="shared" si="7"/>
        <v>0</v>
      </c>
    </row>
    <row r="50" spans="1:10" ht="25.5" x14ac:dyDescent="0.25">
      <c r="A50" s="6">
        <v>11</v>
      </c>
      <c r="B50" s="3" t="s">
        <v>47</v>
      </c>
      <c r="C50" s="3"/>
      <c r="D50" s="25" t="s">
        <v>5</v>
      </c>
      <c r="E50" s="52"/>
      <c r="F50" s="27">
        <v>0.05</v>
      </c>
      <c r="G50" s="28">
        <f t="shared" si="3"/>
        <v>0</v>
      </c>
      <c r="H50" s="41">
        <v>1200</v>
      </c>
      <c r="I50" s="29">
        <f t="shared" si="6"/>
        <v>0</v>
      </c>
      <c r="J50" s="29">
        <f t="shared" si="7"/>
        <v>0</v>
      </c>
    </row>
    <row r="51" spans="1:10" ht="25.5" x14ac:dyDescent="0.25">
      <c r="A51" s="6">
        <v>12</v>
      </c>
      <c r="B51" s="3" t="s">
        <v>40</v>
      </c>
      <c r="C51" s="3"/>
      <c r="D51" s="25" t="s">
        <v>5</v>
      </c>
      <c r="E51" s="52"/>
      <c r="F51" s="27">
        <v>0.05</v>
      </c>
      <c r="G51" s="28">
        <f t="shared" si="3"/>
        <v>0</v>
      </c>
      <c r="H51" s="41">
        <v>224</v>
      </c>
      <c r="I51" s="29">
        <f t="shared" si="6"/>
        <v>0</v>
      </c>
      <c r="J51" s="29">
        <f t="shared" si="7"/>
        <v>0</v>
      </c>
    </row>
    <row r="52" spans="1:10" ht="25.5" x14ac:dyDescent="0.25">
      <c r="A52" s="6">
        <v>13</v>
      </c>
      <c r="B52" s="3" t="s">
        <v>48</v>
      </c>
      <c r="C52" s="3"/>
      <c r="D52" s="25" t="s">
        <v>5</v>
      </c>
      <c r="E52" s="52"/>
      <c r="F52" s="27">
        <v>0.05</v>
      </c>
      <c r="G52" s="28">
        <f t="shared" si="3"/>
        <v>0</v>
      </c>
      <c r="H52" s="41">
        <v>115</v>
      </c>
      <c r="I52" s="29">
        <f t="shared" si="6"/>
        <v>0</v>
      </c>
      <c r="J52" s="29">
        <f t="shared" si="7"/>
        <v>0</v>
      </c>
    </row>
    <row r="53" spans="1:10" ht="25.5" x14ac:dyDescent="0.25">
      <c r="A53" s="6">
        <v>14</v>
      </c>
      <c r="B53" s="3" t="s">
        <v>49</v>
      </c>
      <c r="C53" s="3"/>
      <c r="D53" s="25" t="s">
        <v>5</v>
      </c>
      <c r="E53" s="52"/>
      <c r="F53" s="27">
        <v>0.05</v>
      </c>
      <c r="G53" s="28">
        <f t="shared" si="3"/>
        <v>0</v>
      </c>
      <c r="H53" s="41">
        <v>5</v>
      </c>
      <c r="I53" s="29">
        <f t="shared" si="6"/>
        <v>0</v>
      </c>
      <c r="J53" s="29">
        <f t="shared" si="7"/>
        <v>0</v>
      </c>
    </row>
    <row r="54" spans="1:10" ht="25.5" x14ac:dyDescent="0.25">
      <c r="A54" s="6">
        <v>15</v>
      </c>
      <c r="B54" s="3" t="s">
        <v>50</v>
      </c>
      <c r="C54" s="3"/>
      <c r="D54" s="25" t="s">
        <v>5</v>
      </c>
      <c r="E54" s="52"/>
      <c r="F54" s="27">
        <v>0.05</v>
      </c>
      <c r="G54" s="28">
        <f t="shared" si="3"/>
        <v>0</v>
      </c>
      <c r="H54" s="41">
        <v>60</v>
      </c>
      <c r="I54" s="29">
        <f t="shared" si="6"/>
        <v>0</v>
      </c>
      <c r="J54" s="29">
        <f t="shared" si="7"/>
        <v>0</v>
      </c>
    </row>
    <row r="55" spans="1:10" x14ac:dyDescent="0.25">
      <c r="A55" s="12"/>
      <c r="B55" s="13"/>
      <c r="C55" s="13"/>
      <c r="D55" s="37"/>
      <c r="E55" s="37"/>
      <c r="F55" s="37"/>
      <c r="G55" s="37"/>
      <c r="H55" s="37"/>
      <c r="I55" s="50">
        <f>SUM(I40:I54)</f>
        <v>0</v>
      </c>
      <c r="J55" s="50">
        <f>SUM(J40:J54)</f>
        <v>0</v>
      </c>
    </row>
    <row r="56" spans="1:10" x14ac:dyDescent="0.25">
      <c r="A56" s="7" t="s">
        <v>70</v>
      </c>
      <c r="B56" s="5"/>
      <c r="C56" s="5"/>
      <c r="D56" s="34"/>
      <c r="E56" s="34"/>
      <c r="F56" s="34"/>
      <c r="G56" s="34"/>
      <c r="H56" s="34"/>
      <c r="I56" s="29"/>
      <c r="J56" s="29"/>
    </row>
    <row r="57" spans="1:10" ht="76.5" x14ac:dyDescent="0.25">
      <c r="A57" s="6">
        <v>1</v>
      </c>
      <c r="B57" s="3" t="s">
        <v>18</v>
      </c>
      <c r="C57" s="3"/>
      <c r="D57" s="25" t="s">
        <v>5</v>
      </c>
      <c r="E57" s="52"/>
      <c r="F57" s="27">
        <v>0.05</v>
      </c>
      <c r="G57" s="28">
        <f t="shared" ref="G57:G79" si="8">E57*(1+F57)</f>
        <v>0</v>
      </c>
      <c r="H57" s="41">
        <v>5</v>
      </c>
      <c r="I57" s="29">
        <f t="shared" ref="I57:I79" si="9">E57*H57</f>
        <v>0</v>
      </c>
      <c r="J57" s="29">
        <f t="shared" ref="J57:J79" si="10">G57*H57</f>
        <v>0</v>
      </c>
    </row>
    <row r="58" spans="1:10" ht="51" x14ac:dyDescent="0.25">
      <c r="A58" s="6">
        <v>2</v>
      </c>
      <c r="B58" s="3" t="s">
        <v>19</v>
      </c>
      <c r="C58" s="3"/>
      <c r="D58" s="25" t="s">
        <v>5</v>
      </c>
      <c r="E58" s="52"/>
      <c r="F58" s="27">
        <v>0.05</v>
      </c>
      <c r="G58" s="28">
        <f t="shared" si="8"/>
        <v>0</v>
      </c>
      <c r="H58" s="40">
        <v>110</v>
      </c>
      <c r="I58" s="29">
        <f t="shared" si="9"/>
        <v>0</v>
      </c>
      <c r="J58" s="29">
        <f t="shared" si="10"/>
        <v>0</v>
      </c>
    </row>
    <row r="59" spans="1:10" ht="25.5" x14ac:dyDescent="0.25">
      <c r="A59" s="6">
        <v>3</v>
      </c>
      <c r="B59" s="92" t="s">
        <v>76</v>
      </c>
      <c r="C59" s="3"/>
      <c r="D59" s="25" t="s">
        <v>5</v>
      </c>
      <c r="E59" s="52"/>
      <c r="F59" s="27">
        <v>0.05</v>
      </c>
      <c r="G59" s="28">
        <f t="shared" si="8"/>
        <v>0</v>
      </c>
      <c r="H59" s="40">
        <v>40</v>
      </c>
      <c r="I59" s="29">
        <f t="shared" si="9"/>
        <v>0</v>
      </c>
      <c r="J59" s="29">
        <f t="shared" si="10"/>
        <v>0</v>
      </c>
    </row>
    <row r="60" spans="1:10" ht="51" x14ac:dyDescent="0.25">
      <c r="A60" s="6">
        <v>4</v>
      </c>
      <c r="B60" s="3" t="s">
        <v>20</v>
      </c>
      <c r="C60" s="3"/>
      <c r="D60" s="25" t="s">
        <v>5</v>
      </c>
      <c r="E60" s="52"/>
      <c r="F60" s="27">
        <v>0.05</v>
      </c>
      <c r="G60" s="28">
        <f t="shared" si="8"/>
        <v>0</v>
      </c>
      <c r="H60" s="41">
        <v>270</v>
      </c>
      <c r="I60" s="29">
        <f t="shared" si="9"/>
        <v>0</v>
      </c>
      <c r="J60" s="29">
        <f t="shared" si="10"/>
        <v>0</v>
      </c>
    </row>
    <row r="61" spans="1:10" ht="38.25" x14ac:dyDescent="0.25">
      <c r="A61" s="6">
        <v>5</v>
      </c>
      <c r="B61" s="3" t="s">
        <v>21</v>
      </c>
      <c r="C61" s="3"/>
      <c r="D61" s="25" t="s">
        <v>5</v>
      </c>
      <c r="E61" s="52"/>
      <c r="F61" s="27">
        <v>0.05</v>
      </c>
      <c r="G61" s="28">
        <f t="shared" si="8"/>
        <v>0</v>
      </c>
      <c r="H61" s="40">
        <v>2</v>
      </c>
      <c r="I61" s="29">
        <f t="shared" si="9"/>
        <v>0</v>
      </c>
      <c r="J61" s="29">
        <f t="shared" si="10"/>
        <v>0</v>
      </c>
    </row>
    <row r="62" spans="1:10" ht="38.25" x14ac:dyDescent="0.25">
      <c r="A62" s="6">
        <v>6</v>
      </c>
      <c r="B62" s="3" t="s">
        <v>22</v>
      </c>
      <c r="C62" s="3"/>
      <c r="D62" s="25" t="s">
        <v>5</v>
      </c>
      <c r="E62" s="52"/>
      <c r="F62" s="27">
        <v>0.05</v>
      </c>
      <c r="G62" s="28">
        <f t="shared" si="8"/>
        <v>0</v>
      </c>
      <c r="H62" s="41">
        <v>2</v>
      </c>
      <c r="I62" s="29">
        <f t="shared" si="9"/>
        <v>0</v>
      </c>
      <c r="J62" s="29">
        <f t="shared" si="10"/>
        <v>0</v>
      </c>
    </row>
    <row r="63" spans="1:10" x14ac:dyDescent="0.25">
      <c r="A63" s="6">
        <v>7</v>
      </c>
      <c r="B63" s="3" t="s">
        <v>23</v>
      </c>
      <c r="C63" s="3"/>
      <c r="D63" s="25" t="s">
        <v>5</v>
      </c>
      <c r="E63" s="52"/>
      <c r="F63" s="27">
        <v>0.05</v>
      </c>
      <c r="G63" s="28">
        <f t="shared" si="8"/>
        <v>0</v>
      </c>
      <c r="H63" s="41">
        <v>170</v>
      </c>
      <c r="I63" s="29">
        <f t="shared" si="9"/>
        <v>0</v>
      </c>
      <c r="J63" s="29">
        <f t="shared" si="10"/>
        <v>0</v>
      </c>
    </row>
    <row r="64" spans="1:10" ht="25.5" x14ac:dyDescent="0.25">
      <c r="A64" s="6">
        <v>8</v>
      </c>
      <c r="B64" s="3" t="s">
        <v>24</v>
      </c>
      <c r="C64" s="3"/>
      <c r="D64" s="25" t="s">
        <v>5</v>
      </c>
      <c r="E64" s="52"/>
      <c r="F64" s="27">
        <v>0.05</v>
      </c>
      <c r="G64" s="28">
        <f t="shared" si="8"/>
        <v>0</v>
      </c>
      <c r="H64" s="40">
        <v>2</v>
      </c>
      <c r="I64" s="29">
        <f t="shared" si="9"/>
        <v>0</v>
      </c>
      <c r="J64" s="29">
        <f t="shared" si="10"/>
        <v>0</v>
      </c>
    </row>
    <row r="65" spans="1:10" ht="38.25" x14ac:dyDescent="0.25">
      <c r="A65" s="6">
        <v>9</v>
      </c>
      <c r="B65" s="3" t="s">
        <v>27</v>
      </c>
      <c r="C65" s="3"/>
      <c r="D65" s="25" t="s">
        <v>5</v>
      </c>
      <c r="E65" s="52"/>
      <c r="F65" s="27">
        <v>0.05</v>
      </c>
      <c r="G65" s="28">
        <f t="shared" si="8"/>
        <v>0</v>
      </c>
      <c r="H65" s="41">
        <v>40</v>
      </c>
      <c r="I65" s="29">
        <f t="shared" si="9"/>
        <v>0</v>
      </c>
      <c r="J65" s="29">
        <f t="shared" si="10"/>
        <v>0</v>
      </c>
    </row>
    <row r="66" spans="1:10" ht="25.5" x14ac:dyDescent="0.25">
      <c r="A66" s="6">
        <v>10</v>
      </c>
      <c r="B66" s="92" t="s">
        <v>77</v>
      </c>
      <c r="C66" s="3"/>
      <c r="D66" s="25" t="s">
        <v>5</v>
      </c>
      <c r="E66" s="52"/>
      <c r="F66" s="27">
        <v>0.05</v>
      </c>
      <c r="G66" s="28">
        <f t="shared" si="8"/>
        <v>0</v>
      </c>
      <c r="H66" s="41">
        <v>40</v>
      </c>
      <c r="I66" s="29">
        <f t="shared" si="9"/>
        <v>0</v>
      </c>
      <c r="J66" s="29">
        <f t="shared" si="10"/>
        <v>0</v>
      </c>
    </row>
    <row r="67" spans="1:10" ht="63.75" x14ac:dyDescent="0.25">
      <c r="A67" s="6">
        <v>11</v>
      </c>
      <c r="B67" s="3" t="s">
        <v>25</v>
      </c>
      <c r="C67" s="3"/>
      <c r="D67" s="25" t="s">
        <v>5</v>
      </c>
      <c r="E67" s="52"/>
      <c r="F67" s="27">
        <v>0.05</v>
      </c>
      <c r="G67" s="28">
        <f t="shared" si="8"/>
        <v>0</v>
      </c>
      <c r="H67" s="40">
        <v>8</v>
      </c>
      <c r="I67" s="29">
        <f t="shared" si="9"/>
        <v>0</v>
      </c>
      <c r="J67" s="29">
        <f t="shared" si="10"/>
        <v>0</v>
      </c>
    </row>
    <row r="68" spans="1:10" ht="76.5" x14ac:dyDescent="0.25">
      <c r="A68" s="6">
        <v>12</v>
      </c>
      <c r="B68" s="3" t="s">
        <v>26</v>
      </c>
      <c r="C68" s="3"/>
      <c r="D68" s="25" t="s">
        <v>5</v>
      </c>
      <c r="E68" s="52"/>
      <c r="F68" s="27">
        <v>0.05</v>
      </c>
      <c r="G68" s="28">
        <f t="shared" si="8"/>
        <v>0</v>
      </c>
      <c r="H68" s="41">
        <v>2</v>
      </c>
      <c r="I68" s="29">
        <f t="shared" si="9"/>
        <v>0</v>
      </c>
      <c r="J68" s="29">
        <f t="shared" si="10"/>
        <v>0</v>
      </c>
    </row>
    <row r="69" spans="1:10" ht="38.25" x14ac:dyDescent="0.25">
      <c r="A69" s="6">
        <v>13</v>
      </c>
      <c r="B69" s="3" t="s">
        <v>65</v>
      </c>
      <c r="C69" s="3"/>
      <c r="D69" s="25" t="s">
        <v>5</v>
      </c>
      <c r="E69" s="52"/>
      <c r="F69" s="27">
        <v>0.05</v>
      </c>
      <c r="G69" s="28">
        <f t="shared" si="8"/>
        <v>0</v>
      </c>
      <c r="H69" s="41">
        <v>160</v>
      </c>
      <c r="I69" s="29">
        <f t="shared" si="9"/>
        <v>0</v>
      </c>
      <c r="J69" s="29">
        <f t="shared" si="10"/>
        <v>0</v>
      </c>
    </row>
    <row r="70" spans="1:10" ht="51" x14ac:dyDescent="0.25">
      <c r="A70" s="6">
        <v>14</v>
      </c>
      <c r="B70" s="3" t="s">
        <v>28</v>
      </c>
      <c r="C70" s="3"/>
      <c r="D70" s="25" t="s">
        <v>5</v>
      </c>
      <c r="E70" s="52"/>
      <c r="F70" s="27">
        <v>0.05</v>
      </c>
      <c r="G70" s="28">
        <f t="shared" si="8"/>
        <v>0</v>
      </c>
      <c r="H70" s="41">
        <v>40</v>
      </c>
      <c r="I70" s="29">
        <f t="shared" si="9"/>
        <v>0</v>
      </c>
      <c r="J70" s="29">
        <f t="shared" si="10"/>
        <v>0</v>
      </c>
    </row>
    <row r="71" spans="1:10" ht="76.5" x14ac:dyDescent="0.25">
      <c r="A71" s="6">
        <v>15</v>
      </c>
      <c r="B71" s="3" t="s">
        <v>29</v>
      </c>
      <c r="C71" s="3"/>
      <c r="D71" s="25" t="s">
        <v>5</v>
      </c>
      <c r="E71" s="52"/>
      <c r="F71" s="27">
        <v>0.05</v>
      </c>
      <c r="G71" s="28">
        <f t="shared" si="8"/>
        <v>0</v>
      </c>
      <c r="H71" s="41">
        <v>320</v>
      </c>
      <c r="I71" s="29">
        <f t="shared" si="9"/>
        <v>0</v>
      </c>
      <c r="J71" s="29">
        <f t="shared" si="10"/>
        <v>0</v>
      </c>
    </row>
    <row r="72" spans="1:10" ht="38.25" x14ac:dyDescent="0.25">
      <c r="A72" s="6">
        <v>16</v>
      </c>
      <c r="B72" s="3" t="s">
        <v>66</v>
      </c>
      <c r="C72" s="3"/>
      <c r="D72" s="25" t="s">
        <v>5</v>
      </c>
      <c r="E72" s="52"/>
      <c r="F72" s="27">
        <v>0.05</v>
      </c>
      <c r="G72" s="28">
        <f t="shared" si="8"/>
        <v>0</v>
      </c>
      <c r="H72" s="41">
        <v>1</v>
      </c>
      <c r="I72" s="29">
        <f t="shared" si="9"/>
        <v>0</v>
      </c>
      <c r="J72" s="29">
        <f t="shared" si="10"/>
        <v>0</v>
      </c>
    </row>
    <row r="73" spans="1:10" x14ac:dyDescent="0.25">
      <c r="A73" s="6">
        <v>17</v>
      </c>
      <c r="B73" s="3" t="s">
        <v>46</v>
      </c>
      <c r="C73" s="3"/>
      <c r="D73" s="25" t="s">
        <v>5</v>
      </c>
      <c r="E73" s="52"/>
      <c r="F73" s="27">
        <v>0.05</v>
      </c>
      <c r="G73" s="28">
        <f t="shared" si="8"/>
        <v>0</v>
      </c>
      <c r="H73" s="41">
        <v>90</v>
      </c>
      <c r="I73" s="29">
        <f t="shared" si="9"/>
        <v>0</v>
      </c>
      <c r="J73" s="29">
        <f t="shared" si="10"/>
        <v>0</v>
      </c>
    </row>
    <row r="74" spans="1:10" ht="25.5" x14ac:dyDescent="0.25">
      <c r="A74" s="6">
        <v>18</v>
      </c>
      <c r="B74" s="92" t="s">
        <v>74</v>
      </c>
      <c r="C74" s="3"/>
      <c r="D74" s="25" t="s">
        <v>5</v>
      </c>
      <c r="E74" s="52"/>
      <c r="F74" s="27">
        <v>0.05</v>
      </c>
      <c r="G74" s="28">
        <f t="shared" si="8"/>
        <v>0</v>
      </c>
      <c r="H74" s="40">
        <v>80</v>
      </c>
      <c r="I74" s="29">
        <f t="shared" si="9"/>
        <v>0</v>
      </c>
      <c r="J74" s="29">
        <f t="shared" si="10"/>
        <v>0</v>
      </c>
    </row>
    <row r="75" spans="1:10" ht="63.75" x14ac:dyDescent="0.25">
      <c r="A75" s="6">
        <v>19</v>
      </c>
      <c r="B75" s="3" t="s">
        <v>60</v>
      </c>
      <c r="C75" s="3"/>
      <c r="D75" s="25" t="s">
        <v>5</v>
      </c>
      <c r="E75" s="52"/>
      <c r="F75" s="27">
        <v>0.05</v>
      </c>
      <c r="G75" s="28">
        <f t="shared" si="8"/>
        <v>0</v>
      </c>
      <c r="H75" s="41">
        <v>170</v>
      </c>
      <c r="I75" s="29">
        <f t="shared" si="9"/>
        <v>0</v>
      </c>
      <c r="J75" s="29">
        <f t="shared" si="10"/>
        <v>0</v>
      </c>
    </row>
    <row r="76" spans="1:10" ht="51" x14ac:dyDescent="0.25">
      <c r="A76" s="6">
        <v>20</v>
      </c>
      <c r="B76" s="3" t="s">
        <v>61</v>
      </c>
      <c r="C76" s="3"/>
      <c r="D76" s="25" t="s">
        <v>5</v>
      </c>
      <c r="E76" s="52"/>
      <c r="F76" s="27">
        <v>0.05</v>
      </c>
      <c r="G76" s="28">
        <f t="shared" si="8"/>
        <v>0</v>
      </c>
      <c r="H76" s="41">
        <v>40</v>
      </c>
      <c r="I76" s="29">
        <f t="shared" si="9"/>
        <v>0</v>
      </c>
      <c r="J76" s="29">
        <f t="shared" si="10"/>
        <v>0</v>
      </c>
    </row>
    <row r="77" spans="1:10" ht="25.5" x14ac:dyDescent="0.25">
      <c r="A77" s="6">
        <v>21</v>
      </c>
      <c r="B77" s="3" t="s">
        <v>30</v>
      </c>
      <c r="C77" s="3"/>
      <c r="D77" s="25" t="s">
        <v>5</v>
      </c>
      <c r="E77" s="52"/>
      <c r="F77" s="27">
        <v>0.05</v>
      </c>
      <c r="G77" s="28">
        <f t="shared" si="8"/>
        <v>0</v>
      </c>
      <c r="H77" s="41">
        <v>70</v>
      </c>
      <c r="I77" s="29">
        <f t="shared" si="9"/>
        <v>0</v>
      </c>
      <c r="J77" s="29">
        <f t="shared" si="10"/>
        <v>0</v>
      </c>
    </row>
    <row r="78" spans="1:10" x14ac:dyDescent="0.25">
      <c r="A78" s="6">
        <v>22</v>
      </c>
      <c r="B78" s="3" t="s">
        <v>31</v>
      </c>
      <c r="C78" s="3"/>
      <c r="D78" s="25" t="s">
        <v>5</v>
      </c>
      <c r="E78" s="52"/>
      <c r="F78" s="27">
        <v>0.05</v>
      </c>
      <c r="G78" s="28">
        <f t="shared" si="8"/>
        <v>0</v>
      </c>
      <c r="H78" s="41">
        <v>50</v>
      </c>
      <c r="I78" s="29">
        <f t="shared" si="9"/>
        <v>0</v>
      </c>
      <c r="J78" s="29">
        <f t="shared" si="10"/>
        <v>0</v>
      </c>
    </row>
    <row r="79" spans="1:10" ht="25.5" x14ac:dyDescent="0.25">
      <c r="A79" s="6">
        <v>23</v>
      </c>
      <c r="B79" s="91" t="s">
        <v>78</v>
      </c>
      <c r="C79" s="3"/>
      <c r="D79" s="25" t="s">
        <v>5</v>
      </c>
      <c r="E79" s="52"/>
      <c r="F79" s="27">
        <v>0.05</v>
      </c>
      <c r="G79" s="28">
        <f t="shared" si="8"/>
        <v>0</v>
      </c>
      <c r="H79" s="41">
        <v>15</v>
      </c>
      <c r="I79" s="29">
        <f t="shared" si="9"/>
        <v>0</v>
      </c>
      <c r="J79" s="29">
        <f t="shared" si="10"/>
        <v>0</v>
      </c>
    </row>
    <row r="80" spans="1:10" x14ac:dyDescent="0.25">
      <c r="A80" s="11"/>
      <c r="B80" s="11"/>
      <c r="C80" s="11"/>
      <c r="D80" s="31"/>
      <c r="E80" s="31"/>
      <c r="F80" s="31"/>
      <c r="G80" s="31"/>
      <c r="H80" s="32"/>
      <c r="I80" s="35">
        <f>SUM(I57:I79)</f>
        <v>0</v>
      </c>
      <c r="J80" s="35">
        <f>SUM(J57:J79)</f>
        <v>0</v>
      </c>
    </row>
    <row r="81" spans="1:12" x14ac:dyDescent="0.25">
      <c r="B81" s="69"/>
      <c r="C81" s="67"/>
    </row>
    <row r="82" spans="1:12" ht="27.75" customHeight="1" x14ac:dyDescent="0.25">
      <c r="A82" s="14"/>
      <c r="B82" s="14"/>
      <c r="C82" s="14"/>
      <c r="D82" s="14"/>
      <c r="E82" s="14"/>
      <c r="F82" s="14"/>
      <c r="G82" s="15" t="s">
        <v>71</v>
      </c>
      <c r="I82" s="68">
        <f>I31+I38+I55+I80</f>
        <v>0</v>
      </c>
      <c r="J82" s="68">
        <f>J31+J38+J55+J80</f>
        <v>0</v>
      </c>
      <c r="K82" s="18"/>
      <c r="L82" s="18"/>
    </row>
    <row r="83" spans="1:12" ht="34.5" customHeight="1" x14ac:dyDescent="0.25">
      <c r="A83" s="39"/>
      <c r="B83" s="66" t="s">
        <v>82</v>
      </c>
      <c r="C83" s="19">
        <f>J82</f>
        <v>0</v>
      </c>
      <c r="D83" s="66" t="s">
        <v>83</v>
      </c>
      <c r="E83" s="66" t="s">
        <v>84</v>
      </c>
      <c r="F83" s="90"/>
      <c r="G83" s="90"/>
      <c r="H83" s="90"/>
      <c r="I83" s="90"/>
      <c r="J83" s="90"/>
    </row>
    <row r="84" spans="1:12" ht="71.25" customHeight="1" x14ac:dyDescent="0.25">
      <c r="B84" s="81" t="s">
        <v>53</v>
      </c>
      <c r="C84" s="81"/>
      <c r="D84" s="81"/>
      <c r="E84" s="81"/>
      <c r="F84" s="81" t="s">
        <v>54</v>
      </c>
      <c r="G84" s="81"/>
      <c r="H84" s="81"/>
      <c r="I84" s="81"/>
      <c r="J84" s="81"/>
    </row>
    <row r="86" spans="1:12" x14ac:dyDescent="0.25">
      <c r="B86" s="53"/>
      <c r="C86" s="53"/>
      <c r="D86" s="53"/>
      <c r="E86" s="53"/>
      <c r="F86" s="54"/>
      <c r="G86" s="55"/>
      <c r="H86" s="55"/>
      <c r="I86" s="54"/>
    </row>
    <row r="87" spans="1:12" x14ac:dyDescent="0.25">
      <c r="B87" s="58"/>
      <c r="C87" s="79"/>
      <c r="D87" s="80"/>
      <c r="E87" s="79"/>
      <c r="F87" s="79"/>
      <c r="G87" s="56"/>
      <c r="H87" s="57"/>
      <c r="I87" s="55"/>
    </row>
  </sheetData>
  <sortState xmlns:xlrd2="http://schemas.microsoft.com/office/spreadsheetml/2017/richdata2" ref="B57:J79">
    <sortCondition ref="B57:B79"/>
  </sortState>
  <mergeCells count="25">
    <mergeCell ref="C87:D87"/>
    <mergeCell ref="E87:F87"/>
    <mergeCell ref="F84:J84"/>
    <mergeCell ref="A12:A13"/>
    <mergeCell ref="B12:B13"/>
    <mergeCell ref="D12:D13"/>
    <mergeCell ref="E12:E13"/>
    <mergeCell ref="B84:E84"/>
    <mergeCell ref="I12:I13"/>
    <mergeCell ref="J12:J13"/>
    <mergeCell ref="H12:H13"/>
    <mergeCell ref="C12:C13"/>
    <mergeCell ref="G12:G13"/>
    <mergeCell ref="F12:F13"/>
    <mergeCell ref="F83:J83"/>
    <mergeCell ref="A6:I6"/>
    <mergeCell ref="A7:J8"/>
    <mergeCell ref="A9:J9"/>
    <mergeCell ref="A10:J10"/>
    <mergeCell ref="A11:J11"/>
    <mergeCell ref="A1:J1"/>
    <mergeCell ref="A2:J2"/>
    <mergeCell ref="A3:J3"/>
    <mergeCell ref="A4:J4"/>
    <mergeCell ref="A5:I5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Z W L V / e O x H K l A A A A 9 g A A A B I A H A B D b 2 5 m a W c v U G F j a 2 F n Z S 5 4 b W w g o h g A K K A U A A A A A A A A A A A A A A A A A A A A A A A A A A A A h Y + x D o I w G I R f h X S n L S U m h v y U w R U S E h P j 2 p Q K j V A I L Z Z 3 c / C R f A U x i r o 5 3 t 1 3 y d 3 9 e o N s 7 t r g o k a r e 5 O i C F M U K C P 7 S p s 6 R Z M 7 h V u U c S i F P I t a B Q t s b D J b n a L G u S E h x H u P f Y z 7 s S a M 0 o g c i 3 w v G 9 W J U B v r h J E K f V r V / x b i c H i N 4 Q x H L M Y b y j A F s p p Q a P M F 2 L L 3 m f 6 Y s J t a N 4 2 K D 2 1 Y 5 k B W C e T 9 g T 8 A U E s D B B Q A A g A I A L W V i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1 l Y t X K I p H u A 4 A A A A R A A A A E w A c A E Z v c m 1 1 b G F z L 1 N l Y 3 R p b 2 4 x L m 0 g o h g A K K A U A A A A A A A A A A A A A A A A A A A A A A A A A A A A K 0 5 N L s n M z 1 M I h t C G 1 g B Q S w E C L Q A U A A I A C A C 1 l Y t X 9 4 7 E c q U A A A D 2 A A A A E g A A A A A A A A A A A A A A A A A A A A A A Q 2 9 u Z m l n L 1 B h Y 2 t h Z 2 U u e G 1 s U E s B A i 0 A F A A C A A g A t Z W L V w / K 6 a u k A A A A 6 Q A A A B M A A A A A A A A A A A A A A A A A 8 Q A A A F t D b 2 5 0 Z W 5 0 X 1 R 5 c G V z X S 5 4 b W x Q S w E C L Q A U A A I A C A C 1 l Y t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c F 3 X j a m L P k u t N m N 2 5 S 4 v x Q A A A A A C A A A A A A A Q Z g A A A A E A A C A A A A A C 0 C J R c J d s g U n v F Z q k p Q x h u W r n j o W C J m r E 5 G a 2 W c w k E w A A A A A O g A A A A A I A A C A A A A B g M U P v u d c N n t S d e U i q h 5 A y 7 Z 3 v T v n a q X z I Y E 1 J R I b K H F A A A A B 3 Z S D Y s K M A w W E 7 U C 6 V f u N x v A V K p D x h u Q Q i D C D W Y x t F Y u n L 1 o Y g 0 M Y 7 Z 6 9 f t C 6 v S v Y Y G b 8 8 p z C D u p O v V y 2 u a Y V 2 7 R E B w G N 2 2 6 T C C s 8 H x l t / c k A A A A B 6 o Q z G C N Z M 2 Q M 8 j K F S w W x G 0 P s s m N 3 O K p h g 0 0 S 7 F y Y N s 1 f a p q E n 7 K B x q B R x y P G s A + G M 2 d l U G J 6 8 D h t v N s t n Z 7 L M < / D a t a M a s h u p > 
</file>

<file path=customXml/itemProps1.xml><?xml version="1.0" encoding="utf-8"?>
<ds:datastoreItem xmlns:ds="http://schemas.openxmlformats.org/officeDocument/2006/customXml" ds:itemID="{8094AC7A-84AE-4E08-A343-02095C2276B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Arkusz1</vt:lpstr>
      <vt:lpstr>MIĘSA I WĘDLINY</vt:lpstr>
      <vt:lpstr>'MIĘSA I WĘDLINY'!Obszar_wydruku</vt:lpstr>
      <vt:lpstr>'MIĘSA I WĘDLINY'!Tytuły_wydruku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Sylwia</cp:lastModifiedBy>
  <cp:lastPrinted>2024-12-13T11:32:35Z</cp:lastPrinted>
  <dcterms:created xsi:type="dcterms:W3CDTF">2015-06-05T18:19:34Z</dcterms:created>
  <dcterms:modified xsi:type="dcterms:W3CDTF">2024-12-13T16:46:50Z</dcterms:modified>
</cp:coreProperties>
</file>