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herstowska\Desktop\75 biuro\PUBLIKACJA\"/>
    </mc:Choice>
  </mc:AlternateContent>
  <workbookProtection workbookAlgorithmName="SHA-512" workbookHashValue="26fY8VwJvPboO0GVQxKxfZZlf8tN7jQcNPERxckebWtdRRwj3yClJIjh3g8GzX17rc+DbQQQm8swRBO9UnxVaQ==" workbookSaltValue="IsO5Z0In/6RMEU72IRd/mw==" workbookSpinCount="100000" lockStructure="1"/>
  <bookViews>
    <workbookView xWindow="0" yWindow="0" windowWidth="28800" windowHeight="12300"/>
  </bookViews>
  <sheets>
    <sheet name="całość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11" i="1" l="1"/>
  <c r="F6" i="1" l="1"/>
  <c r="F7" i="1"/>
  <c r="F8" i="1"/>
  <c r="F9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 l="1"/>
  <c r="C60" i="2"/>
  <c r="B60" i="2"/>
  <c r="A60" i="2"/>
  <c r="C70" i="2"/>
  <c r="C65" i="2"/>
  <c r="C64" i="2"/>
  <c r="C63" i="2"/>
  <c r="C62" i="2"/>
  <c r="C61" i="2"/>
  <c r="B65" i="2"/>
  <c r="A65" i="2"/>
  <c r="B64" i="2"/>
  <c r="A64" i="2"/>
  <c r="B63" i="2"/>
  <c r="A63" i="2"/>
  <c r="B62" i="2"/>
  <c r="A62" i="2"/>
  <c r="B61" i="2"/>
  <c r="A61" i="2"/>
  <c r="B59" i="2" l="1"/>
  <c r="A59" i="2"/>
  <c r="C58" i="2"/>
  <c r="C59" i="2"/>
  <c r="B58" i="2" l="1"/>
  <c r="A58" i="2"/>
  <c r="B57" i="2"/>
  <c r="A57" i="2"/>
  <c r="C57" i="2" l="1"/>
  <c r="B56" i="2" l="1"/>
  <c r="A56" i="2"/>
  <c r="C56" i="2"/>
  <c r="B55" i="2" l="1"/>
  <c r="A55" i="2"/>
  <c r="B54" i="2"/>
  <c r="A54" i="2"/>
  <c r="B53" i="2"/>
  <c r="A53" i="2"/>
  <c r="B52" i="2"/>
  <c r="A52" i="2"/>
  <c r="C55" i="2" l="1"/>
  <c r="C52" i="2" l="1"/>
  <c r="C53" i="2"/>
  <c r="C54" i="2"/>
  <c r="B51" i="2" l="1"/>
  <c r="A51" i="2"/>
  <c r="B50" i="2"/>
  <c r="A50" i="2"/>
  <c r="B49" i="2"/>
  <c r="A49" i="2"/>
  <c r="B48" i="2"/>
  <c r="A48" i="2"/>
  <c r="B47" i="2"/>
  <c r="A47" i="2"/>
  <c r="C49" i="2"/>
  <c r="C50" i="2"/>
  <c r="C51" i="2"/>
  <c r="C48" i="2" l="1"/>
  <c r="C47" i="2" l="1"/>
  <c r="A46" i="2" l="1"/>
  <c r="A45" i="2"/>
  <c r="B46" i="2"/>
  <c r="B45" i="2"/>
  <c r="C45" i="2"/>
  <c r="C46" i="2"/>
  <c r="B44" i="2" l="1"/>
  <c r="A44" i="2"/>
  <c r="C44" i="2" l="1"/>
  <c r="B43" i="2" l="1"/>
  <c r="B42" i="2"/>
  <c r="B41" i="2"/>
  <c r="B40" i="2"/>
  <c r="B39" i="2"/>
  <c r="B38" i="2"/>
  <c r="B37" i="2"/>
  <c r="C39" i="2"/>
  <c r="C40" i="2"/>
  <c r="C41" i="2"/>
  <c r="C42" i="2"/>
  <c r="C43" i="2"/>
  <c r="C37" i="2" l="1"/>
  <c r="C38" i="2"/>
  <c r="B36" i="2" l="1"/>
  <c r="C36" i="2"/>
  <c r="B35" i="2" l="1"/>
  <c r="C35" i="2"/>
  <c r="J70" i="2" l="1"/>
  <c r="K3" i="2"/>
  <c r="G3" i="2"/>
  <c r="I3" i="2"/>
  <c r="F3" i="2"/>
  <c r="H3" i="2" s="1"/>
  <c r="J3" i="2" s="1"/>
  <c r="D70" i="2"/>
  <c r="H70" i="2"/>
  <c r="B34" i="2"/>
  <c r="B33" i="2"/>
  <c r="B32" i="2"/>
  <c r="J69" i="2"/>
  <c r="B31" i="2"/>
  <c r="B30" i="2"/>
  <c r="B29" i="2"/>
  <c r="B28" i="2"/>
  <c r="C34" i="2"/>
  <c r="J71" i="2" l="1"/>
  <c r="I4" i="2"/>
  <c r="H69" i="2" s="1"/>
  <c r="H71" i="2" s="1"/>
  <c r="C33" i="2" l="1"/>
  <c r="C31" i="2" l="1"/>
  <c r="C32" i="2" l="1"/>
  <c r="C30" i="2"/>
  <c r="C29" i="2" l="1"/>
  <c r="C28" i="2" l="1"/>
  <c r="B4" i="2" l="1"/>
  <c r="B27" i="2"/>
  <c r="B26" i="2"/>
  <c r="B25" i="2"/>
  <c r="C24" i="2"/>
  <c r="B24" i="2"/>
  <c r="B23" i="2"/>
  <c r="B22" i="2"/>
  <c r="B21" i="2"/>
  <c r="B20" i="2"/>
  <c r="B19" i="2"/>
  <c r="B18" i="2"/>
  <c r="B17" i="2" l="1"/>
  <c r="B16" i="2"/>
  <c r="B15" i="2"/>
  <c r="B14" i="2"/>
  <c r="B13" i="2"/>
  <c r="B12" i="2"/>
  <c r="B11" i="2"/>
  <c r="B10" i="2"/>
  <c r="B9" i="2"/>
  <c r="B8" i="2"/>
  <c r="B7" i="2"/>
  <c r="B6" i="2"/>
  <c r="B5" i="2"/>
  <c r="C27" i="2" l="1"/>
  <c r="C26" i="2"/>
  <c r="C25" i="2" l="1"/>
  <c r="C14" i="2"/>
  <c r="C15" i="2"/>
  <c r="C16" i="2"/>
  <c r="C17" i="2"/>
  <c r="C18" i="2"/>
  <c r="C19" i="2"/>
  <c r="C20" i="2"/>
  <c r="C21" i="2"/>
  <c r="C22" i="2"/>
  <c r="C23" i="2"/>
  <c r="C5" i="2"/>
  <c r="C6" i="2"/>
  <c r="C7" i="2"/>
  <c r="E4" i="2"/>
  <c r="D69" i="2" s="1"/>
  <c r="D71" i="2" s="1"/>
  <c r="C8" i="2"/>
  <c r="G4" i="2"/>
  <c r="F69" i="2" s="1"/>
  <c r="C9" i="2"/>
  <c r="C10" i="2"/>
  <c r="C11" i="2"/>
  <c r="C12" i="2"/>
  <c r="C13" i="2"/>
  <c r="C4" i="2" l="1"/>
  <c r="C69" i="2" s="1"/>
  <c r="C76" i="2" s="1"/>
  <c r="C74" i="2" l="1"/>
  <c r="C71" i="2"/>
</calcChain>
</file>

<file path=xl/sharedStrings.xml><?xml version="1.0" encoding="utf-8"?>
<sst xmlns="http://schemas.openxmlformats.org/spreadsheetml/2006/main" count="456" uniqueCount="266">
  <si>
    <t>L.P.</t>
  </si>
  <si>
    <t>Przedmiot zamówienia</t>
  </si>
  <si>
    <t>Akumulatorki AA</t>
  </si>
  <si>
    <t>szt.</t>
  </si>
  <si>
    <t>Akumulatorki AAA</t>
  </si>
  <si>
    <t xml:space="preserve">Baterie alkaliczne 9V </t>
  </si>
  <si>
    <t xml:space="preserve">Baterie alkaliczne AA LR 6 </t>
  </si>
  <si>
    <t>Baterie alkaliczne AAA LR 3</t>
  </si>
  <si>
    <t>Baterie alkaliczne R 20</t>
  </si>
  <si>
    <t>Baterie alkaliczne R 14</t>
  </si>
  <si>
    <t>Blok z makulatury w kratkę A 5 /50 kartek</t>
  </si>
  <si>
    <t>Blok z makulatury w kratkę A 4/50 kartek</t>
  </si>
  <si>
    <t xml:space="preserve">Brulion A-5/96 kartek (twarda oprawa) kratka </t>
  </si>
  <si>
    <t xml:space="preserve">Chusteczki do czyszczenia ekranów LCD (po 100 szt. w opak.) </t>
  </si>
  <si>
    <t>op.</t>
  </si>
  <si>
    <t>Długopis na sprężynce, grubość linii pisania 0,8mm z gumowymi nóżkami zapewniającymi antypoślizgowe właściwości, długość sprężynki (po rozciągnięciu) łączącej długopis z pojemnikiem: 260 cm, sprężynka odporna na rozciągnięcia</t>
  </si>
  <si>
    <t>Długopis jednorazowy, kolor zatyczki wskazuje kolor tuszu, grubość linii pisania 0,32-0,5 mm, kolor czarny, niebieski, zielony, czerwony</t>
  </si>
  <si>
    <t xml:space="preserve">Druki wniosków urlopowych offsetowe, minimum 40 kartek w bloczku </t>
  </si>
  <si>
    <t>bl.</t>
  </si>
  <si>
    <t>Temperówka metalowa (pojedyncza)</t>
  </si>
  <si>
    <t>Dziennik podawczy w sztywnej okładce A4  (min. 96 kartek )</t>
  </si>
  <si>
    <t xml:space="preserve">Dziurkacz biurowy metalowy do 40 kartek (wskaźnik środka strony, formatowa listwa A4, A5, A6; rozstaw 80mm, średnica dziurek min. 5,5 mm)  </t>
  </si>
  <si>
    <t>Dziurkacz biurowy metalowy do 65 kartek (wskaźnik środka strony, formatowa listwa A4, A5, A6; rozstaw 80 mm średnica 6 mm)</t>
  </si>
  <si>
    <t>Etykiety samoprzylepne w arkuszach formatu A4 (w kolorze białym) - 16  etykiet na stronie;  w opakowaniu po 100 arkuszy</t>
  </si>
  <si>
    <t>opak.</t>
  </si>
  <si>
    <t>Etykiety samoprzylepne w arkuszach formatu A4 (w kolorze białym) - 24  etykiet na stronie;  w opakowaniu po 100 arkuszy</t>
  </si>
  <si>
    <t>Etykiety samoprzylepne w arkuszach formatu A4 (w kolorze białym) - 27  etykiet na stronie;  w opakowaniu po 100 arkuszy</t>
  </si>
  <si>
    <t>Etykiety  wsuwane,    dwustronne do segregatorów A4/50, wąskie 28 x 153 mm (w opakowaniu po 20 sztuk)</t>
  </si>
  <si>
    <t>Etykiety wsuwane, dwustronne do segregatorów A4/75, szerokie 48 x 153 mm (w  opakowaniu po  20 sztuk)</t>
  </si>
  <si>
    <t>opak</t>
  </si>
  <si>
    <t>Gazetownik kartonowy A4, składany, wykonany z tektury falistej, bezkwasowej, pojemność na 800 kartek, posiada otwór na palec</t>
  </si>
  <si>
    <t>Gazetownik plastikowy A 4, składany, wykonany z odpornego na pęknięcia PP, ażurowy, pojemność na 850 kartek, posiada otwór na palec oraz naklejoną grzbietową etykietę opisową, różne kolory</t>
  </si>
  <si>
    <t>Grzbiety do bindowania, plastikowe wykonane z PCV, 8 mm, na 45 kartek,    A4  (w opakowaniu po 100 szt.)</t>
  </si>
  <si>
    <t xml:space="preserve">Grzbiety do bindowania, plastikowe wykonane z PCV, 10 mm, na  65 kartek A4 (po 100 szt. w opakowaniu) </t>
  </si>
  <si>
    <t>Grzbiety do bindowania plastikowe wykonane z PCV, 18 mm, na 165 kartek, A4  (po  100 szt. w opakowaniu)</t>
  </si>
  <si>
    <t>Grzbiety do bindowania plastikowe wykonane z PCV, 14 mm, na 125 kartek,  A4 (po 100 szt. w opakowaniu)</t>
  </si>
  <si>
    <t>Grzbiety zaciskowe, wsuwane 12 mm, na 100 kartek, A4</t>
  </si>
  <si>
    <t>Grzbiety zaciskowe, wsuwane 15 mm, na 130 kartek, A4</t>
  </si>
  <si>
    <t>Grzbiety zaciskowe, wsuwane 3 mm, na 30 kartek, A4</t>
  </si>
  <si>
    <t>Grzbiety zaciskowe, wsuwane 4 mm, na 40 kartek A4</t>
  </si>
  <si>
    <t>Grzbiety zaciskowe, wsuwane 6 mm, na 60 kartek, A4</t>
  </si>
  <si>
    <t>Grzbiety zaciskowe, wsuwane 9 mm, na 80 kartek, A4</t>
  </si>
  <si>
    <t>Gumka kauczukowa do ołówka o wymiarach min. 40 mm x 12 x 18, ściera precyzyjnie i czysto, nie niszczy ścieranej powierzchni</t>
  </si>
  <si>
    <t xml:space="preserve">Kalkulator biurowy, 12 pozycyjny wyświetlacz odchylany na stałe lub ruchomy, zaokrąglanie wyników, podwójna pamięć, obliczanie marży, cofanie ostatnio wprowadzanej pozycji, klawisz podwójnego zera, podwójne zasilanie, plastikowe klawisze, wymiary: wysokość 199 mm, szerokość 153 mm, grubość 30,5 mm +/- % tolerancji, gwarancja min. 5 lat </t>
  </si>
  <si>
    <t xml:space="preserve">Folia do laminowania błyszcząca, krystalicznie przejrzysta, podbijająca kontrast dokumentom laminowanym oraz ochronę przed uszkodzeniem, format A4, grubość min. 100 mic., 1 opak - 100 szt. </t>
  </si>
  <si>
    <t xml:space="preserve">Klej w płynie, poj. min. 50 ml , przeznaczony do biura, szkoły oraz domu, do precyzyjnego klejenia m.in. papieru, kartonu, zdjęć, tekstyliów, itp., nie zawiera rozpuszczalników </t>
  </si>
  <si>
    <t>Klej w sztyfcie, poj. min. 17 g do klejenia m.in. papieru, kartonu, zdjęć, tekstyliów, itp., nie zawiera rozpuszczalników , nie niszczy ani nie deformuje klejonej warstwy , nietoksyczny</t>
  </si>
  <si>
    <t>Klips metalowy 15 mm – (opakowanie  po 12 sztuk)</t>
  </si>
  <si>
    <t>Klips metalowy 19 mm-(opakowanie po 12 sztuk)</t>
  </si>
  <si>
    <t>Klips metalowy 25 mm-(opakowanie po 12 sztuk)</t>
  </si>
  <si>
    <t>Klips metalowy 32 mm-(opakowanie po 12 sztuk)</t>
  </si>
  <si>
    <t>Klips metalowy 52 mm-(opakowanie po 12 sztuk)</t>
  </si>
  <si>
    <t>Kołonotatnik format A4 na spirali, w kratkę, strony dziurkowane (możliwość włożenia do segregatora), (min. 50 kartek)</t>
  </si>
  <si>
    <t>Kołonotatnik A 5 na spirali, w kratkę, dziurkowane (możliwość włożenia do segregatora),  (min. 50 kartek)</t>
  </si>
  <si>
    <t xml:space="preserve">Koperta biała C 3, o wymiarach 324 x 458 mm, samoklejące z paskiem, </t>
  </si>
  <si>
    <t>Koperta biała z folią bąbelkową format A 4 (F/16), o wymiarach wew. 220 x 340 mm, zew. 240 x 350 mm, samoklejące z paskiem</t>
  </si>
  <si>
    <t>Koperta biała z folią bąbelkową A 5 (C/13), o wymiarach wew. 150 x 215 mm, zew 170 x 225 mm, samoklejące z paskiem</t>
  </si>
  <si>
    <t>Koperta biała z folią bąbelkową A 6 (B/12), o wymiarach wew. 120 x 225 mm, zew. 140 x 235 mm, samoklejąca z paskiem</t>
  </si>
  <si>
    <t>Koperta biała z folią bąbelkową A 3 (I/19), o wymiarach wew. 300 x 445 mm, zew. 320 x 455 mm, samoklejące z paskiem</t>
  </si>
  <si>
    <t>Koperta brązowa z rozszerzanymi bokami i dnem C 4, o wymiarach 229 x 324 mm (samoklejąca z paskiem)</t>
  </si>
  <si>
    <t>Tuba kartonowa z twardego szarego kartonu z plastikowymi zatyczkami dł. 103cm średnica 10cm, grubość ścianki 2mm</t>
  </si>
  <si>
    <t>Koperty białe papierowe na płyty CD bez okienka z klapką uniemożliwiającą wypadniecie płyty o wymiarach 127x127 mm</t>
  </si>
  <si>
    <t xml:space="preserve">Korektor w płynie, w butelce pojemność min. 20 ml </t>
  </si>
  <si>
    <t xml:space="preserve">Korektor w taśmie od 5 mm szerokości, 8 m długości, przezroczysta obudowa, można stosować do każdego rodzaju papieru </t>
  </si>
  <si>
    <t>Kostka luzem, nieklejona, biała  83mm x 83mm, wys. 50 mm, (może być też jako wkład do pojemnika)</t>
  </si>
  <si>
    <t>Kosz biurowy na śmieci ażurowy, poj. 12 l +/- 10 % tolerancji litrów</t>
  </si>
  <si>
    <t>Linijka plastikowa 20 cm</t>
  </si>
  <si>
    <t>Linijka plastikowa 30 cm</t>
  </si>
  <si>
    <t>Linijka plastikowa 50 cm</t>
  </si>
  <si>
    <t>Linijka plastikowa z uchwytem 30 cm</t>
  </si>
  <si>
    <t>Magnesy do tablic magnetycznych 10mm  po (10 szt. w opakowaniu)</t>
  </si>
  <si>
    <t>Magnesy do tablic magnetycznych 20mm (po 6 szt. w opakowaniu)</t>
  </si>
  <si>
    <t>Marker olejowy z tuszem olejowym, permanentny, szybkoschnący, wodoodporny, odporny na światło, końcówka okrągła 2 mm, piszący na każdej powierzchni, biały i czarny</t>
  </si>
  <si>
    <t xml:space="preserve">Marker permanentny, szybkoschnący, wodoodporny z trwałym nie zmywalnym tuszem  do opisywania płyt CD i DVD oraz do pisania po błyszczącym papierze końcówka o grubości 0,4 mm, czarny </t>
  </si>
  <si>
    <t>Marker suchościeralny ze ściętą końcówką, grubość linii pisania 5,5mm, do tablic magnetycznych, suchościeralnych, tusz łatwy do starcia z tablicy, kolor niebieski, zielony, czerwony i czarny</t>
  </si>
  <si>
    <t xml:space="preserve"> Znaczniki samoprzylepne z możliwością zapisu.  W bloczku min.  4 kolory (paski) po min 50 fiszek(karteczek) z koloru. </t>
  </si>
  <si>
    <t xml:space="preserve">Bloczek  samoprzylepny 38 x 51 po 100 kartek w bloczku </t>
  </si>
  <si>
    <t>Bloczek samoprzylepny 51 x 76, po 100 kartek w bloczku</t>
  </si>
  <si>
    <t>Bloczek  samoprzylepny 76 x 76 po 100 kartek w bloczku</t>
  </si>
  <si>
    <t xml:space="preserve">Nożyczki długość ostrza 15,5 - 16,5 cm, ostrze ze stali nierdzewnej, uchwyt wyprofilowany dla osób  prawo- i leworęcznych, ergonomiczny i miękki uchwyt, odporny na pęknięcia, </t>
  </si>
  <si>
    <t>Nożyczki  (długość ostrza 13,5cm) ostrze ze stali nierdzewnej, uchwyt wyprofilowany dla osób  prawo- i leworęcznych, ergonomiczny i miękki uchwyt, odporny na pęknięcia</t>
  </si>
  <si>
    <t xml:space="preserve">Nóż do otwierania kopert dł. ostrza 16,5 cm; ostrze ze stali nierdzewnej </t>
  </si>
  <si>
    <r>
      <t xml:space="preserve">Obwoluta/koszulka </t>
    </r>
    <r>
      <rPr>
        <sz val="10"/>
        <color theme="1"/>
        <rFont val="Tahoma"/>
        <family val="2"/>
        <charset val="238"/>
      </rPr>
      <t xml:space="preserve">biurowa A 4 (po 10 szt. w opakowaniu ), wykonana z folii polipropylenowej, </t>
    </r>
    <r>
      <rPr>
        <b/>
        <sz val="10"/>
        <color theme="1"/>
        <rFont val="Tahoma"/>
        <family val="2"/>
        <charset val="238"/>
      </rPr>
      <t>grubość 55 mic</t>
    </r>
    <r>
      <rPr>
        <sz val="10"/>
        <color theme="1"/>
        <rFont val="Tahoma"/>
        <family val="2"/>
        <charset val="238"/>
      </rPr>
      <t xml:space="preserve">, </t>
    </r>
    <r>
      <rPr>
        <b/>
        <sz val="10"/>
        <color theme="1"/>
        <rFont val="Tahoma"/>
        <family val="2"/>
        <charset val="238"/>
      </rPr>
      <t>multiperforowana, otwarta z góry</t>
    </r>
    <r>
      <rPr>
        <sz val="10"/>
        <color theme="1"/>
        <rFont val="Tahoma"/>
        <family val="2"/>
        <charset val="238"/>
      </rPr>
      <t>, różne kolory</t>
    </r>
  </si>
  <si>
    <r>
      <t>Obwoluta/koszulka</t>
    </r>
    <r>
      <rPr>
        <sz val="10"/>
        <color theme="1"/>
        <rFont val="Tahoma"/>
        <family val="2"/>
        <charset val="238"/>
      </rPr>
      <t xml:space="preserve"> biurowa A 4 (po 100 szt.  w opakowaniu), </t>
    </r>
    <r>
      <rPr>
        <b/>
        <sz val="10"/>
        <color theme="1"/>
        <rFont val="Tahoma"/>
        <family val="2"/>
        <charset val="238"/>
      </rPr>
      <t>wykonana z folii PP krystalicznej , multiperforowana, otwarta z góry, grubość 55 mic</t>
    </r>
  </si>
  <si>
    <r>
      <t>Obwoluta/ koszulka</t>
    </r>
    <r>
      <rPr>
        <sz val="10"/>
        <color theme="1"/>
        <rFont val="Tahoma"/>
        <family val="2"/>
        <charset val="238"/>
      </rPr>
      <t xml:space="preserve"> na CD umożliwiająca wpięcie do segregatora</t>
    </r>
  </si>
  <si>
    <r>
      <t>Obwoluta/koszulka</t>
    </r>
    <r>
      <rPr>
        <sz val="10"/>
        <color theme="1"/>
        <rFont val="Tahoma"/>
        <family val="2"/>
        <charset val="238"/>
      </rPr>
      <t xml:space="preserve"> na katalogi A4  z poszerzanym brzegiem, otwierana z góry z klapką</t>
    </r>
  </si>
  <si>
    <r>
      <t>Obwoluta/koszulka</t>
    </r>
    <r>
      <rPr>
        <sz val="10"/>
        <color theme="1"/>
        <rFont val="Tahoma"/>
        <family val="2"/>
        <charset val="238"/>
      </rPr>
      <t xml:space="preserve"> z folii PP krystalicznej A 4, grubość </t>
    </r>
    <r>
      <rPr>
        <b/>
        <sz val="10"/>
        <color theme="1"/>
        <rFont val="Tahoma"/>
        <family val="2"/>
        <charset val="238"/>
      </rPr>
      <t>od 120 do 150 do  mic</t>
    </r>
    <r>
      <rPr>
        <sz val="10"/>
        <color theme="1"/>
        <rFont val="Tahoma"/>
        <family val="2"/>
        <charset val="238"/>
      </rPr>
      <t xml:space="preserve"> (po  100 szt. w opakowaniu ), </t>
    </r>
    <r>
      <rPr>
        <b/>
        <sz val="10"/>
        <color theme="1"/>
        <rFont val="Tahoma"/>
        <family val="2"/>
        <charset val="238"/>
      </rPr>
      <t>wpinana do segregatora</t>
    </r>
  </si>
  <si>
    <t>Ofertówka przezroczysta A 4 (po  25 szt. w opakowaniu) z foli polipropylenowej, otwierana z góry i prawej strony</t>
  </si>
  <si>
    <t>Okładki do bindowania przednie - folia przezroczysta format A 4, 200mikr.(100 arkuszy w opakowaniu)</t>
  </si>
  <si>
    <t xml:space="preserve">Okładki do bindowania tylne - karton format A4 gramatura 250g/m (100 arkuszy w opakowaniu) </t>
  </si>
  <si>
    <t>Ołówek automatyczny 0,5 mm z metalową prowadnicą grafitu o długości ok.4 mm z metalowym klipsem i metalową końcówką.</t>
  </si>
  <si>
    <t>Ołówek zwykły o twardości HB</t>
  </si>
  <si>
    <t>Papier A4, idealnie gładki, biały, jasny, gramatura 100g/m², gładkość 55, grubość 105, białość CIF 168, sztywność MD 0,3; CD 0,2; 1 ryza – 500 arkuszy,</t>
  </si>
  <si>
    <t>ryza</t>
  </si>
  <si>
    <t xml:space="preserve">Papier A4, gramatura 160g/m², satynowy, gładki, 1 ryza – 250 arkuszy, ivory i biały </t>
  </si>
  <si>
    <t>Papier A4, gramatura 250g/m², satynowy, gładki, 1 ryza – 250 arkuszy, ivory i biały</t>
  </si>
  <si>
    <t>Papier A4, gramatura 90g/m², satynowy, gładki, 1 ryza – 500 arkuszy, biały</t>
  </si>
  <si>
    <t>Papier do flipchartów, 50 kartek, gładki, wymiary 100 x 65 cm</t>
  </si>
  <si>
    <t>Zwilżacz glicerynowy o pojemności 20ml do palców na bazie gliceryny, nietoksyczny, nie klei się, nie pozostawia tłustych plam na papierze</t>
  </si>
  <si>
    <t>Papier ksero A3,do druku laserowego, atramentowego i kopiowania, gram. 80g/m², kolorowy, dostępny w palecie kolorów pastelowych i intensywnych, 1 ryza - 500 arkuszy, niebieski i zielony</t>
  </si>
  <si>
    <t xml:space="preserve">Papier ksero A4,do druku laserowego, atramentowego i kopiowania, gram. 80g/m², dostępny w palecie kolorów pastelowych i intensywnych, 1 ryza - 500 arkuszy, różne kolory </t>
  </si>
  <si>
    <t>Papier ozdobny A3, gram.210g/m², satynowy gładki, 1 ryza - 125 arkuszy, ivory i biały</t>
  </si>
  <si>
    <t>Papier pakowy siarczan prążkowany, brązowy, arkusz 105-126 cm -gramatura 70g/m²</t>
  </si>
  <si>
    <t>ark.</t>
  </si>
  <si>
    <t>Pianka czyszcząca do obudowy komputera poj. min. 300 ml</t>
  </si>
  <si>
    <t>Pianka do laptopów poj. min. 150 ml</t>
  </si>
  <si>
    <t>Pinezki - beczułki (50 szt. w opakowaniu)</t>
  </si>
  <si>
    <t>Płyn czyszczący do tablic suchościeralnych 200ml</t>
  </si>
  <si>
    <t xml:space="preserve">Płyty CD – R, 700 Mb, prędkość zapisu 52 x, każda sztuka (płyta) zapakowana w osobnym opakowaniu dostosowanym do rozmiaru płyty może to być koperta, kieszeń z przezroczystej folii lub w opakowaniu plastikowym </t>
  </si>
  <si>
    <t xml:space="preserve">Płyty CD – RW,  700 Mb,  prędkość zapisu, 24x, każda sztuka (płyta) zapakowana w osobnym opakowaniu dostosowanym do rozmiaru płyty może to być koperta, kieszeń z przezroczystej folii lub w opakowaniu plastikowym </t>
  </si>
  <si>
    <t xml:space="preserve">Płyty DVD – R, 4,7 Mb, prędkość zapisu 16 x, każda sztuka (płyta) zapakowana w osobnym opakowaniu dostosowanym do rozmiaru płyty może to być koperta, kieszeń z przezroczystej folii lub w opakowaniu plastikowym </t>
  </si>
  <si>
    <t xml:space="preserve">Płyty DVD – RW, 4,7 Mb,   prędkość zapisu 4 x, każda sztuka (płyta) zapakowana w osobnym opakowaniu dostosowanym do rozmiaru płyty może to być koperta, kieszeń z przezroczystej folii lub w opakowaniu plastikowym </t>
  </si>
  <si>
    <t xml:space="preserve">Płyty DVD+ R  4,7 Mb, prędkość zapisu 16 x, każda sztuka (płyta) zapakowana w osobnym opakowaniu dostosowanym do rozmiaru płyty może to być koperta, kieszeń z przezroczystej folii lub w opakowaniu plastikowym </t>
  </si>
  <si>
    <t>Pojemnik na kostkę luzem o wym. zewnętrznych 92mm x 92mm wys.82 mm</t>
  </si>
  <si>
    <t>Pojemnik plastikowy ze spinaczami z magnesem na rozmiar spinaczy 28 mm</t>
  </si>
  <si>
    <t>Powietrze sprężone poj. min. 400 ml.</t>
  </si>
  <si>
    <t xml:space="preserve">Przekładki kolorowe kartonowe do segregatorów 1- 10 numeryczne A4     </t>
  </si>
  <si>
    <t xml:space="preserve">Przekładki kolorowe kartonowe do segregatorów 1- 20 numeryczne A4     </t>
  </si>
  <si>
    <t xml:space="preserve">Przekładki kolorowe kartonowe do segregatorów 1- 31 numeryczne A4 </t>
  </si>
  <si>
    <t>Przekładki papierowe do segregatorów, dziurkowane, gramatura 190g/m², 235 x 105 mm,(po 100szt. w opakowaniu)</t>
  </si>
  <si>
    <t xml:space="preserve"> Przybornik na biurko, wielofunkcyjny, plastikowy, z tworzywa odpornego na pęknięcia, bezbarwny, minimum 3 przegrody na akcesoria piszące, 1 przegroda na karteczki i 1 przegroda na spinacze</t>
  </si>
  <si>
    <t>Zeszyt w kratkę 60- kartkowy;  format A 5</t>
  </si>
  <si>
    <t>Rozszywacz</t>
  </si>
  <si>
    <r>
      <t xml:space="preserve">Segregator </t>
    </r>
    <r>
      <rPr>
        <b/>
        <sz val="10"/>
        <color theme="1"/>
        <rFont val="Tahoma"/>
        <family val="2"/>
        <charset val="238"/>
      </rPr>
      <t>A 4/50</t>
    </r>
    <r>
      <rPr>
        <sz val="10"/>
        <color theme="1"/>
        <rFont val="Tahoma"/>
        <family val="2"/>
        <charset val="238"/>
      </rPr>
      <t xml:space="preserve"> mm, z mechanizmem dźwigniowym, dwustronna etykieta na grzbiecie, na grzbiecie otwór na palec, oklejony na zew. poliolefiną, wew. papierem, na dolnych krawędziach metalowe okucia, dwa otwory na przedniej okładce</t>
    </r>
  </si>
  <si>
    <r>
      <t>Segregator</t>
    </r>
    <r>
      <rPr>
        <b/>
        <sz val="10"/>
        <color theme="1"/>
        <rFont val="Tahoma"/>
        <family val="2"/>
        <charset val="238"/>
      </rPr>
      <t xml:space="preserve"> A 4/75</t>
    </r>
    <r>
      <rPr>
        <sz val="10"/>
        <color theme="1"/>
        <rFont val="Tahoma"/>
        <family val="2"/>
        <charset val="238"/>
      </rPr>
      <t xml:space="preserve"> mm, z mechanizmem dźwigniowym, dwustronna etykieta na grzbiecie, na grzbiecie otwór na palec, oklejony na zew. poliolefiną, wew. papierem, na dolnych krawędziach metalowe okucia, dwa otwory na przedniej okładce</t>
    </r>
  </si>
  <si>
    <r>
      <t xml:space="preserve">Segregator </t>
    </r>
    <r>
      <rPr>
        <b/>
        <sz val="10"/>
        <color theme="1"/>
        <rFont val="Tahoma"/>
        <family val="2"/>
        <charset val="238"/>
      </rPr>
      <t xml:space="preserve">A 5/70 </t>
    </r>
    <r>
      <rPr>
        <sz val="10"/>
        <color theme="1"/>
        <rFont val="Tahoma"/>
        <family val="2"/>
        <charset val="238"/>
      </rPr>
      <t>mm, z mechanizmem dźwigniowym, dwustronna etykieta na grzbiecie, na grzbiecie otwór na palec, oklejony na zew. i wew. poliolefiną, dwa otwory na przedniej okładce</t>
    </r>
  </si>
  <si>
    <t>Skoroszyt kartonowy, biały, format A4, okładka 1/1 (cały), okładka z tektury 350 g/m2, wewnątrz wąs metalowy umieszczony w pasku tektury</t>
  </si>
  <si>
    <t>Skoroszyt plastikowy, format A4,przednia okładka przezroczysta, tylna kolorowa, zapisywalny pasek brzegowy</t>
  </si>
  <si>
    <t>Skoroszyt plastikowy do wpinania, format A4, pojemność ok. 200 kartek, przednia okładka przezroczysta, tylna kolorowa</t>
  </si>
  <si>
    <t>Skorowidz A4 oprawa twarda 96 kartek (kratka), alfabetyczny -24 litery</t>
  </si>
  <si>
    <t>Skorowidz A5 oprawa twarda 96 kartek (kratka), alfabetyczny -24 litery</t>
  </si>
  <si>
    <t>Spinacze biurowe metalowe (25 mm- po  100 szt w opakowaniu)</t>
  </si>
  <si>
    <t>Spinacze biurowe metalowe (50 mm- po 100 szt. w opakowaniu)</t>
  </si>
  <si>
    <t>Szuflada biurowa - z plastiku przezroczystego, odpornego na pękanie, pojedyncza</t>
  </si>
  <si>
    <t>Tablica korkowa 120 x 80 cm</t>
  </si>
  <si>
    <t>Tablica korkowa 60 x 40 cm</t>
  </si>
  <si>
    <t>Tablica korkowa 60 x 80 cm</t>
  </si>
  <si>
    <t>szt..</t>
  </si>
  <si>
    <t>Taśma klejąca przezroczysta 12mm x 10m</t>
  </si>
  <si>
    <t>Taśma klejąca przezroczysta 18mm x 20m</t>
  </si>
  <si>
    <t>Taśma pakowa o wym. 50mm x 66m (przezroczysta)</t>
  </si>
  <si>
    <t>Taśma pakowa o wym. 50mm x 66m (brązowa)</t>
  </si>
  <si>
    <t>Teczka do podpisu, okładka wykonana z utwardzonej tektury z grubymi przekładkami, format A4, posiada wymienną etykietę na nazwisko, 20 przegródek oraz harmonijkowy grzbiet</t>
  </si>
  <si>
    <t>Teczka gładka, z gumką, wykonana z mocnego lakierowanego kartonu, mieści format A4, posiada 3 wewnętrzne skrzydła zapobiegające wypadaniu dokumentów, różne kolory</t>
  </si>
  <si>
    <t xml:space="preserve">Teczka kartonowa biała z gumką, wykonana z tektury 350 g/m2, posiada trzy wewnętrzne skrzydła zapobiegające wypadaniu dokumentów, mieści format A4  </t>
  </si>
  <si>
    <r>
      <t>Tusz olejowy</t>
    </r>
    <r>
      <rPr>
        <b/>
        <sz val="10"/>
        <color rgb="FFFF0000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o poj. min. 25 ml</t>
    </r>
    <r>
      <rPr>
        <b/>
        <sz val="10"/>
        <color rgb="FFFF0000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do stempli z metalową płytką stemplującą, buteleczka z końcówką ułatwiającą nasączanie poduszek, nakrętka lub opakowanie w kolorze tuszu, czerwony i czarny</t>
    </r>
  </si>
  <si>
    <r>
      <t>Tusz wodny</t>
    </r>
    <r>
      <rPr>
        <sz val="10"/>
        <color theme="1"/>
        <rFont val="Tahoma"/>
        <family val="2"/>
        <charset val="238"/>
      </rPr>
      <t xml:space="preserve"> o poj. min. 25 ml</t>
    </r>
    <r>
      <rPr>
        <b/>
        <sz val="10"/>
        <color rgb="FFFF0000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do stempli ręcznych i samotuszujących, do pieczątek automatycznych, stempli gumowych, kauczukowych i fotopolimerowych, buteleczka z końcówką ułatwiającą nasączanie poduszek, nakrętka lub opakowanie w kolorze tuszu, czerwony, czarny i niebieski</t>
    </r>
  </si>
  <si>
    <t>Wąsy do skoroszytów i segregatorów 150mm x 35mm, plastikowe opakowaniu  25 szt.</t>
  </si>
  <si>
    <t>Wkład do długopisu żelowego wymienionego w  poz. 14 (różne kolory: niebieski, czarny, czerwony, zielony)</t>
  </si>
  <si>
    <t>Wkłady wymienne filcowe przyczepiane na rzep do tablicy suchościeralnej</t>
  </si>
  <si>
    <t>Wycierak magnetyczny do tablic suchościeralnych z wymiennym wkładem filcowym</t>
  </si>
  <si>
    <t xml:space="preserve">Zakreślacz fluorescencyjny (różne kolory - szerokość kreski od 1 mm), ze ściętą końcówką </t>
  </si>
  <si>
    <t>Zszywacz biurowy metalowy, do dużych plików, maksymalna głębokość wsuwanych kartek 67mm, ilość zszywek w magazynku 100szt, do zszywek: 23/6, 23/8, 23/10, 23/13, 24/6, 24/8, 24/10,  zszywa do 100 kartek</t>
  </si>
  <si>
    <t xml:space="preserve">Zszywki 23/10, 1 opak -1000 szt. </t>
  </si>
  <si>
    <t>Zszywki 23/13, 1 opak -1000 szt.</t>
  </si>
  <si>
    <t xml:space="preserve">Zszywki 23/6,  1 opak -1000 szt. </t>
  </si>
  <si>
    <t xml:space="preserve">Zszywki 23/8, 1 opak - 1000 szt. </t>
  </si>
  <si>
    <t xml:space="preserve">Zszywki 24/10, 1 opak - 1000 szt. </t>
  </si>
  <si>
    <t xml:space="preserve">Zszywki 24/6, 1 opak - 1000 szt.  </t>
  </si>
  <si>
    <t>Zszywki 24/8, 1 opak - 1000 szt.</t>
  </si>
  <si>
    <t>Zszywki 26/6, 1 opak - 1000 szt.</t>
  </si>
  <si>
    <t xml:space="preserve">Teczka wiązana, format A4, wyposażona w tasiemki, kartonowa biała, wykonana z tektury 350 g/m2, posiada trzy wewnętrzne skrzydła zapobiegające wypadaniu dokumentów, mieści format A4  </t>
  </si>
  <si>
    <t>Papier fotograficzny do drukarki A4; wysokiej jakości matowy, szybkoschnący,  gramatura 230g/m² format A4, 1 opak - 20 arkuszy</t>
  </si>
  <si>
    <t>Igła do przeszywania dokumentacji taśmą bawełnianą, wygodna, funkcjonalna, długość 15 - 20 cm.</t>
  </si>
  <si>
    <r>
      <t xml:space="preserve">Teczki archiwalne , wykonane z litowej bezkwasowej tektury, bigowanax4, chroniąca dokumenty przed grzybem , wilgocią, kurzem oraz trudno zapalne: </t>
    </r>
    <r>
      <rPr>
        <b/>
        <sz val="10"/>
        <color theme="1"/>
        <rFont val="Tahoma"/>
        <family val="2"/>
        <charset val="238"/>
      </rPr>
      <t>z grzbietem grubości 1 cm</t>
    </r>
    <r>
      <rPr>
        <sz val="10"/>
        <color theme="1"/>
        <rFont val="Tahoma"/>
        <family val="2"/>
        <charset val="238"/>
      </rPr>
      <t xml:space="preserve"> , na dokumenty o formacie A4 , z dziurkami umożliwiającymi przeszycie akt bawełnianą tasiemką o jasnym kolorze i długości nie mniej niż 1 metr , grubość tektury minimum 900 g/m²</t>
    </r>
  </si>
  <si>
    <r>
      <t xml:space="preserve">Teczki archiwalne , wykonane z litowej bezkwasowej tektury, bigowana x 4, chroniąca dokumenty przed grzybem , wilgocią, kurzem oraz trudno zapalne: </t>
    </r>
    <r>
      <rPr>
        <b/>
        <sz val="10"/>
        <color theme="1"/>
        <rFont val="Tahoma"/>
        <family val="2"/>
        <charset val="238"/>
      </rPr>
      <t>z grzbietem grubości 2cm</t>
    </r>
    <r>
      <rPr>
        <sz val="10"/>
        <color theme="1"/>
        <rFont val="Tahoma"/>
        <family val="2"/>
        <charset val="238"/>
      </rPr>
      <t xml:space="preserve"> , na dokumenty o formacie A4 , z dziurkami umożliwiającymi przeszycie akt bawełnianą tasiemką o jasnym kolorze i długości nie mniej niż 1 metr , grubość tektury minimum 900 g/m²</t>
    </r>
  </si>
  <si>
    <r>
      <t xml:space="preserve">Teczki archiwalne , wykonane z litowej bezkwasowej tektury, bigowana x 4, chroniąca dokumenty przed grzybem , wilgocią, kurzem oraz trudno zapalne: </t>
    </r>
    <r>
      <rPr>
        <b/>
        <sz val="10"/>
        <color theme="1"/>
        <rFont val="Tahoma"/>
        <family val="2"/>
        <charset val="238"/>
      </rPr>
      <t>z grzbietem grubości 3cm</t>
    </r>
    <r>
      <rPr>
        <sz val="10"/>
        <color theme="1"/>
        <rFont val="Tahoma"/>
        <family val="2"/>
        <charset val="238"/>
      </rPr>
      <t xml:space="preserve"> , na dokumenty o formacie A4, z dziurkami umożliwiającymi przeszycie akt bawełnianą tasiemką  o jasnym kolorze i długości nie mniej niż 1 metr, grubość tektury minimum 900 g/m²</t>
    </r>
  </si>
  <si>
    <r>
      <t xml:space="preserve">Teczki archiwalne , wykonane z litowej bezkwasowej tektury, bigowana x 4, chroniąca dokumenty przed grzybem , wilgocią, kurzem oraz trudno zapalne: </t>
    </r>
    <r>
      <rPr>
        <b/>
        <sz val="10"/>
        <color theme="1"/>
        <rFont val="Tahoma"/>
        <family val="2"/>
        <charset val="238"/>
      </rPr>
      <t>z grzbietem grubości 5cm</t>
    </r>
    <r>
      <rPr>
        <sz val="10"/>
        <color theme="1"/>
        <rFont val="Tahoma"/>
        <family val="2"/>
        <charset val="238"/>
      </rPr>
      <t xml:space="preserve"> , na dokumenty o formacie A4 , z dziurkami umożliwiającymi przeszycie akt bawełnianą tasiemką o jasnym kolorze i długości nie mniej niż 1 metr  , grubość tektury minimum 900 g/m²</t>
    </r>
  </si>
  <si>
    <t>Koperta biała C-5, o wymiarach 162 x 229 mm, prosta klapka, zaklejana na krótkim boku, samoklejąca</t>
  </si>
  <si>
    <t xml:space="preserve">Koperta biała DL, o wymiarach 110 x 220 mm, prosta klapka, zaklejana na długim boku, samoklejąca </t>
  </si>
  <si>
    <t>Koperta biała C-4, o wymiarach 229 x 324 mm, prosta klapka, zaklejana na krótkim boku, samoklejąca</t>
  </si>
  <si>
    <t xml:space="preserve">      szt. </t>
  </si>
  <si>
    <t>razem wartość brutto</t>
  </si>
  <si>
    <t>DEFS</t>
  </si>
  <si>
    <t>DAZ</t>
  </si>
  <si>
    <t>01.06.</t>
  </si>
  <si>
    <t>02.06.</t>
  </si>
  <si>
    <t>03.06.</t>
  </si>
  <si>
    <t>04.06.</t>
  </si>
  <si>
    <t>05.06.</t>
  </si>
  <si>
    <t>zostało</t>
  </si>
  <si>
    <t>kwota</t>
  </si>
  <si>
    <t>Sejmik</t>
  </si>
  <si>
    <t>DPR</t>
  </si>
  <si>
    <t>DPR GPI</t>
  </si>
  <si>
    <t>umowa</t>
  </si>
  <si>
    <t>wydane</t>
  </si>
  <si>
    <t>Departament
DAZowe</t>
  </si>
  <si>
    <t>01.07.</t>
  </si>
  <si>
    <t>02.07.</t>
  </si>
  <si>
    <t>03.07.</t>
  </si>
  <si>
    <t>04.07.</t>
  </si>
  <si>
    <t>05.07.</t>
  </si>
  <si>
    <t>06.07.</t>
  </si>
  <si>
    <t>07.07.</t>
  </si>
  <si>
    <t>08.07.</t>
  </si>
  <si>
    <t>brak środków</t>
  </si>
  <si>
    <t>01.05.</t>
  </si>
  <si>
    <t>02.05.</t>
  </si>
  <si>
    <t>03.05.</t>
  </si>
  <si>
    <t>06.05.</t>
  </si>
  <si>
    <t>05.05.</t>
  </si>
  <si>
    <t>09.05.</t>
  </si>
  <si>
    <t>04.05.</t>
  </si>
  <si>
    <t>10.05.</t>
  </si>
  <si>
    <t>Nr zlecenia</t>
  </si>
  <si>
    <t>Departament</t>
  </si>
  <si>
    <t>nr zlecenia</t>
  </si>
  <si>
    <t>08.05.</t>
  </si>
  <si>
    <t>11.05.</t>
  </si>
  <si>
    <t>12.05.</t>
  </si>
  <si>
    <t>13.05.</t>
  </si>
  <si>
    <t>14.05.</t>
  </si>
  <si>
    <t>15.05.</t>
  </si>
  <si>
    <t>16.05.</t>
  </si>
  <si>
    <t>17.05.</t>
  </si>
  <si>
    <t>18.05.</t>
  </si>
  <si>
    <t>19.05.</t>
  </si>
  <si>
    <t>20.05.</t>
  </si>
  <si>
    <t>21.05.</t>
  </si>
  <si>
    <t>09.07.</t>
  </si>
  <si>
    <t>10.07.</t>
  </si>
  <si>
    <t>11.07.</t>
  </si>
  <si>
    <t>12.07.</t>
  </si>
  <si>
    <t>01.08.</t>
  </si>
  <si>
    <t>02.08.</t>
  </si>
  <si>
    <t>03.08.</t>
  </si>
  <si>
    <t>04.08.</t>
  </si>
  <si>
    <t>05.08.</t>
  </si>
  <si>
    <t>posiadane</t>
  </si>
  <si>
    <t>Talerz biodegradowalny średnica 170 mm (100 szt. w opakowaniu)</t>
  </si>
  <si>
    <t>Kubeczki biodegradowalne 250 ml do wody zimnej ( po 100 szt. w opakowaniu)</t>
  </si>
  <si>
    <t>Miszadełka biodegradowalne ( po 1000 szt. w opak)</t>
  </si>
  <si>
    <t>Kubeczki biodegradowalne 250 ml do wody ciepłej ( po 100 szt. w opakowaniu)</t>
  </si>
  <si>
    <t>Łyżeczki biodegradowalne (po 100 szt. w opak)</t>
  </si>
  <si>
    <t>Teczka zawieszana na akta osobowe przeznaczona do przechowywania akt osobowych. Wewnątrz 4 przegródki do zachowania standardowego podziału dokumentów z przebiegu kariery pracownika: przyjęcie do pracy, rozwój, zakończenie pracy. W każdej przegródce mechanizm skoroszytowy umożliwiający wpięcie dokumentów Wykonane z mocnego kartonu 230 gsm. Wymienne identyfikatory i etykiety w komplecie. Format A4</t>
  </si>
  <si>
    <t>Przekładki do akt osobowych A wykonane z kartonu, format A4</t>
  </si>
  <si>
    <t>Przekładki do akt osobowych B wykonane z kartonu, format A4</t>
  </si>
  <si>
    <t>Przekładki do akt osobowych C wykonane z kartonu, format A4</t>
  </si>
  <si>
    <t>Przekładki do akt osobowych D wykonane z kartonu, format A4</t>
  </si>
  <si>
    <t>Grzbiety do bindowania plastikowe wykonane z PCV 25 mm, na 240 kartek, A4  (po 50 szt. w opakowaniu)</t>
  </si>
  <si>
    <r>
      <t>Koperta biała</t>
    </r>
    <r>
      <rPr>
        <b/>
        <sz val="10"/>
        <color theme="1"/>
        <rFont val="Tahoma"/>
        <family val="2"/>
        <charset val="238"/>
      </rPr>
      <t xml:space="preserve"> C-5,</t>
    </r>
    <r>
      <rPr>
        <sz val="10"/>
        <color theme="1"/>
        <rFont val="Tahoma"/>
        <family val="2"/>
        <charset val="238"/>
      </rPr>
      <t xml:space="preserve"> o wymiarach 162 x 229 mm, z okienkiem prawym dolnym 45 x 90 mm,  prosta klapka, zaklejana na krótkim boku, okienko znajduje się 20 mm od bocznej krawędzi (krótkiego zaklejanego boku) i 58 od dolnego brzegu; samoklejąca z paskiem.Okienko zabezpieczone cienką,podklejaną od wewnątrz folią przeźroczystą.</t>
    </r>
  </si>
  <si>
    <t>Długopis żelowy, z wymiennym wkładem żelowym, grubość linii pisania 0,32 - 0,5 mm, końcówka obudowy długopisu ze wzmacnianej stali, tusz żelowy zapewniający niezmienną miękkość i płynność pisania, ergonomiczny, wygodny uchwyt, kolor czarny, niebieski, zielony, czerwony</t>
  </si>
  <si>
    <t>Zszywacz biurowy metalowy, maksymalna głębokość wsuwanych kartek od 88 do 90mm, ilość zszywek w magazynku od 120 do 190 szt., do zszywek 24/6, 26/6, 24/8, zszywa do 50 kartek</t>
  </si>
  <si>
    <t xml:space="preserve">Skoroszyt oczkowy wykonany 
z wysokogatunkowego kartonu 250g/m
- barwionego w masie - na frontowej okładce nadrukowane pola do opisów - metalowe wąsy - rozstaw otworów oczkowych na grzbiecie 6 cm 
i 8 cm - dostępny z przednią okładką w formacie A4 
</t>
  </si>
  <si>
    <t>Dostawa materiałow biurowych i papierniczych</t>
  </si>
  <si>
    <t xml:space="preserve"> Ilość szacunkowa</t>
  </si>
  <si>
    <t>Jednostka miary</t>
  </si>
  <si>
    <t>Wkład - grafit do ołówka automatycznego - 0,5 mm HB, wymienionego w poz. 96 ( 12 szt. w opak)</t>
  </si>
  <si>
    <t>Brulion A-4/96 kartek (twarda oprawa) kratka</t>
  </si>
  <si>
    <t>Marker permanentny, szybkoschnący, wodoodporny  z okrągłą końcówką o grubości 1-3 mm, zakończenie i nakrętka w kolorze pisania, do drewna,  metalu i szkła, kolor niebieski, zielony, czerwony, czarny</t>
  </si>
  <si>
    <t>Zszywki -małe 10/5, 1 opak - 1000 szt.</t>
  </si>
  <si>
    <t xml:space="preserve">Papier A4, ozdobny, faktura płótna, gramatura 100g/m², 1 opak – 50 arkuszy, ivory i biały </t>
  </si>
  <si>
    <t>Papier A4 ozdobny gramatura 170g/m² niepowlekany karton o fakturze i wyglądzie tkaniny bawełnianej, 1 opak. -50 arkuszy, kolor ivory i biały</t>
  </si>
  <si>
    <t>Papier ozdobny A4, wizytówkowy, 250g/m², faktura płótna, 1 opakowanie 20 arkuszy, kolor ivory i biały</t>
  </si>
  <si>
    <t xml:space="preserve">Płyty DVD + R 8,5 Mb Dual Layer, prędkość zapisu 8 x, każda sztuka (płyta) zapakowana w osobnym opakowaniu dostosowanym do rozmiaru płyty może to być koperta, kieszeń z przezroczystej folii lub w opakowaniu plastikowym </t>
  </si>
  <si>
    <t xml:space="preserve">Zszywacz biurowy mały metalowy lub obudowa z twardego plastiku, maksymalna głębokość wsuwania kartek 25mm, ilość zszywek w magazynku  minimum 50 szt., do zszywek  10/5, zszywa  do conajmniej 20 kartek </t>
  </si>
  <si>
    <t>Zszywacz biurowy metalowy, maksymalna głębokość wsuwanych kartek 60mm, ilość zszywek w magazynku minimum 80 szt., do zszywek 24/6, 26/6, zszywa do 30 kartek</t>
  </si>
  <si>
    <t>Papier ksero A4; przeznaczony do dwustronnego kopiowania w kserokopiarkach oraz drukowania w drukarkach laserowych i atramentowych, gram-80+/-3g/m2, białość-CI nie niższa niż E 146+/-3, 1 ryza - 500 arkuszy</t>
  </si>
  <si>
    <r>
      <t>Obwoluta/koszulka</t>
    </r>
    <r>
      <rPr>
        <sz val="10"/>
        <color theme="1"/>
        <rFont val="Tahoma"/>
        <family val="2"/>
        <charset val="238"/>
      </rPr>
      <t xml:space="preserve"> na katalogi A4 (po. 10 szt. w opakowaniu) krystaliczna z poszerzanym brzegiem (harmonijkowym), z multiperforacją, paskiem perforowanym wzmocnionym, otwierana z góry, bez klapki, wykonanie z folii PP, grubość 170 mic</t>
    </r>
  </si>
  <si>
    <t>Dziurkacz biurowy metalowy dziurkujący  co najmniej 20 kartek (wskaźnik środka strony, formatowa listwa A4, A5, A6; rozstaw 80mm, średnica dziurek  min. 5,5 mm)</t>
  </si>
  <si>
    <r>
      <t xml:space="preserve">Papier ksero A3; biały, przeznaczony do dwustronnego kopiowania w kserokopiarkach oraz drukowania w drukarkach laserowych i atramentowych, gram -80+/-3g/m </t>
    </r>
    <r>
      <rPr>
        <vertAlign val="superscript"/>
        <sz val="10"/>
        <color theme="1"/>
        <rFont val="Tahoma"/>
        <family val="2"/>
        <charset val="238"/>
      </rPr>
      <t>2</t>
    </r>
    <r>
      <rPr>
        <sz val="10"/>
        <color theme="1"/>
        <rFont val="Tahoma"/>
        <family val="2"/>
        <charset val="238"/>
      </rPr>
      <t xml:space="preserve">, białość-CIE nie niższa niż 146+/- 3, l ryza - 500 arkuszy, </t>
    </r>
  </si>
  <si>
    <t>Razem(wartość brutto)</t>
  </si>
  <si>
    <t>Koperta biała C-6, o wymiarach 114 x 162 mm, prosta klapka, zaklejana na długim boku samoklejąca .</t>
  </si>
  <si>
    <t>Cena jednostkowa (brutto)</t>
  </si>
  <si>
    <r>
      <t>Koperta biała</t>
    </r>
    <r>
      <rPr>
        <b/>
        <sz val="10"/>
        <color theme="1"/>
        <rFont val="Tahoma"/>
        <family val="2"/>
        <charset val="238"/>
      </rPr>
      <t xml:space="preserve"> C-4</t>
    </r>
    <r>
      <rPr>
        <sz val="10"/>
        <color theme="1"/>
        <rFont val="Tahoma"/>
        <family val="2"/>
        <charset val="238"/>
      </rPr>
      <t xml:space="preserve">  o wymiarach 229 x 324 mm, z okienkiem prawym górnym 55 x 90mm, prosta klapka, zaklejana na krótkim boku, okienko znajduje się 57 mm od górnej krawędzi (krótkiego zaklejanego boku ) i  20 mm od bocznej krawędzi, samoklejąca z paskiem.Okienko zabezpieczone cienką,podklejaną od wewnątrz folią przeźroczystą.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</si>
</sst>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44" fontId="0" fillId="0" borderId="0" xfId="0" applyNumberFormat="1"/>
    <xf numFmtId="0" fontId="0" fillId="0" borderId="1" xfId="0" applyBorder="1"/>
    <xf numFmtId="44" fontId="0" fillId="0" borderId="1" xfId="0" applyNumberFormat="1" applyBorder="1"/>
    <xf numFmtId="0" fontId="7" fillId="0" borderId="1" xfId="0" applyFont="1" applyBorder="1" applyAlignment="1">
      <alignment horizontal="center" vertical="center"/>
    </xf>
    <xf numFmtId="0" fontId="0" fillId="0" borderId="0" xfId="0" applyBorder="1"/>
    <xf numFmtId="0" fontId="8" fillId="0" borderId="1" xfId="0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0" fontId="0" fillId="0" borderId="5" xfId="0" applyBorder="1"/>
    <xf numFmtId="44" fontId="0" fillId="0" borderId="0" xfId="0" applyNumberFormat="1" applyBorder="1"/>
    <xf numFmtId="0" fontId="7" fillId="0" borderId="1" xfId="0" applyFont="1" applyBorder="1" applyAlignment="1">
      <alignment horizontal="center" vertical="top"/>
    </xf>
    <xf numFmtId="0" fontId="0" fillId="0" borderId="4" xfId="0" applyBorder="1"/>
    <xf numFmtId="44" fontId="0" fillId="0" borderId="5" xfId="0" applyNumberFormat="1" applyBorder="1"/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4" fontId="7" fillId="0" borderId="1" xfId="1" applyFont="1" applyBorder="1" applyAlignment="1">
      <alignment horizontal="center" vertical="center" wrapText="1"/>
    </xf>
    <xf numFmtId="44" fontId="7" fillId="0" borderId="6" xfId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4" fontId="0" fillId="0" borderId="1" xfId="0" applyNumberFormat="1" applyBorder="1"/>
    <xf numFmtId="16" fontId="0" fillId="0" borderId="1" xfId="0" applyNumberFormat="1" applyBorder="1"/>
    <xf numFmtId="0" fontId="0" fillId="0" borderId="1" xfId="0" applyFill="1" applyBorder="1"/>
    <xf numFmtId="0" fontId="0" fillId="0" borderId="0" xfId="0" applyFill="1" applyBorder="1"/>
    <xf numFmtId="0" fontId="0" fillId="0" borderId="6" xfId="0" applyBorder="1"/>
    <xf numFmtId="44" fontId="0" fillId="0" borderId="6" xfId="0" applyNumberFormat="1" applyBorder="1"/>
    <xf numFmtId="0" fontId="0" fillId="0" borderId="9" xfId="0" applyBorder="1"/>
    <xf numFmtId="44" fontId="0" fillId="0" borderId="9" xfId="0" applyNumberFormat="1" applyBorder="1"/>
    <xf numFmtId="0" fontId="0" fillId="0" borderId="5" xfId="0" applyFill="1" applyBorder="1"/>
    <xf numFmtId="0" fontId="0" fillId="0" borderId="10" xfId="0" applyFill="1" applyBorder="1"/>
    <xf numFmtId="0" fontId="0" fillId="0" borderId="10" xfId="0" applyBorder="1"/>
    <xf numFmtId="44" fontId="0" fillId="0" borderId="10" xfId="0" applyNumberFormat="1" applyBorder="1"/>
    <xf numFmtId="16" fontId="0" fillId="0" borderId="1" xfId="0" applyNumberFormat="1" applyFill="1" applyBorder="1"/>
    <xf numFmtId="0" fontId="0" fillId="0" borderId="11" xfId="0" applyFill="1" applyBorder="1"/>
    <xf numFmtId="0" fontId="0" fillId="0" borderId="11" xfId="0" applyBorder="1"/>
    <xf numFmtId="44" fontId="0" fillId="0" borderId="11" xfId="0" applyNumberFormat="1" applyBorder="1"/>
    <xf numFmtId="0" fontId="0" fillId="0" borderId="6" xfId="0" applyFill="1" applyBorder="1"/>
    <xf numFmtId="16" fontId="0" fillId="0" borderId="12" xfId="0" applyNumberFormat="1" applyFill="1" applyBorder="1"/>
    <xf numFmtId="0" fontId="0" fillId="0" borderId="12" xfId="0" applyBorder="1"/>
    <xf numFmtId="44" fontId="0" fillId="0" borderId="12" xfId="0" applyNumberForma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/>
    <xf numFmtId="0" fontId="1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1" fontId="3" fillId="4" borderId="1" xfId="1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 applyProtection="1"/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4" fontId="0" fillId="0" borderId="2" xfId="0" applyNumberForma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7" xfId="0" applyNumberFormat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44" fontId="7" fillId="0" borderId="2" xfId="0" applyNumberFormat="1" applyFont="1" applyBorder="1" applyAlignment="1">
      <alignment horizontal="center" vertical="center"/>
    </xf>
    <xf numFmtId="44" fontId="7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4" fontId="7" fillId="0" borderId="2" xfId="1" applyFont="1" applyBorder="1" applyAlignment="1">
      <alignment horizontal="center" vertical="center"/>
    </xf>
    <xf numFmtId="44" fontId="7" fillId="0" borderId="3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4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44" fontId="3" fillId="0" borderId="1" xfId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4" fontId="10" fillId="0" borderId="1" xfId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3"/>
  <sheetViews>
    <sheetView tabSelected="1" topLeftCell="A196" zoomScaleNormal="100" workbookViewId="0">
      <selection activeCell="D46" sqref="D46"/>
    </sheetView>
  </sheetViews>
  <sheetFormatPr defaultColWidth="8.88671875" defaultRowHeight="14.4" x14ac:dyDescent="0.3"/>
  <cols>
    <col min="1" max="1" width="6.6640625" style="42" customWidth="1"/>
    <col min="2" max="2" width="51.6640625" style="42" customWidth="1"/>
    <col min="3" max="3" width="15.33203125" style="42" customWidth="1"/>
    <col min="4" max="4" width="18.44140625" style="42" customWidth="1"/>
    <col min="5" max="5" width="16.88671875" style="48" customWidth="1"/>
    <col min="6" max="6" width="16.88671875" style="42" customWidth="1"/>
    <col min="7" max="16384" width="8.88671875" style="40"/>
  </cols>
  <sheetData>
    <row r="1" spans="1:6" ht="32.25" customHeight="1" x14ac:dyDescent="0.3">
      <c r="A1" s="49" t="s">
        <v>245</v>
      </c>
      <c r="B1" s="50"/>
      <c r="C1" s="50"/>
      <c r="D1" s="50"/>
      <c r="E1" s="46"/>
      <c r="F1" s="43"/>
    </row>
    <row r="2" spans="1:6" ht="20.399999999999999" x14ac:dyDescent="0.3">
      <c r="A2" s="51"/>
      <c r="B2" s="52"/>
      <c r="C2" s="52"/>
      <c r="D2" s="52"/>
      <c r="E2" s="47"/>
      <c r="F2" s="44"/>
    </row>
    <row r="3" spans="1:6" ht="39.6" x14ac:dyDescent="0.3">
      <c r="A3" s="67" t="s">
        <v>0</v>
      </c>
      <c r="B3" s="67" t="s">
        <v>1</v>
      </c>
      <c r="C3" s="67" t="s">
        <v>247</v>
      </c>
      <c r="D3" s="68" t="s">
        <v>264</v>
      </c>
      <c r="E3" s="68" t="s">
        <v>246</v>
      </c>
      <c r="F3" s="68" t="s">
        <v>262</v>
      </c>
    </row>
    <row r="4" spans="1:6" x14ac:dyDescent="0.3">
      <c r="A4" s="67">
        <v>1</v>
      </c>
      <c r="B4" s="67">
        <v>2</v>
      </c>
      <c r="C4" s="67">
        <v>3</v>
      </c>
      <c r="D4" s="69">
        <v>4</v>
      </c>
      <c r="E4" s="70">
        <v>5</v>
      </c>
      <c r="F4" s="69">
        <v>6</v>
      </c>
    </row>
    <row r="5" spans="1:6" x14ac:dyDescent="0.3">
      <c r="A5" s="71">
        <v>1</v>
      </c>
      <c r="B5" s="72" t="s">
        <v>2</v>
      </c>
      <c r="C5" s="71" t="s">
        <v>3</v>
      </c>
      <c r="D5" s="73"/>
      <c r="E5" s="45">
        <v>74</v>
      </c>
      <c r="F5" s="73">
        <f>D5*E5</f>
        <v>0</v>
      </c>
    </row>
    <row r="6" spans="1:6" x14ac:dyDescent="0.3">
      <c r="A6" s="71">
        <v>2</v>
      </c>
      <c r="B6" s="72" t="s">
        <v>4</v>
      </c>
      <c r="C6" s="71" t="s">
        <v>3</v>
      </c>
      <c r="D6" s="73"/>
      <c r="E6" s="45">
        <v>80</v>
      </c>
      <c r="F6" s="73">
        <f t="shared" ref="F6:F69" si="0">D6*E6</f>
        <v>0</v>
      </c>
    </row>
    <row r="7" spans="1:6" x14ac:dyDescent="0.3">
      <c r="A7" s="71">
        <v>3</v>
      </c>
      <c r="B7" s="72" t="s">
        <v>5</v>
      </c>
      <c r="C7" s="71" t="s">
        <v>3</v>
      </c>
      <c r="D7" s="73"/>
      <c r="E7" s="45">
        <v>6</v>
      </c>
      <c r="F7" s="73">
        <f t="shared" si="0"/>
        <v>0</v>
      </c>
    </row>
    <row r="8" spans="1:6" x14ac:dyDescent="0.3">
      <c r="A8" s="71">
        <v>4</v>
      </c>
      <c r="B8" s="72" t="s">
        <v>6</v>
      </c>
      <c r="C8" s="71" t="s">
        <v>3</v>
      </c>
      <c r="D8" s="73"/>
      <c r="E8" s="45">
        <v>413</v>
      </c>
      <c r="F8" s="73">
        <f t="shared" si="0"/>
        <v>0</v>
      </c>
    </row>
    <row r="9" spans="1:6" x14ac:dyDescent="0.3">
      <c r="A9" s="71">
        <v>5</v>
      </c>
      <c r="B9" s="72" t="s">
        <v>7</v>
      </c>
      <c r="C9" s="71" t="s">
        <v>3</v>
      </c>
      <c r="D9" s="73"/>
      <c r="E9" s="45">
        <v>397</v>
      </c>
      <c r="F9" s="73">
        <f t="shared" si="0"/>
        <v>0</v>
      </c>
    </row>
    <row r="10" spans="1:6" x14ac:dyDescent="0.3">
      <c r="A10" s="71">
        <v>6</v>
      </c>
      <c r="B10" s="72" t="s">
        <v>8</v>
      </c>
      <c r="C10" s="71" t="s">
        <v>3</v>
      </c>
      <c r="D10" s="73"/>
      <c r="E10" s="45">
        <v>6</v>
      </c>
      <c r="F10" s="73">
        <f t="shared" si="0"/>
        <v>0</v>
      </c>
    </row>
    <row r="11" spans="1:6" x14ac:dyDescent="0.3">
      <c r="A11" s="71">
        <v>7</v>
      </c>
      <c r="B11" s="72" t="s">
        <v>9</v>
      </c>
      <c r="C11" s="71" t="s">
        <v>3</v>
      </c>
      <c r="D11" s="73"/>
      <c r="E11" s="45">
        <v>6</v>
      </c>
      <c r="F11" s="73">
        <f t="shared" si="0"/>
        <v>0</v>
      </c>
    </row>
    <row r="12" spans="1:6" x14ac:dyDescent="0.3">
      <c r="A12" s="71">
        <v>8</v>
      </c>
      <c r="B12" s="72" t="s">
        <v>10</v>
      </c>
      <c r="C12" s="71" t="s">
        <v>3</v>
      </c>
      <c r="D12" s="73"/>
      <c r="E12" s="45">
        <v>188</v>
      </c>
      <c r="F12" s="73">
        <f t="shared" si="0"/>
        <v>0</v>
      </c>
    </row>
    <row r="13" spans="1:6" x14ac:dyDescent="0.3">
      <c r="A13" s="71">
        <v>9</v>
      </c>
      <c r="B13" s="72" t="s">
        <v>11</v>
      </c>
      <c r="C13" s="71" t="s">
        <v>3</v>
      </c>
      <c r="D13" s="73"/>
      <c r="E13" s="45">
        <v>141</v>
      </c>
      <c r="F13" s="73">
        <f t="shared" si="0"/>
        <v>0</v>
      </c>
    </row>
    <row r="14" spans="1:6" x14ac:dyDescent="0.3">
      <c r="A14" s="71">
        <v>10</v>
      </c>
      <c r="B14" s="72" t="s">
        <v>12</v>
      </c>
      <c r="C14" s="71" t="s">
        <v>3</v>
      </c>
      <c r="D14" s="73"/>
      <c r="E14" s="45">
        <v>128</v>
      </c>
      <c r="F14" s="73">
        <f t="shared" si="0"/>
        <v>0</v>
      </c>
    </row>
    <row r="15" spans="1:6" x14ac:dyDescent="0.3">
      <c r="A15" s="71">
        <v>11</v>
      </c>
      <c r="B15" s="72" t="s">
        <v>249</v>
      </c>
      <c r="C15" s="71" t="s">
        <v>3</v>
      </c>
      <c r="D15" s="73"/>
      <c r="E15" s="45">
        <v>89</v>
      </c>
      <c r="F15" s="73">
        <f t="shared" si="0"/>
        <v>0</v>
      </c>
    </row>
    <row r="16" spans="1:6" ht="26.4" x14ac:dyDescent="0.3">
      <c r="A16" s="71">
        <v>12</v>
      </c>
      <c r="B16" s="72" t="s">
        <v>13</v>
      </c>
      <c r="C16" s="71" t="s">
        <v>14</v>
      </c>
      <c r="D16" s="73"/>
      <c r="E16" s="45">
        <v>341</v>
      </c>
      <c r="F16" s="73">
        <f t="shared" si="0"/>
        <v>0</v>
      </c>
    </row>
    <row r="17" spans="1:6" ht="66" x14ac:dyDescent="0.3">
      <c r="A17" s="71">
        <v>13</v>
      </c>
      <c r="B17" s="72" t="s">
        <v>15</v>
      </c>
      <c r="C17" s="71" t="s">
        <v>3</v>
      </c>
      <c r="D17" s="73"/>
      <c r="E17" s="45">
        <v>51</v>
      </c>
      <c r="F17" s="73">
        <f t="shared" si="0"/>
        <v>0</v>
      </c>
    </row>
    <row r="18" spans="1:6" ht="66" x14ac:dyDescent="0.3">
      <c r="A18" s="71">
        <v>14</v>
      </c>
      <c r="B18" s="72" t="s">
        <v>242</v>
      </c>
      <c r="C18" s="71" t="s">
        <v>3</v>
      </c>
      <c r="D18" s="73"/>
      <c r="E18" s="45">
        <v>3761</v>
      </c>
      <c r="F18" s="73">
        <f t="shared" si="0"/>
        <v>0</v>
      </c>
    </row>
    <row r="19" spans="1:6" ht="39.6" x14ac:dyDescent="0.3">
      <c r="A19" s="71">
        <v>15</v>
      </c>
      <c r="B19" s="72" t="s">
        <v>16</v>
      </c>
      <c r="C19" s="71" t="s">
        <v>3</v>
      </c>
      <c r="D19" s="73"/>
      <c r="E19" s="45">
        <v>4771</v>
      </c>
      <c r="F19" s="73">
        <f t="shared" si="0"/>
        <v>0</v>
      </c>
    </row>
    <row r="20" spans="1:6" ht="26.4" x14ac:dyDescent="0.3">
      <c r="A20" s="71">
        <v>16</v>
      </c>
      <c r="B20" s="72" t="s">
        <v>17</v>
      </c>
      <c r="C20" s="71" t="s">
        <v>18</v>
      </c>
      <c r="D20" s="73"/>
      <c r="E20" s="45">
        <v>5</v>
      </c>
      <c r="F20" s="73">
        <f t="shared" si="0"/>
        <v>0</v>
      </c>
    </row>
    <row r="21" spans="1:6" x14ac:dyDescent="0.3">
      <c r="A21" s="71">
        <v>17</v>
      </c>
      <c r="B21" s="72" t="s">
        <v>19</v>
      </c>
      <c r="C21" s="71" t="s">
        <v>3</v>
      </c>
      <c r="D21" s="73"/>
      <c r="E21" s="45">
        <v>273</v>
      </c>
      <c r="F21" s="73">
        <f t="shared" si="0"/>
        <v>0</v>
      </c>
    </row>
    <row r="22" spans="1:6" ht="26.4" x14ac:dyDescent="0.3">
      <c r="A22" s="71">
        <v>18</v>
      </c>
      <c r="B22" s="72" t="s">
        <v>20</v>
      </c>
      <c r="C22" s="71" t="s">
        <v>3</v>
      </c>
      <c r="D22" s="73"/>
      <c r="E22" s="45">
        <v>94</v>
      </c>
      <c r="F22" s="73">
        <f t="shared" si="0"/>
        <v>0</v>
      </c>
    </row>
    <row r="23" spans="1:6" ht="39.6" x14ac:dyDescent="0.3">
      <c r="A23" s="71">
        <v>19</v>
      </c>
      <c r="B23" s="72" t="s">
        <v>260</v>
      </c>
      <c r="C23" s="71" t="s">
        <v>3</v>
      </c>
      <c r="D23" s="73"/>
      <c r="E23" s="45">
        <v>74</v>
      </c>
      <c r="F23" s="73">
        <f t="shared" si="0"/>
        <v>0</v>
      </c>
    </row>
    <row r="24" spans="1:6" ht="39.6" x14ac:dyDescent="0.3">
      <c r="A24" s="71">
        <v>20</v>
      </c>
      <c r="B24" s="72" t="s">
        <v>21</v>
      </c>
      <c r="C24" s="71" t="s">
        <v>3</v>
      </c>
      <c r="D24" s="73"/>
      <c r="E24" s="45">
        <v>52</v>
      </c>
      <c r="F24" s="73">
        <f t="shared" si="0"/>
        <v>0</v>
      </c>
    </row>
    <row r="25" spans="1:6" ht="39.6" x14ac:dyDescent="0.3">
      <c r="A25" s="71">
        <v>21</v>
      </c>
      <c r="B25" s="72" t="s">
        <v>22</v>
      </c>
      <c r="C25" s="71" t="s">
        <v>3</v>
      </c>
      <c r="D25" s="73"/>
      <c r="E25" s="45">
        <v>18</v>
      </c>
      <c r="F25" s="73">
        <f t="shared" si="0"/>
        <v>0</v>
      </c>
    </row>
    <row r="26" spans="1:6" ht="39.6" x14ac:dyDescent="0.3">
      <c r="A26" s="71">
        <v>22</v>
      </c>
      <c r="B26" s="72" t="s">
        <v>23</v>
      </c>
      <c r="C26" s="71" t="s">
        <v>24</v>
      </c>
      <c r="D26" s="73"/>
      <c r="E26" s="45">
        <v>7</v>
      </c>
      <c r="F26" s="73">
        <f t="shared" si="0"/>
        <v>0</v>
      </c>
    </row>
    <row r="27" spans="1:6" ht="39.6" x14ac:dyDescent="0.3">
      <c r="A27" s="71">
        <v>23</v>
      </c>
      <c r="B27" s="72" t="s">
        <v>25</v>
      </c>
      <c r="C27" s="71" t="s">
        <v>24</v>
      </c>
      <c r="D27" s="73"/>
      <c r="E27" s="45">
        <v>7</v>
      </c>
      <c r="F27" s="73">
        <f t="shared" si="0"/>
        <v>0</v>
      </c>
    </row>
    <row r="28" spans="1:6" ht="39.6" x14ac:dyDescent="0.3">
      <c r="A28" s="71">
        <v>24</v>
      </c>
      <c r="B28" s="72" t="s">
        <v>26</v>
      </c>
      <c r="C28" s="71" t="s">
        <v>24</v>
      </c>
      <c r="D28" s="73"/>
      <c r="E28" s="45">
        <v>3</v>
      </c>
      <c r="F28" s="73">
        <f t="shared" si="0"/>
        <v>0</v>
      </c>
    </row>
    <row r="29" spans="1:6" ht="26.4" x14ac:dyDescent="0.3">
      <c r="A29" s="71">
        <v>25</v>
      </c>
      <c r="B29" s="72" t="s">
        <v>27</v>
      </c>
      <c r="C29" s="71" t="s">
        <v>24</v>
      </c>
      <c r="D29" s="73"/>
      <c r="E29" s="45">
        <v>33</v>
      </c>
      <c r="F29" s="73">
        <f t="shared" si="0"/>
        <v>0</v>
      </c>
    </row>
    <row r="30" spans="1:6" ht="26.4" x14ac:dyDescent="0.3">
      <c r="A30" s="71">
        <v>26</v>
      </c>
      <c r="B30" s="72" t="s">
        <v>28</v>
      </c>
      <c r="C30" s="71" t="s">
        <v>24</v>
      </c>
      <c r="D30" s="73"/>
      <c r="E30" s="45">
        <v>33</v>
      </c>
      <c r="F30" s="73">
        <f t="shared" si="0"/>
        <v>0</v>
      </c>
    </row>
    <row r="31" spans="1:6" s="41" customFormat="1" ht="26.4" x14ac:dyDescent="0.3">
      <c r="A31" s="71">
        <v>27</v>
      </c>
      <c r="B31" s="74" t="s">
        <v>233</v>
      </c>
      <c r="C31" s="75" t="s">
        <v>29</v>
      </c>
      <c r="D31" s="76"/>
      <c r="E31" s="45">
        <v>62</v>
      </c>
      <c r="F31" s="73">
        <f t="shared" si="0"/>
        <v>0</v>
      </c>
    </row>
    <row r="32" spans="1:6" ht="39.6" x14ac:dyDescent="0.3">
      <c r="A32" s="71">
        <v>28</v>
      </c>
      <c r="B32" s="72" t="s">
        <v>30</v>
      </c>
      <c r="C32" s="71" t="s">
        <v>3</v>
      </c>
      <c r="D32" s="73"/>
      <c r="E32" s="45">
        <v>10</v>
      </c>
      <c r="F32" s="73">
        <f t="shared" si="0"/>
        <v>0</v>
      </c>
    </row>
    <row r="33" spans="1:6" ht="52.8" x14ac:dyDescent="0.3">
      <c r="A33" s="71">
        <v>29</v>
      </c>
      <c r="B33" s="72" t="s">
        <v>31</v>
      </c>
      <c r="C33" s="71" t="s">
        <v>3</v>
      </c>
      <c r="D33" s="73"/>
      <c r="E33" s="45">
        <v>16</v>
      </c>
      <c r="F33" s="73">
        <f t="shared" si="0"/>
        <v>0</v>
      </c>
    </row>
    <row r="34" spans="1:6" ht="26.4" x14ac:dyDescent="0.3">
      <c r="A34" s="71">
        <v>30</v>
      </c>
      <c r="B34" s="72" t="s">
        <v>32</v>
      </c>
      <c r="C34" s="71" t="s">
        <v>24</v>
      </c>
      <c r="D34" s="73"/>
      <c r="E34" s="45">
        <v>7</v>
      </c>
      <c r="F34" s="73">
        <f t="shared" si="0"/>
        <v>0</v>
      </c>
    </row>
    <row r="35" spans="1:6" ht="26.4" x14ac:dyDescent="0.3">
      <c r="A35" s="71">
        <v>31</v>
      </c>
      <c r="B35" s="72" t="s">
        <v>33</v>
      </c>
      <c r="C35" s="71" t="s">
        <v>24</v>
      </c>
      <c r="D35" s="73"/>
      <c r="E35" s="45">
        <v>8</v>
      </c>
      <c r="F35" s="73">
        <f t="shared" si="0"/>
        <v>0</v>
      </c>
    </row>
    <row r="36" spans="1:6" ht="26.4" x14ac:dyDescent="0.3">
      <c r="A36" s="71">
        <v>32</v>
      </c>
      <c r="B36" s="72" t="s">
        <v>34</v>
      </c>
      <c r="C36" s="71" t="s">
        <v>24</v>
      </c>
      <c r="D36" s="73"/>
      <c r="E36" s="45">
        <v>8</v>
      </c>
      <c r="F36" s="73">
        <f t="shared" si="0"/>
        <v>0</v>
      </c>
    </row>
    <row r="37" spans="1:6" ht="26.4" x14ac:dyDescent="0.3">
      <c r="A37" s="71">
        <v>33</v>
      </c>
      <c r="B37" s="72" t="s">
        <v>240</v>
      </c>
      <c r="C37" s="71" t="s">
        <v>24</v>
      </c>
      <c r="D37" s="73"/>
      <c r="E37" s="45">
        <v>3</v>
      </c>
      <c r="F37" s="73">
        <f t="shared" si="0"/>
        <v>0</v>
      </c>
    </row>
    <row r="38" spans="1:6" ht="26.4" x14ac:dyDescent="0.3">
      <c r="A38" s="71">
        <v>34</v>
      </c>
      <c r="B38" s="72" t="s">
        <v>35</v>
      </c>
      <c r="C38" s="71" t="s">
        <v>24</v>
      </c>
      <c r="D38" s="73"/>
      <c r="E38" s="45">
        <v>2</v>
      </c>
      <c r="F38" s="73">
        <f t="shared" si="0"/>
        <v>0</v>
      </c>
    </row>
    <row r="39" spans="1:6" x14ac:dyDescent="0.3">
      <c r="A39" s="71">
        <v>35</v>
      </c>
      <c r="B39" s="72" t="s">
        <v>36</v>
      </c>
      <c r="C39" s="71" t="s">
        <v>3</v>
      </c>
      <c r="D39" s="73"/>
      <c r="E39" s="45">
        <v>21</v>
      </c>
      <c r="F39" s="73">
        <f t="shared" si="0"/>
        <v>0</v>
      </c>
    </row>
    <row r="40" spans="1:6" x14ac:dyDescent="0.3">
      <c r="A40" s="71">
        <v>36</v>
      </c>
      <c r="B40" s="72" t="s">
        <v>37</v>
      </c>
      <c r="C40" s="71" t="s">
        <v>3</v>
      </c>
      <c r="D40" s="73"/>
      <c r="E40" s="45">
        <v>21</v>
      </c>
      <c r="F40" s="73">
        <f t="shared" si="0"/>
        <v>0</v>
      </c>
    </row>
    <row r="41" spans="1:6" x14ac:dyDescent="0.3">
      <c r="A41" s="71">
        <v>37</v>
      </c>
      <c r="B41" s="72" t="s">
        <v>38</v>
      </c>
      <c r="C41" s="71" t="s">
        <v>3</v>
      </c>
      <c r="D41" s="73"/>
      <c r="E41" s="45">
        <v>56</v>
      </c>
      <c r="F41" s="73">
        <f t="shared" si="0"/>
        <v>0</v>
      </c>
    </row>
    <row r="42" spans="1:6" x14ac:dyDescent="0.3">
      <c r="A42" s="71">
        <v>38</v>
      </c>
      <c r="B42" s="72" t="s">
        <v>39</v>
      </c>
      <c r="C42" s="71" t="s">
        <v>3</v>
      </c>
      <c r="D42" s="73"/>
      <c r="E42" s="45">
        <v>56</v>
      </c>
      <c r="F42" s="73">
        <f t="shared" si="0"/>
        <v>0</v>
      </c>
    </row>
    <row r="43" spans="1:6" x14ac:dyDescent="0.3">
      <c r="A43" s="71">
        <v>39</v>
      </c>
      <c r="B43" s="72" t="s">
        <v>40</v>
      </c>
      <c r="C43" s="71" t="s">
        <v>3</v>
      </c>
      <c r="D43" s="73"/>
      <c r="E43" s="45">
        <v>66</v>
      </c>
      <c r="F43" s="73">
        <f t="shared" si="0"/>
        <v>0</v>
      </c>
    </row>
    <row r="44" spans="1:6" x14ac:dyDescent="0.3">
      <c r="A44" s="71">
        <v>40</v>
      </c>
      <c r="B44" s="72" t="s">
        <v>41</v>
      </c>
      <c r="C44" s="71" t="s">
        <v>3</v>
      </c>
      <c r="D44" s="73"/>
      <c r="E44" s="45">
        <v>56</v>
      </c>
      <c r="F44" s="73">
        <f t="shared" si="0"/>
        <v>0</v>
      </c>
    </row>
    <row r="45" spans="1:6" ht="39.6" x14ac:dyDescent="0.3">
      <c r="A45" s="71">
        <v>41</v>
      </c>
      <c r="B45" s="72" t="s">
        <v>42</v>
      </c>
      <c r="C45" s="71" t="s">
        <v>3</v>
      </c>
      <c r="D45" s="73"/>
      <c r="E45" s="45">
        <v>449</v>
      </c>
      <c r="F45" s="73">
        <f t="shared" si="0"/>
        <v>0</v>
      </c>
    </row>
    <row r="46" spans="1:6" ht="92.4" x14ac:dyDescent="0.3">
      <c r="A46" s="71">
        <v>42</v>
      </c>
      <c r="B46" s="72" t="s">
        <v>43</v>
      </c>
      <c r="C46" s="71" t="s">
        <v>3</v>
      </c>
      <c r="D46" s="73"/>
      <c r="E46" s="45">
        <v>16</v>
      </c>
      <c r="F46" s="73">
        <f t="shared" si="0"/>
        <v>0</v>
      </c>
    </row>
    <row r="47" spans="1:6" ht="52.8" x14ac:dyDescent="0.3">
      <c r="A47" s="71">
        <v>43</v>
      </c>
      <c r="B47" s="72" t="s">
        <v>44</v>
      </c>
      <c r="C47" s="71" t="s">
        <v>24</v>
      </c>
      <c r="D47" s="73"/>
      <c r="E47" s="45">
        <v>5</v>
      </c>
      <c r="F47" s="73">
        <f t="shared" si="0"/>
        <v>0</v>
      </c>
    </row>
    <row r="48" spans="1:6" ht="52.8" x14ac:dyDescent="0.3">
      <c r="A48" s="71">
        <v>44</v>
      </c>
      <c r="B48" s="72" t="s">
        <v>45</v>
      </c>
      <c r="C48" s="71" t="s">
        <v>3</v>
      </c>
      <c r="D48" s="73"/>
      <c r="E48" s="45">
        <v>144</v>
      </c>
      <c r="F48" s="73">
        <f t="shared" si="0"/>
        <v>0</v>
      </c>
    </row>
    <row r="49" spans="1:6" ht="52.8" x14ac:dyDescent="0.3">
      <c r="A49" s="71">
        <v>45</v>
      </c>
      <c r="B49" s="72" t="s">
        <v>46</v>
      </c>
      <c r="C49" s="71" t="s">
        <v>3</v>
      </c>
      <c r="D49" s="73"/>
      <c r="E49" s="45">
        <v>398</v>
      </c>
      <c r="F49" s="73">
        <f t="shared" si="0"/>
        <v>0</v>
      </c>
    </row>
    <row r="50" spans="1:6" x14ac:dyDescent="0.3">
      <c r="A50" s="71">
        <v>46</v>
      </c>
      <c r="B50" s="72" t="s">
        <v>47</v>
      </c>
      <c r="C50" s="71" t="s">
        <v>24</v>
      </c>
      <c r="D50" s="73"/>
      <c r="E50" s="45">
        <v>568</v>
      </c>
      <c r="F50" s="73">
        <f t="shared" si="0"/>
        <v>0</v>
      </c>
    </row>
    <row r="51" spans="1:6" x14ac:dyDescent="0.3">
      <c r="A51" s="71">
        <v>47</v>
      </c>
      <c r="B51" s="72" t="s">
        <v>48</v>
      </c>
      <c r="C51" s="71" t="s">
        <v>24</v>
      </c>
      <c r="D51" s="73"/>
      <c r="E51" s="45">
        <v>234</v>
      </c>
      <c r="F51" s="73">
        <f t="shared" si="0"/>
        <v>0</v>
      </c>
    </row>
    <row r="52" spans="1:6" x14ac:dyDescent="0.3">
      <c r="A52" s="71">
        <v>48</v>
      </c>
      <c r="B52" s="72" t="s">
        <v>49</v>
      </c>
      <c r="C52" s="71" t="s">
        <v>24</v>
      </c>
      <c r="D52" s="73"/>
      <c r="E52" s="45">
        <v>209</v>
      </c>
      <c r="F52" s="73">
        <f t="shared" si="0"/>
        <v>0</v>
      </c>
    </row>
    <row r="53" spans="1:6" x14ac:dyDescent="0.3">
      <c r="A53" s="71">
        <v>49</v>
      </c>
      <c r="B53" s="72" t="s">
        <v>50</v>
      </c>
      <c r="C53" s="71" t="s">
        <v>24</v>
      </c>
      <c r="D53" s="73"/>
      <c r="E53" s="45">
        <v>174</v>
      </c>
      <c r="F53" s="73">
        <f t="shared" si="0"/>
        <v>0</v>
      </c>
    </row>
    <row r="54" spans="1:6" x14ac:dyDescent="0.3">
      <c r="A54" s="71">
        <v>50</v>
      </c>
      <c r="B54" s="72" t="s">
        <v>51</v>
      </c>
      <c r="C54" s="71" t="s">
        <v>24</v>
      </c>
      <c r="D54" s="73"/>
      <c r="E54" s="45">
        <v>117</v>
      </c>
      <c r="F54" s="73">
        <f t="shared" si="0"/>
        <v>0</v>
      </c>
    </row>
    <row r="55" spans="1:6" ht="39.6" x14ac:dyDescent="0.3">
      <c r="A55" s="71">
        <v>51</v>
      </c>
      <c r="B55" s="72" t="s">
        <v>52</v>
      </c>
      <c r="C55" s="71" t="s">
        <v>3</v>
      </c>
      <c r="D55" s="73"/>
      <c r="E55" s="45">
        <v>175</v>
      </c>
      <c r="F55" s="73">
        <f t="shared" si="0"/>
        <v>0</v>
      </c>
    </row>
    <row r="56" spans="1:6" ht="26.4" x14ac:dyDescent="0.3">
      <c r="A56" s="71">
        <v>52</v>
      </c>
      <c r="B56" s="72" t="s">
        <v>53</v>
      </c>
      <c r="C56" s="71" t="s">
        <v>3</v>
      </c>
      <c r="D56" s="73"/>
      <c r="E56" s="45">
        <v>249</v>
      </c>
      <c r="F56" s="73">
        <f t="shared" si="0"/>
        <v>0</v>
      </c>
    </row>
    <row r="57" spans="1:6" ht="26.4" x14ac:dyDescent="0.3">
      <c r="A57" s="71">
        <v>53</v>
      </c>
      <c r="B57" s="72" t="s">
        <v>54</v>
      </c>
      <c r="C57" s="71" t="s">
        <v>3</v>
      </c>
      <c r="D57" s="73"/>
      <c r="E57" s="45">
        <v>120</v>
      </c>
      <c r="F57" s="73">
        <f t="shared" si="0"/>
        <v>0</v>
      </c>
    </row>
    <row r="58" spans="1:6" ht="39.6" x14ac:dyDescent="0.3">
      <c r="A58" s="71">
        <v>54</v>
      </c>
      <c r="B58" s="72" t="s">
        <v>55</v>
      </c>
      <c r="C58" s="71" t="s">
        <v>3</v>
      </c>
      <c r="D58" s="73"/>
      <c r="E58" s="45">
        <v>145</v>
      </c>
      <c r="F58" s="73">
        <f t="shared" si="0"/>
        <v>0</v>
      </c>
    </row>
    <row r="59" spans="1:6" ht="39.6" x14ac:dyDescent="0.3">
      <c r="A59" s="71">
        <v>55</v>
      </c>
      <c r="B59" s="72" t="s">
        <v>56</v>
      </c>
      <c r="C59" s="71" t="s">
        <v>3</v>
      </c>
      <c r="D59" s="73"/>
      <c r="E59" s="45">
        <v>70</v>
      </c>
      <c r="F59" s="73">
        <f t="shared" si="0"/>
        <v>0</v>
      </c>
    </row>
    <row r="60" spans="1:6" ht="39.6" x14ac:dyDescent="0.3">
      <c r="A60" s="71">
        <v>56</v>
      </c>
      <c r="B60" s="72" t="s">
        <v>57</v>
      </c>
      <c r="C60" s="71" t="s">
        <v>3</v>
      </c>
      <c r="D60" s="73"/>
      <c r="E60" s="45">
        <v>20</v>
      </c>
      <c r="F60" s="73">
        <f t="shared" si="0"/>
        <v>0</v>
      </c>
    </row>
    <row r="61" spans="1:6" ht="39.6" x14ac:dyDescent="0.3">
      <c r="A61" s="71">
        <v>57</v>
      </c>
      <c r="B61" s="72" t="s">
        <v>58</v>
      </c>
      <c r="C61" s="71" t="s">
        <v>3</v>
      </c>
      <c r="D61" s="73"/>
      <c r="E61" s="45">
        <v>161</v>
      </c>
      <c r="F61" s="73">
        <f t="shared" si="0"/>
        <v>0</v>
      </c>
    </row>
    <row r="62" spans="1:6" ht="119.25" customHeight="1" x14ac:dyDescent="0.3">
      <c r="A62" s="71">
        <v>58</v>
      </c>
      <c r="B62" s="72" t="s">
        <v>265</v>
      </c>
      <c r="C62" s="71" t="s">
        <v>3</v>
      </c>
      <c r="D62" s="73"/>
      <c r="E62" s="45">
        <v>60</v>
      </c>
      <c r="F62" s="73">
        <f t="shared" si="0"/>
        <v>0</v>
      </c>
    </row>
    <row r="63" spans="1:6" ht="79.2" x14ac:dyDescent="0.3">
      <c r="A63" s="71">
        <v>59</v>
      </c>
      <c r="B63" s="72" t="s">
        <v>241</v>
      </c>
      <c r="C63" s="71" t="s">
        <v>3</v>
      </c>
      <c r="D63" s="73"/>
      <c r="E63" s="45">
        <v>210</v>
      </c>
      <c r="F63" s="73">
        <f t="shared" si="0"/>
        <v>0</v>
      </c>
    </row>
    <row r="64" spans="1:6" ht="26.4" x14ac:dyDescent="0.3">
      <c r="A64" s="71">
        <v>60</v>
      </c>
      <c r="B64" s="72" t="s">
        <v>59</v>
      </c>
      <c r="C64" s="71" t="s">
        <v>3</v>
      </c>
      <c r="D64" s="73"/>
      <c r="E64" s="45">
        <v>325</v>
      </c>
      <c r="F64" s="73">
        <f t="shared" si="0"/>
        <v>0</v>
      </c>
    </row>
    <row r="65" spans="1:6" ht="26.4" x14ac:dyDescent="0.3">
      <c r="A65" s="71">
        <v>61</v>
      </c>
      <c r="B65" s="72" t="s">
        <v>60</v>
      </c>
      <c r="C65" s="71" t="s">
        <v>3</v>
      </c>
      <c r="D65" s="73"/>
      <c r="E65" s="45">
        <v>1</v>
      </c>
      <c r="F65" s="73">
        <f t="shared" si="0"/>
        <v>0</v>
      </c>
    </row>
    <row r="66" spans="1:6" ht="39.6" x14ac:dyDescent="0.3">
      <c r="A66" s="71">
        <v>62</v>
      </c>
      <c r="B66" s="72" t="s">
        <v>61</v>
      </c>
      <c r="C66" s="71" t="s">
        <v>3</v>
      </c>
      <c r="D66" s="73"/>
      <c r="E66" s="45">
        <v>370</v>
      </c>
      <c r="F66" s="73">
        <f t="shared" si="0"/>
        <v>0</v>
      </c>
    </row>
    <row r="67" spans="1:6" x14ac:dyDescent="0.3">
      <c r="A67" s="71">
        <v>63</v>
      </c>
      <c r="B67" s="72" t="s">
        <v>62</v>
      </c>
      <c r="C67" s="71" t="s">
        <v>3</v>
      </c>
      <c r="D67" s="73"/>
      <c r="E67" s="45">
        <v>105</v>
      </c>
      <c r="F67" s="73">
        <f t="shared" si="0"/>
        <v>0</v>
      </c>
    </row>
    <row r="68" spans="1:6" ht="39.6" x14ac:dyDescent="0.3">
      <c r="A68" s="71">
        <v>64</v>
      </c>
      <c r="B68" s="72" t="s">
        <v>63</v>
      </c>
      <c r="C68" s="71" t="s">
        <v>3</v>
      </c>
      <c r="D68" s="73"/>
      <c r="E68" s="45">
        <v>621</v>
      </c>
      <c r="F68" s="73">
        <f t="shared" si="0"/>
        <v>0</v>
      </c>
    </row>
    <row r="69" spans="1:6" ht="26.4" x14ac:dyDescent="0.3">
      <c r="A69" s="71">
        <v>65</v>
      </c>
      <c r="B69" s="72" t="s">
        <v>64</v>
      </c>
      <c r="C69" s="71" t="s">
        <v>3</v>
      </c>
      <c r="D69" s="73"/>
      <c r="E69" s="45">
        <v>287</v>
      </c>
      <c r="F69" s="73">
        <f t="shared" si="0"/>
        <v>0</v>
      </c>
    </row>
    <row r="70" spans="1:6" ht="26.4" x14ac:dyDescent="0.3">
      <c r="A70" s="71">
        <v>66</v>
      </c>
      <c r="B70" s="72" t="s">
        <v>65</v>
      </c>
      <c r="C70" s="71" t="s">
        <v>3</v>
      </c>
      <c r="D70" s="73"/>
      <c r="E70" s="45">
        <v>13</v>
      </c>
      <c r="F70" s="73">
        <f t="shared" ref="F70:F133" si="1">D70*E70</f>
        <v>0</v>
      </c>
    </row>
    <row r="71" spans="1:6" s="41" customFormat="1" ht="26.4" x14ac:dyDescent="0.3">
      <c r="A71" s="71">
        <v>67</v>
      </c>
      <c r="B71" s="74" t="s">
        <v>231</v>
      </c>
      <c r="C71" s="75" t="s">
        <v>24</v>
      </c>
      <c r="D71" s="76"/>
      <c r="E71" s="45">
        <v>63</v>
      </c>
      <c r="F71" s="73">
        <f t="shared" si="1"/>
        <v>0</v>
      </c>
    </row>
    <row r="72" spans="1:6" x14ac:dyDescent="0.3">
      <c r="A72" s="71">
        <v>68</v>
      </c>
      <c r="B72" s="72" t="s">
        <v>66</v>
      </c>
      <c r="C72" s="71" t="s">
        <v>3</v>
      </c>
      <c r="D72" s="73"/>
      <c r="E72" s="45">
        <v>70</v>
      </c>
      <c r="F72" s="73">
        <f t="shared" si="1"/>
        <v>0</v>
      </c>
    </row>
    <row r="73" spans="1:6" x14ac:dyDescent="0.3">
      <c r="A73" s="71">
        <v>69</v>
      </c>
      <c r="B73" s="72" t="s">
        <v>67</v>
      </c>
      <c r="C73" s="71" t="s">
        <v>3</v>
      </c>
      <c r="D73" s="73"/>
      <c r="E73" s="45">
        <v>67</v>
      </c>
      <c r="F73" s="73">
        <f t="shared" si="1"/>
        <v>0</v>
      </c>
    </row>
    <row r="74" spans="1:6" x14ac:dyDescent="0.3">
      <c r="A74" s="71">
        <v>70</v>
      </c>
      <c r="B74" s="72" t="s">
        <v>68</v>
      </c>
      <c r="C74" s="71" t="s">
        <v>3</v>
      </c>
      <c r="D74" s="73"/>
      <c r="E74" s="45">
        <v>38</v>
      </c>
      <c r="F74" s="73">
        <f t="shared" si="1"/>
        <v>0</v>
      </c>
    </row>
    <row r="75" spans="1:6" x14ac:dyDescent="0.3">
      <c r="A75" s="71">
        <v>71</v>
      </c>
      <c r="B75" s="72" t="s">
        <v>69</v>
      </c>
      <c r="C75" s="71" t="s">
        <v>3</v>
      </c>
      <c r="D75" s="73"/>
      <c r="E75" s="45">
        <v>4</v>
      </c>
      <c r="F75" s="73">
        <f t="shared" si="1"/>
        <v>0</v>
      </c>
    </row>
    <row r="76" spans="1:6" x14ac:dyDescent="0.3">
      <c r="A76" s="71">
        <v>72</v>
      </c>
      <c r="B76" s="72" t="s">
        <v>234</v>
      </c>
      <c r="C76" s="71" t="s">
        <v>24</v>
      </c>
      <c r="D76" s="73"/>
      <c r="E76" s="45">
        <v>7</v>
      </c>
      <c r="F76" s="73">
        <f t="shared" si="1"/>
        <v>0</v>
      </c>
    </row>
    <row r="77" spans="1:6" s="41" customFormat="1" x14ac:dyDescent="0.3">
      <c r="A77" s="71">
        <v>73</v>
      </c>
      <c r="B77" s="74" t="s">
        <v>232</v>
      </c>
      <c r="C77" s="75" t="s">
        <v>24</v>
      </c>
      <c r="D77" s="76"/>
      <c r="E77" s="45">
        <v>3</v>
      </c>
      <c r="F77" s="73">
        <f t="shared" si="1"/>
        <v>0</v>
      </c>
    </row>
    <row r="78" spans="1:6" ht="26.4" x14ac:dyDescent="0.3">
      <c r="A78" s="71">
        <v>74</v>
      </c>
      <c r="B78" s="72" t="s">
        <v>70</v>
      </c>
      <c r="C78" s="71" t="s">
        <v>24</v>
      </c>
      <c r="D78" s="73"/>
      <c r="E78" s="45">
        <v>34</v>
      </c>
      <c r="F78" s="73">
        <f t="shared" si="1"/>
        <v>0</v>
      </c>
    </row>
    <row r="79" spans="1:6" ht="26.4" x14ac:dyDescent="0.3">
      <c r="A79" s="71">
        <v>75</v>
      </c>
      <c r="B79" s="72" t="s">
        <v>71</v>
      </c>
      <c r="C79" s="71" t="s">
        <v>24</v>
      </c>
      <c r="D79" s="73"/>
      <c r="E79" s="45">
        <v>58</v>
      </c>
      <c r="F79" s="73">
        <f t="shared" si="1"/>
        <v>0</v>
      </c>
    </row>
    <row r="80" spans="1:6" ht="52.8" x14ac:dyDescent="0.3">
      <c r="A80" s="71">
        <v>76</v>
      </c>
      <c r="B80" s="72" t="s">
        <v>72</v>
      </c>
      <c r="C80" s="71" t="s">
        <v>3</v>
      </c>
      <c r="D80" s="73"/>
      <c r="E80" s="45">
        <v>194</v>
      </c>
      <c r="F80" s="73">
        <f t="shared" si="1"/>
        <v>0</v>
      </c>
    </row>
    <row r="81" spans="1:6" ht="52.8" x14ac:dyDescent="0.3">
      <c r="A81" s="71">
        <v>77</v>
      </c>
      <c r="B81" s="72" t="s">
        <v>250</v>
      </c>
      <c r="C81" s="71" t="s">
        <v>3</v>
      </c>
      <c r="D81" s="73"/>
      <c r="E81" s="45">
        <v>329</v>
      </c>
      <c r="F81" s="73">
        <f t="shared" si="1"/>
        <v>0</v>
      </c>
    </row>
    <row r="82" spans="1:6" ht="52.8" x14ac:dyDescent="0.3">
      <c r="A82" s="71">
        <v>78</v>
      </c>
      <c r="B82" s="72" t="s">
        <v>73</v>
      </c>
      <c r="C82" s="71" t="s">
        <v>3</v>
      </c>
      <c r="D82" s="73"/>
      <c r="E82" s="45">
        <v>497</v>
      </c>
      <c r="F82" s="73">
        <f t="shared" si="1"/>
        <v>0</v>
      </c>
    </row>
    <row r="83" spans="1:6" ht="52.8" x14ac:dyDescent="0.3">
      <c r="A83" s="71">
        <v>79</v>
      </c>
      <c r="B83" s="72" t="s">
        <v>74</v>
      </c>
      <c r="C83" s="71" t="s">
        <v>3</v>
      </c>
      <c r="D83" s="73"/>
      <c r="E83" s="45">
        <v>252</v>
      </c>
      <c r="F83" s="73">
        <f t="shared" si="1"/>
        <v>0</v>
      </c>
    </row>
    <row r="84" spans="1:6" ht="26.4" x14ac:dyDescent="0.3">
      <c r="A84" s="71">
        <v>80</v>
      </c>
      <c r="B84" s="72" t="s">
        <v>75</v>
      </c>
      <c r="C84" s="71" t="s">
        <v>18</v>
      </c>
      <c r="D84" s="73"/>
      <c r="E84" s="45">
        <v>1366</v>
      </c>
      <c r="F84" s="73">
        <f t="shared" si="1"/>
        <v>0</v>
      </c>
    </row>
    <row r="85" spans="1:6" x14ac:dyDescent="0.3">
      <c r="A85" s="71">
        <v>81</v>
      </c>
      <c r="B85" s="72" t="s">
        <v>76</v>
      </c>
      <c r="C85" s="71" t="s">
        <v>18</v>
      </c>
      <c r="D85" s="73"/>
      <c r="E85" s="45">
        <v>912</v>
      </c>
      <c r="F85" s="73">
        <f t="shared" si="1"/>
        <v>0</v>
      </c>
    </row>
    <row r="86" spans="1:6" x14ac:dyDescent="0.3">
      <c r="A86" s="71">
        <v>82</v>
      </c>
      <c r="B86" s="72" t="s">
        <v>77</v>
      </c>
      <c r="C86" s="71" t="s">
        <v>18</v>
      </c>
      <c r="D86" s="73"/>
      <c r="E86" s="45">
        <v>782</v>
      </c>
      <c r="F86" s="73">
        <f t="shared" si="1"/>
        <v>0</v>
      </c>
    </row>
    <row r="87" spans="1:6" x14ac:dyDescent="0.3">
      <c r="A87" s="71">
        <v>83</v>
      </c>
      <c r="B87" s="72" t="s">
        <v>78</v>
      </c>
      <c r="C87" s="71" t="s">
        <v>18</v>
      </c>
      <c r="D87" s="73"/>
      <c r="E87" s="45">
        <v>1161</v>
      </c>
      <c r="F87" s="73">
        <f t="shared" si="1"/>
        <v>0</v>
      </c>
    </row>
    <row r="88" spans="1:6" ht="52.8" x14ac:dyDescent="0.3">
      <c r="A88" s="71">
        <v>84</v>
      </c>
      <c r="B88" s="72" t="s">
        <v>79</v>
      </c>
      <c r="C88" s="71" t="s">
        <v>3</v>
      </c>
      <c r="D88" s="73"/>
      <c r="E88" s="45">
        <v>110</v>
      </c>
      <c r="F88" s="73">
        <f t="shared" si="1"/>
        <v>0</v>
      </c>
    </row>
    <row r="89" spans="1:6" ht="52.8" x14ac:dyDescent="0.3">
      <c r="A89" s="71">
        <v>85</v>
      </c>
      <c r="B89" s="72" t="s">
        <v>80</v>
      </c>
      <c r="C89" s="71" t="s">
        <v>3</v>
      </c>
      <c r="D89" s="73"/>
      <c r="E89" s="45">
        <v>117</v>
      </c>
      <c r="F89" s="73">
        <f t="shared" si="1"/>
        <v>0</v>
      </c>
    </row>
    <row r="90" spans="1:6" ht="26.4" x14ac:dyDescent="0.3">
      <c r="A90" s="71">
        <v>86</v>
      </c>
      <c r="B90" s="72" t="s">
        <v>81</v>
      </c>
      <c r="C90" s="71" t="s">
        <v>3</v>
      </c>
      <c r="D90" s="73"/>
      <c r="E90" s="45">
        <v>16</v>
      </c>
      <c r="F90" s="73">
        <f t="shared" si="1"/>
        <v>0</v>
      </c>
    </row>
    <row r="91" spans="1:6" ht="52.8" x14ac:dyDescent="0.3">
      <c r="A91" s="71">
        <v>87</v>
      </c>
      <c r="B91" s="77" t="s">
        <v>82</v>
      </c>
      <c r="C91" s="71" t="s">
        <v>24</v>
      </c>
      <c r="D91" s="73"/>
      <c r="E91" s="45">
        <v>82</v>
      </c>
      <c r="F91" s="73">
        <f t="shared" si="1"/>
        <v>0</v>
      </c>
    </row>
    <row r="92" spans="1:6" ht="39.6" x14ac:dyDescent="0.3">
      <c r="A92" s="71">
        <v>88</v>
      </c>
      <c r="B92" s="77" t="s">
        <v>83</v>
      </c>
      <c r="C92" s="71" t="s">
        <v>24</v>
      </c>
      <c r="D92" s="73"/>
      <c r="E92" s="45">
        <v>408</v>
      </c>
      <c r="F92" s="73">
        <f t="shared" si="1"/>
        <v>0</v>
      </c>
    </row>
    <row r="93" spans="1:6" ht="26.4" x14ac:dyDescent="0.3">
      <c r="A93" s="71">
        <v>89</v>
      </c>
      <c r="B93" s="77" t="s">
        <v>84</v>
      </c>
      <c r="C93" s="71" t="s">
        <v>3</v>
      </c>
      <c r="D93" s="73"/>
      <c r="E93" s="45">
        <v>50</v>
      </c>
      <c r="F93" s="73">
        <f t="shared" si="1"/>
        <v>0</v>
      </c>
    </row>
    <row r="94" spans="1:6" ht="26.4" x14ac:dyDescent="0.3">
      <c r="A94" s="71">
        <v>90</v>
      </c>
      <c r="B94" s="77" t="s">
        <v>85</v>
      </c>
      <c r="C94" s="71" t="s">
        <v>3</v>
      </c>
      <c r="D94" s="73"/>
      <c r="E94" s="45">
        <v>865</v>
      </c>
      <c r="F94" s="73">
        <f t="shared" si="1"/>
        <v>0</v>
      </c>
    </row>
    <row r="95" spans="1:6" ht="66" x14ac:dyDescent="0.3">
      <c r="A95" s="71">
        <v>91</v>
      </c>
      <c r="B95" s="77" t="s">
        <v>259</v>
      </c>
      <c r="C95" s="71" t="s">
        <v>24</v>
      </c>
      <c r="D95" s="73"/>
      <c r="E95" s="45">
        <v>90</v>
      </c>
      <c r="F95" s="73">
        <f t="shared" si="1"/>
        <v>0</v>
      </c>
    </row>
    <row r="96" spans="1:6" ht="39.6" x14ac:dyDescent="0.3">
      <c r="A96" s="71">
        <v>92</v>
      </c>
      <c r="B96" s="77" t="s">
        <v>86</v>
      </c>
      <c r="C96" s="71" t="s">
        <v>24</v>
      </c>
      <c r="D96" s="73"/>
      <c r="E96" s="45">
        <v>77</v>
      </c>
      <c r="F96" s="73">
        <f t="shared" si="1"/>
        <v>0</v>
      </c>
    </row>
    <row r="97" spans="1:6" ht="26.4" x14ac:dyDescent="0.3">
      <c r="A97" s="71">
        <v>93</v>
      </c>
      <c r="B97" s="72" t="s">
        <v>87</v>
      </c>
      <c r="C97" s="71" t="s">
        <v>24</v>
      </c>
      <c r="D97" s="73"/>
      <c r="E97" s="45">
        <v>93</v>
      </c>
      <c r="F97" s="73">
        <f t="shared" si="1"/>
        <v>0</v>
      </c>
    </row>
    <row r="98" spans="1:6" ht="26.4" x14ac:dyDescent="0.3">
      <c r="A98" s="71">
        <v>94</v>
      </c>
      <c r="B98" s="72" t="s">
        <v>88</v>
      </c>
      <c r="C98" s="71" t="s">
        <v>24</v>
      </c>
      <c r="D98" s="73"/>
      <c r="E98" s="45">
        <v>21</v>
      </c>
      <c r="F98" s="73">
        <f t="shared" si="1"/>
        <v>0</v>
      </c>
    </row>
    <row r="99" spans="1:6" ht="26.4" x14ac:dyDescent="0.3">
      <c r="A99" s="71">
        <v>95</v>
      </c>
      <c r="B99" s="72" t="s">
        <v>89</v>
      </c>
      <c r="C99" s="71" t="s">
        <v>24</v>
      </c>
      <c r="D99" s="73"/>
      <c r="E99" s="45">
        <v>21</v>
      </c>
      <c r="F99" s="73">
        <f t="shared" si="1"/>
        <v>0</v>
      </c>
    </row>
    <row r="100" spans="1:6" ht="39.6" x14ac:dyDescent="0.3">
      <c r="A100" s="71">
        <v>96</v>
      </c>
      <c r="B100" s="72" t="s">
        <v>90</v>
      </c>
      <c r="C100" s="71" t="s">
        <v>3</v>
      </c>
      <c r="D100" s="73"/>
      <c r="E100" s="45">
        <v>156</v>
      </c>
      <c r="F100" s="73">
        <f t="shared" si="1"/>
        <v>0</v>
      </c>
    </row>
    <row r="101" spans="1:6" x14ac:dyDescent="0.3">
      <c r="A101" s="71">
        <v>97</v>
      </c>
      <c r="B101" s="72" t="s">
        <v>91</v>
      </c>
      <c r="C101" s="71" t="s">
        <v>3</v>
      </c>
      <c r="D101" s="73"/>
      <c r="E101" s="45">
        <v>1199</v>
      </c>
      <c r="F101" s="73">
        <f t="shared" si="1"/>
        <v>0</v>
      </c>
    </row>
    <row r="102" spans="1:6" ht="39.6" x14ac:dyDescent="0.3">
      <c r="A102" s="71">
        <v>98</v>
      </c>
      <c r="B102" s="72" t="s">
        <v>92</v>
      </c>
      <c r="C102" s="71" t="s">
        <v>93</v>
      </c>
      <c r="D102" s="73"/>
      <c r="E102" s="45">
        <v>6</v>
      </c>
      <c r="F102" s="73">
        <f t="shared" si="1"/>
        <v>0</v>
      </c>
    </row>
    <row r="103" spans="1:6" ht="26.4" x14ac:dyDescent="0.3">
      <c r="A103" s="71">
        <v>99</v>
      </c>
      <c r="B103" s="72" t="s">
        <v>94</v>
      </c>
      <c r="C103" s="71" t="s">
        <v>93</v>
      </c>
      <c r="D103" s="73"/>
      <c r="E103" s="45">
        <v>20</v>
      </c>
      <c r="F103" s="73">
        <f t="shared" si="1"/>
        <v>0</v>
      </c>
    </row>
    <row r="104" spans="1:6" ht="26.4" x14ac:dyDescent="0.3">
      <c r="A104" s="71">
        <v>100</v>
      </c>
      <c r="B104" s="72" t="s">
        <v>95</v>
      </c>
      <c r="C104" s="71" t="s">
        <v>93</v>
      </c>
      <c r="D104" s="73"/>
      <c r="E104" s="45">
        <v>13</v>
      </c>
      <c r="F104" s="73">
        <f t="shared" si="1"/>
        <v>0</v>
      </c>
    </row>
    <row r="105" spans="1:6" ht="66" x14ac:dyDescent="0.3">
      <c r="A105" s="71">
        <v>101</v>
      </c>
      <c r="B105" s="72" t="s">
        <v>258</v>
      </c>
      <c r="C105" s="71" t="s">
        <v>93</v>
      </c>
      <c r="D105" s="73"/>
      <c r="E105" s="45">
        <v>7427</v>
      </c>
      <c r="F105" s="73">
        <f t="shared" si="1"/>
        <v>0</v>
      </c>
    </row>
    <row r="106" spans="1:6" ht="26.4" x14ac:dyDescent="0.3">
      <c r="A106" s="71">
        <v>102</v>
      </c>
      <c r="B106" s="72" t="s">
        <v>96</v>
      </c>
      <c r="C106" s="71" t="s">
        <v>93</v>
      </c>
      <c r="D106" s="73"/>
      <c r="E106" s="45">
        <v>25</v>
      </c>
      <c r="F106" s="73">
        <f t="shared" si="1"/>
        <v>0</v>
      </c>
    </row>
    <row r="107" spans="1:6" ht="26.4" x14ac:dyDescent="0.3">
      <c r="A107" s="71">
        <v>103</v>
      </c>
      <c r="B107" s="72" t="s">
        <v>252</v>
      </c>
      <c r="C107" s="71" t="s">
        <v>29</v>
      </c>
      <c r="D107" s="73"/>
      <c r="E107" s="45">
        <v>21</v>
      </c>
      <c r="F107" s="73">
        <f t="shared" si="1"/>
        <v>0</v>
      </c>
    </row>
    <row r="108" spans="1:6" ht="39.6" x14ac:dyDescent="0.3">
      <c r="A108" s="71">
        <v>104</v>
      </c>
      <c r="B108" s="72" t="s">
        <v>253</v>
      </c>
      <c r="C108" s="71" t="s">
        <v>29</v>
      </c>
      <c r="D108" s="73"/>
      <c r="E108" s="45">
        <v>46</v>
      </c>
      <c r="F108" s="73">
        <f t="shared" si="1"/>
        <v>0</v>
      </c>
    </row>
    <row r="109" spans="1:6" ht="26.4" x14ac:dyDescent="0.3">
      <c r="A109" s="71">
        <v>105</v>
      </c>
      <c r="B109" s="72" t="s">
        <v>97</v>
      </c>
      <c r="C109" s="71" t="s">
        <v>3</v>
      </c>
      <c r="D109" s="73"/>
      <c r="E109" s="45">
        <v>16</v>
      </c>
      <c r="F109" s="73">
        <f t="shared" si="1"/>
        <v>0</v>
      </c>
    </row>
    <row r="110" spans="1:6" ht="39.6" x14ac:dyDescent="0.3">
      <c r="A110" s="71">
        <v>106</v>
      </c>
      <c r="B110" s="72" t="s">
        <v>98</v>
      </c>
      <c r="C110" s="71" t="s">
        <v>3</v>
      </c>
      <c r="D110" s="73"/>
      <c r="E110" s="45">
        <v>25</v>
      </c>
      <c r="F110" s="73">
        <f t="shared" si="1"/>
        <v>0</v>
      </c>
    </row>
    <row r="111" spans="1:6" ht="52.8" x14ac:dyDescent="0.3">
      <c r="A111" s="71">
        <v>107</v>
      </c>
      <c r="B111" s="72" t="s">
        <v>99</v>
      </c>
      <c r="C111" s="71" t="s">
        <v>93</v>
      </c>
      <c r="D111" s="73"/>
      <c r="E111" s="45">
        <v>2</v>
      </c>
      <c r="F111" s="73">
        <f t="shared" si="1"/>
        <v>0</v>
      </c>
    </row>
    <row r="112" spans="1:6" ht="54" x14ac:dyDescent="0.3">
      <c r="A112" s="71">
        <v>108</v>
      </c>
      <c r="B112" s="72" t="s">
        <v>261</v>
      </c>
      <c r="C112" s="71" t="s">
        <v>93</v>
      </c>
      <c r="D112" s="73"/>
      <c r="E112" s="45">
        <v>146</v>
      </c>
      <c r="F112" s="73">
        <f t="shared" si="1"/>
        <v>0</v>
      </c>
    </row>
    <row r="113" spans="1:6" ht="52.8" x14ac:dyDescent="0.3">
      <c r="A113" s="71">
        <v>109</v>
      </c>
      <c r="B113" s="72" t="s">
        <v>100</v>
      </c>
      <c r="C113" s="71" t="s">
        <v>93</v>
      </c>
      <c r="D113" s="73"/>
      <c r="E113" s="45">
        <v>205</v>
      </c>
      <c r="F113" s="73">
        <f t="shared" si="1"/>
        <v>0</v>
      </c>
    </row>
    <row r="114" spans="1:6" ht="26.4" x14ac:dyDescent="0.3">
      <c r="A114" s="71">
        <v>110</v>
      </c>
      <c r="B114" s="72" t="s">
        <v>101</v>
      </c>
      <c r="C114" s="71" t="s">
        <v>93</v>
      </c>
      <c r="D114" s="73"/>
      <c r="E114" s="45">
        <v>10</v>
      </c>
      <c r="F114" s="73">
        <f t="shared" si="1"/>
        <v>0</v>
      </c>
    </row>
    <row r="115" spans="1:6" ht="26.4" x14ac:dyDescent="0.3">
      <c r="A115" s="71">
        <v>111</v>
      </c>
      <c r="B115" s="72" t="s">
        <v>254</v>
      </c>
      <c r="C115" s="71" t="s">
        <v>24</v>
      </c>
      <c r="D115" s="73"/>
      <c r="E115" s="45">
        <v>1</v>
      </c>
      <c r="F115" s="73">
        <f t="shared" si="1"/>
        <v>0</v>
      </c>
    </row>
    <row r="116" spans="1:6" ht="26.4" x14ac:dyDescent="0.3">
      <c r="A116" s="71">
        <v>112</v>
      </c>
      <c r="B116" s="72" t="s">
        <v>102</v>
      </c>
      <c r="C116" s="71" t="s">
        <v>103</v>
      </c>
      <c r="D116" s="73"/>
      <c r="E116" s="45">
        <v>29</v>
      </c>
      <c r="F116" s="73">
        <f t="shared" si="1"/>
        <v>0</v>
      </c>
    </row>
    <row r="117" spans="1:6" x14ac:dyDescent="0.3">
      <c r="A117" s="71">
        <v>113</v>
      </c>
      <c r="B117" s="72" t="s">
        <v>104</v>
      </c>
      <c r="C117" s="71" t="s">
        <v>3</v>
      </c>
      <c r="D117" s="73"/>
      <c r="E117" s="45">
        <v>126</v>
      </c>
      <c r="F117" s="73">
        <f t="shared" si="1"/>
        <v>0</v>
      </c>
    </row>
    <row r="118" spans="1:6" x14ac:dyDescent="0.3">
      <c r="A118" s="71">
        <v>114</v>
      </c>
      <c r="B118" s="72" t="s">
        <v>105</v>
      </c>
      <c r="C118" s="71" t="s">
        <v>3</v>
      </c>
      <c r="D118" s="73"/>
      <c r="E118" s="45">
        <v>101</v>
      </c>
      <c r="F118" s="73">
        <f t="shared" si="1"/>
        <v>0</v>
      </c>
    </row>
    <row r="119" spans="1:6" x14ac:dyDescent="0.3">
      <c r="A119" s="71">
        <v>115</v>
      </c>
      <c r="B119" s="72" t="s">
        <v>106</v>
      </c>
      <c r="C119" s="71" t="s">
        <v>14</v>
      </c>
      <c r="D119" s="73"/>
      <c r="E119" s="45">
        <v>65</v>
      </c>
      <c r="F119" s="73">
        <f t="shared" si="1"/>
        <v>0</v>
      </c>
    </row>
    <row r="120" spans="1:6" x14ac:dyDescent="0.3">
      <c r="A120" s="71">
        <v>116</v>
      </c>
      <c r="B120" s="72" t="s">
        <v>107</v>
      </c>
      <c r="C120" s="71" t="s">
        <v>3</v>
      </c>
      <c r="D120" s="73"/>
      <c r="E120" s="45">
        <v>26</v>
      </c>
      <c r="F120" s="73">
        <f t="shared" si="1"/>
        <v>0</v>
      </c>
    </row>
    <row r="121" spans="1:6" ht="52.8" x14ac:dyDescent="0.3">
      <c r="A121" s="71">
        <v>117</v>
      </c>
      <c r="B121" s="72" t="s">
        <v>108</v>
      </c>
      <c r="C121" s="71" t="s">
        <v>3</v>
      </c>
      <c r="D121" s="73"/>
      <c r="E121" s="45">
        <v>740</v>
      </c>
      <c r="F121" s="73">
        <f t="shared" si="1"/>
        <v>0</v>
      </c>
    </row>
    <row r="122" spans="1:6" ht="52.8" x14ac:dyDescent="0.3">
      <c r="A122" s="71">
        <v>118</v>
      </c>
      <c r="B122" s="72" t="s">
        <v>109</v>
      </c>
      <c r="C122" s="71" t="s">
        <v>3</v>
      </c>
      <c r="D122" s="73"/>
      <c r="E122" s="45">
        <v>1065</v>
      </c>
      <c r="F122" s="73">
        <f t="shared" si="1"/>
        <v>0</v>
      </c>
    </row>
    <row r="123" spans="1:6" ht="52.8" x14ac:dyDescent="0.3">
      <c r="A123" s="71">
        <v>119</v>
      </c>
      <c r="B123" s="72" t="s">
        <v>255</v>
      </c>
      <c r="C123" s="71" t="s">
        <v>3</v>
      </c>
      <c r="D123" s="73"/>
      <c r="E123" s="45">
        <v>395</v>
      </c>
      <c r="F123" s="73">
        <f t="shared" si="1"/>
        <v>0</v>
      </c>
    </row>
    <row r="124" spans="1:6" ht="52.8" x14ac:dyDescent="0.3">
      <c r="A124" s="71">
        <v>120</v>
      </c>
      <c r="B124" s="72" t="s">
        <v>110</v>
      </c>
      <c r="C124" s="71" t="s">
        <v>3</v>
      </c>
      <c r="D124" s="73"/>
      <c r="E124" s="45">
        <v>152</v>
      </c>
      <c r="F124" s="73">
        <f t="shared" si="1"/>
        <v>0</v>
      </c>
    </row>
    <row r="125" spans="1:6" ht="52.8" x14ac:dyDescent="0.3">
      <c r="A125" s="71">
        <v>121</v>
      </c>
      <c r="B125" s="72" t="s">
        <v>111</v>
      </c>
      <c r="C125" s="71" t="s">
        <v>3</v>
      </c>
      <c r="D125" s="73"/>
      <c r="E125" s="45">
        <v>850</v>
      </c>
      <c r="F125" s="73">
        <f t="shared" si="1"/>
        <v>0</v>
      </c>
    </row>
    <row r="126" spans="1:6" ht="52.8" x14ac:dyDescent="0.3">
      <c r="A126" s="71">
        <v>122</v>
      </c>
      <c r="B126" s="72" t="s">
        <v>112</v>
      </c>
      <c r="C126" s="71" t="s">
        <v>3</v>
      </c>
      <c r="D126" s="73"/>
      <c r="E126" s="45">
        <v>80</v>
      </c>
      <c r="F126" s="73">
        <f t="shared" si="1"/>
        <v>0</v>
      </c>
    </row>
    <row r="127" spans="1:6" ht="26.4" x14ac:dyDescent="0.3">
      <c r="A127" s="71">
        <v>123</v>
      </c>
      <c r="B127" s="72" t="s">
        <v>113</v>
      </c>
      <c r="C127" s="71" t="s">
        <v>3</v>
      </c>
      <c r="D127" s="73"/>
      <c r="E127" s="45">
        <v>49</v>
      </c>
      <c r="F127" s="73">
        <f t="shared" si="1"/>
        <v>0</v>
      </c>
    </row>
    <row r="128" spans="1:6" ht="26.4" x14ac:dyDescent="0.3">
      <c r="A128" s="71">
        <v>124</v>
      </c>
      <c r="B128" s="72" t="s">
        <v>114</v>
      </c>
      <c r="C128" s="71" t="s">
        <v>3</v>
      </c>
      <c r="D128" s="73"/>
      <c r="E128" s="45">
        <v>68</v>
      </c>
      <c r="F128" s="73">
        <f t="shared" si="1"/>
        <v>0</v>
      </c>
    </row>
    <row r="129" spans="1:6" x14ac:dyDescent="0.3">
      <c r="A129" s="71">
        <v>125</v>
      </c>
      <c r="B129" s="72" t="s">
        <v>115</v>
      </c>
      <c r="C129" s="71" t="s">
        <v>3</v>
      </c>
      <c r="D129" s="73"/>
      <c r="E129" s="45">
        <v>169</v>
      </c>
      <c r="F129" s="73">
        <f t="shared" si="1"/>
        <v>0</v>
      </c>
    </row>
    <row r="130" spans="1:6" ht="26.4" x14ac:dyDescent="0.3">
      <c r="A130" s="71">
        <v>126</v>
      </c>
      <c r="B130" s="72" t="s">
        <v>116</v>
      </c>
      <c r="C130" s="71" t="s">
        <v>24</v>
      </c>
      <c r="D130" s="73"/>
      <c r="E130" s="45">
        <v>13</v>
      </c>
      <c r="F130" s="73">
        <f t="shared" si="1"/>
        <v>0</v>
      </c>
    </row>
    <row r="131" spans="1:6" ht="26.4" x14ac:dyDescent="0.3">
      <c r="A131" s="71">
        <v>127</v>
      </c>
      <c r="B131" s="72" t="s">
        <v>117</v>
      </c>
      <c r="C131" s="71" t="s">
        <v>24</v>
      </c>
      <c r="D131" s="73"/>
      <c r="E131" s="45">
        <v>9</v>
      </c>
      <c r="F131" s="73">
        <f t="shared" si="1"/>
        <v>0</v>
      </c>
    </row>
    <row r="132" spans="1:6" ht="26.4" x14ac:dyDescent="0.3">
      <c r="A132" s="71">
        <v>128</v>
      </c>
      <c r="B132" s="72" t="s">
        <v>118</v>
      </c>
      <c r="C132" s="71" t="s">
        <v>24</v>
      </c>
      <c r="D132" s="73"/>
      <c r="E132" s="45">
        <v>4</v>
      </c>
      <c r="F132" s="73">
        <f t="shared" si="1"/>
        <v>0</v>
      </c>
    </row>
    <row r="133" spans="1:6" ht="39.6" x14ac:dyDescent="0.3">
      <c r="A133" s="71">
        <v>129</v>
      </c>
      <c r="B133" s="72" t="s">
        <v>119</v>
      </c>
      <c r="C133" s="71" t="s">
        <v>24</v>
      </c>
      <c r="D133" s="73"/>
      <c r="E133" s="45">
        <v>299</v>
      </c>
      <c r="F133" s="73">
        <f t="shared" si="1"/>
        <v>0</v>
      </c>
    </row>
    <row r="134" spans="1:6" ht="52.8" x14ac:dyDescent="0.3">
      <c r="A134" s="71">
        <v>130</v>
      </c>
      <c r="B134" s="72" t="s">
        <v>120</v>
      </c>
      <c r="C134" s="71" t="s">
        <v>3</v>
      </c>
      <c r="D134" s="73"/>
      <c r="E134" s="45">
        <v>70</v>
      </c>
      <c r="F134" s="73">
        <f t="shared" ref="F134:F195" si="2">D134*E134</f>
        <v>0</v>
      </c>
    </row>
    <row r="135" spans="1:6" x14ac:dyDescent="0.3">
      <c r="A135" s="71">
        <v>131</v>
      </c>
      <c r="B135" s="72" t="s">
        <v>121</v>
      </c>
      <c r="C135" s="71" t="s">
        <v>3</v>
      </c>
      <c r="D135" s="73"/>
      <c r="E135" s="45">
        <v>113</v>
      </c>
      <c r="F135" s="73">
        <f t="shared" si="2"/>
        <v>0</v>
      </c>
    </row>
    <row r="136" spans="1:6" x14ac:dyDescent="0.3">
      <c r="A136" s="71">
        <v>132</v>
      </c>
      <c r="B136" s="72" t="s">
        <v>122</v>
      </c>
      <c r="C136" s="71" t="s">
        <v>3</v>
      </c>
      <c r="D136" s="73"/>
      <c r="E136" s="45">
        <v>204</v>
      </c>
      <c r="F136" s="73">
        <f t="shared" si="2"/>
        <v>0</v>
      </c>
    </row>
    <row r="137" spans="1:6" ht="66" x14ac:dyDescent="0.3">
      <c r="A137" s="71">
        <v>133</v>
      </c>
      <c r="B137" s="72" t="s">
        <v>123</v>
      </c>
      <c r="C137" s="71" t="s">
        <v>3</v>
      </c>
      <c r="D137" s="73"/>
      <c r="E137" s="45">
        <v>1355</v>
      </c>
      <c r="F137" s="73">
        <f t="shared" si="2"/>
        <v>0</v>
      </c>
    </row>
    <row r="138" spans="1:6" ht="66" x14ac:dyDescent="0.3">
      <c r="A138" s="71">
        <v>134</v>
      </c>
      <c r="B138" s="72" t="s">
        <v>124</v>
      </c>
      <c r="C138" s="71" t="s">
        <v>3</v>
      </c>
      <c r="D138" s="73"/>
      <c r="E138" s="45">
        <v>2289</v>
      </c>
      <c r="F138" s="73">
        <f t="shared" si="2"/>
        <v>0</v>
      </c>
    </row>
    <row r="139" spans="1:6" ht="52.8" x14ac:dyDescent="0.3">
      <c r="A139" s="71">
        <v>135</v>
      </c>
      <c r="B139" s="72" t="s">
        <v>125</v>
      </c>
      <c r="C139" s="71" t="s">
        <v>3</v>
      </c>
      <c r="D139" s="73"/>
      <c r="E139" s="45">
        <v>17</v>
      </c>
      <c r="F139" s="73">
        <f t="shared" si="2"/>
        <v>0</v>
      </c>
    </row>
    <row r="140" spans="1:6" ht="39.6" x14ac:dyDescent="0.3">
      <c r="A140" s="71">
        <v>136</v>
      </c>
      <c r="B140" s="72" t="s">
        <v>126</v>
      </c>
      <c r="C140" s="71" t="s">
        <v>3</v>
      </c>
      <c r="D140" s="73"/>
      <c r="E140" s="45">
        <v>120</v>
      </c>
      <c r="F140" s="73">
        <f t="shared" si="2"/>
        <v>0</v>
      </c>
    </row>
    <row r="141" spans="1:6" ht="26.4" x14ac:dyDescent="0.3">
      <c r="A141" s="71">
        <v>137</v>
      </c>
      <c r="B141" s="72" t="s">
        <v>127</v>
      </c>
      <c r="C141" s="71" t="s">
        <v>3</v>
      </c>
      <c r="D141" s="73"/>
      <c r="E141" s="45">
        <v>405</v>
      </c>
      <c r="F141" s="73">
        <f t="shared" si="2"/>
        <v>0</v>
      </c>
    </row>
    <row r="142" spans="1:6" ht="39.6" x14ac:dyDescent="0.3">
      <c r="A142" s="71">
        <v>138</v>
      </c>
      <c r="B142" s="72" t="s">
        <v>128</v>
      </c>
      <c r="C142" s="71" t="s">
        <v>3</v>
      </c>
      <c r="D142" s="73"/>
      <c r="E142" s="45">
        <v>1090</v>
      </c>
      <c r="F142" s="73">
        <f t="shared" si="2"/>
        <v>0</v>
      </c>
    </row>
    <row r="143" spans="1:6" ht="26.4" x14ac:dyDescent="0.3">
      <c r="A143" s="71">
        <v>139</v>
      </c>
      <c r="B143" s="72" t="s">
        <v>129</v>
      </c>
      <c r="C143" s="71" t="s">
        <v>3</v>
      </c>
      <c r="D143" s="73"/>
      <c r="E143" s="45">
        <v>3</v>
      </c>
      <c r="F143" s="73">
        <f t="shared" si="2"/>
        <v>0</v>
      </c>
    </row>
    <row r="144" spans="1:6" ht="26.4" x14ac:dyDescent="0.3">
      <c r="A144" s="71">
        <v>140</v>
      </c>
      <c r="B144" s="72" t="s">
        <v>130</v>
      </c>
      <c r="C144" s="71" t="s">
        <v>3</v>
      </c>
      <c r="D144" s="73"/>
      <c r="E144" s="45">
        <v>4</v>
      </c>
      <c r="F144" s="73">
        <f t="shared" si="2"/>
        <v>0</v>
      </c>
    </row>
    <row r="145" spans="1:6" ht="26.4" x14ac:dyDescent="0.3">
      <c r="A145" s="71">
        <v>141</v>
      </c>
      <c r="B145" s="72" t="s">
        <v>131</v>
      </c>
      <c r="C145" s="71" t="s">
        <v>29</v>
      </c>
      <c r="D145" s="73"/>
      <c r="E145" s="45">
        <v>732</v>
      </c>
      <c r="F145" s="73">
        <f t="shared" si="2"/>
        <v>0</v>
      </c>
    </row>
    <row r="146" spans="1:6" ht="26.4" x14ac:dyDescent="0.3">
      <c r="A146" s="71">
        <v>142</v>
      </c>
      <c r="B146" s="72" t="s">
        <v>132</v>
      </c>
      <c r="C146" s="71" t="s">
        <v>29</v>
      </c>
      <c r="D146" s="73"/>
      <c r="E146" s="45">
        <v>244</v>
      </c>
      <c r="F146" s="73">
        <f t="shared" si="2"/>
        <v>0</v>
      </c>
    </row>
    <row r="147" spans="1:6" ht="26.4" x14ac:dyDescent="0.3">
      <c r="A147" s="71">
        <v>143</v>
      </c>
      <c r="B147" s="72" t="s">
        <v>133</v>
      </c>
      <c r="C147" s="71" t="s">
        <v>3</v>
      </c>
      <c r="D147" s="73"/>
      <c r="E147" s="45">
        <v>131</v>
      </c>
      <c r="F147" s="73">
        <f t="shared" si="2"/>
        <v>0</v>
      </c>
    </row>
    <row r="148" spans="1:6" x14ac:dyDescent="0.3">
      <c r="A148" s="71">
        <v>144</v>
      </c>
      <c r="B148" s="72" t="s">
        <v>134</v>
      </c>
      <c r="C148" s="71" t="s">
        <v>3</v>
      </c>
      <c r="D148" s="73"/>
      <c r="E148" s="45">
        <v>9</v>
      </c>
      <c r="F148" s="73">
        <f t="shared" si="2"/>
        <v>0</v>
      </c>
    </row>
    <row r="149" spans="1:6" x14ac:dyDescent="0.3">
      <c r="A149" s="71">
        <v>145</v>
      </c>
      <c r="B149" s="72" t="s">
        <v>135</v>
      </c>
      <c r="C149" s="71" t="s">
        <v>3</v>
      </c>
      <c r="D149" s="73"/>
      <c r="E149" s="45">
        <v>8</v>
      </c>
      <c r="F149" s="73">
        <f t="shared" si="2"/>
        <v>0</v>
      </c>
    </row>
    <row r="150" spans="1:6" x14ac:dyDescent="0.3">
      <c r="A150" s="71">
        <v>146</v>
      </c>
      <c r="B150" s="72" t="s">
        <v>136</v>
      </c>
      <c r="C150" s="71" t="s">
        <v>137</v>
      </c>
      <c r="D150" s="73"/>
      <c r="E150" s="45">
        <v>13</v>
      </c>
      <c r="F150" s="73">
        <f t="shared" si="2"/>
        <v>0</v>
      </c>
    </row>
    <row r="151" spans="1:6" s="41" customFormat="1" ht="26.4" x14ac:dyDescent="0.3">
      <c r="A151" s="71">
        <v>147</v>
      </c>
      <c r="B151" s="74" t="s">
        <v>230</v>
      </c>
      <c r="C151" s="75" t="s">
        <v>24</v>
      </c>
      <c r="D151" s="76"/>
      <c r="E151" s="45">
        <v>5</v>
      </c>
      <c r="F151" s="73">
        <f t="shared" si="2"/>
        <v>0</v>
      </c>
    </row>
    <row r="152" spans="1:6" x14ac:dyDescent="0.3">
      <c r="A152" s="71">
        <v>148</v>
      </c>
      <c r="B152" s="72" t="s">
        <v>138</v>
      </c>
      <c r="C152" s="71" t="s">
        <v>3</v>
      </c>
      <c r="D152" s="73"/>
      <c r="E152" s="45">
        <v>301</v>
      </c>
      <c r="F152" s="73">
        <f t="shared" si="2"/>
        <v>0</v>
      </c>
    </row>
    <row r="153" spans="1:6" x14ac:dyDescent="0.3">
      <c r="A153" s="71">
        <v>149</v>
      </c>
      <c r="B153" s="72" t="s">
        <v>139</v>
      </c>
      <c r="C153" s="71" t="s">
        <v>3</v>
      </c>
      <c r="D153" s="73"/>
      <c r="E153" s="45">
        <v>552</v>
      </c>
      <c r="F153" s="73">
        <f t="shared" si="2"/>
        <v>0</v>
      </c>
    </row>
    <row r="154" spans="1:6" x14ac:dyDescent="0.3">
      <c r="A154" s="71">
        <v>150</v>
      </c>
      <c r="B154" s="72" t="s">
        <v>140</v>
      </c>
      <c r="C154" s="71" t="s">
        <v>3</v>
      </c>
      <c r="D154" s="73"/>
      <c r="E154" s="45">
        <v>208</v>
      </c>
      <c r="F154" s="73">
        <f t="shared" si="2"/>
        <v>0</v>
      </c>
    </row>
    <row r="155" spans="1:6" x14ac:dyDescent="0.3">
      <c r="A155" s="71">
        <v>151</v>
      </c>
      <c r="B155" s="72" t="s">
        <v>141</v>
      </c>
      <c r="C155" s="71" t="s">
        <v>3</v>
      </c>
      <c r="D155" s="73"/>
      <c r="E155" s="45">
        <v>177</v>
      </c>
      <c r="F155" s="73">
        <f t="shared" si="2"/>
        <v>0</v>
      </c>
    </row>
    <row r="156" spans="1:6" ht="52.8" x14ac:dyDescent="0.3">
      <c r="A156" s="71">
        <v>152</v>
      </c>
      <c r="B156" s="72" t="s">
        <v>142</v>
      </c>
      <c r="C156" s="71" t="s">
        <v>3</v>
      </c>
      <c r="D156" s="73"/>
      <c r="E156" s="45">
        <v>52</v>
      </c>
      <c r="F156" s="73">
        <f t="shared" si="2"/>
        <v>0</v>
      </c>
    </row>
    <row r="157" spans="1:6" ht="52.8" x14ac:dyDescent="0.3">
      <c r="A157" s="71">
        <v>153</v>
      </c>
      <c r="B157" s="72" t="s">
        <v>143</v>
      </c>
      <c r="C157" s="71" t="s">
        <v>3</v>
      </c>
      <c r="D157" s="73"/>
      <c r="E157" s="45">
        <v>1965</v>
      </c>
      <c r="F157" s="73">
        <f t="shared" si="2"/>
        <v>0</v>
      </c>
    </row>
    <row r="158" spans="1:6" ht="39.6" x14ac:dyDescent="0.3">
      <c r="A158" s="71">
        <v>154</v>
      </c>
      <c r="B158" s="72" t="s">
        <v>144</v>
      </c>
      <c r="C158" s="71" t="s">
        <v>3</v>
      </c>
      <c r="D158" s="73"/>
      <c r="E158" s="45">
        <v>225</v>
      </c>
      <c r="F158" s="73">
        <f t="shared" si="2"/>
        <v>0</v>
      </c>
    </row>
    <row r="159" spans="1:6" ht="52.8" x14ac:dyDescent="0.3">
      <c r="A159" s="71">
        <v>155</v>
      </c>
      <c r="B159" s="77" t="s">
        <v>145</v>
      </c>
      <c r="C159" s="71" t="s">
        <v>3</v>
      </c>
      <c r="D159" s="73"/>
      <c r="E159" s="45">
        <v>7</v>
      </c>
      <c r="F159" s="73">
        <f t="shared" si="2"/>
        <v>0</v>
      </c>
    </row>
    <row r="160" spans="1:6" ht="66" x14ac:dyDescent="0.3">
      <c r="A160" s="71">
        <v>156</v>
      </c>
      <c r="B160" s="77" t="s">
        <v>146</v>
      </c>
      <c r="C160" s="71" t="s">
        <v>3</v>
      </c>
      <c r="D160" s="73"/>
      <c r="E160" s="45">
        <v>54</v>
      </c>
      <c r="F160" s="73">
        <f t="shared" si="2"/>
        <v>0</v>
      </c>
    </row>
    <row r="161" spans="1:6" ht="26.4" x14ac:dyDescent="0.3">
      <c r="A161" s="71">
        <v>157</v>
      </c>
      <c r="B161" s="72" t="s">
        <v>147</v>
      </c>
      <c r="C161" s="71" t="s">
        <v>24</v>
      </c>
      <c r="D161" s="73"/>
      <c r="E161" s="45">
        <v>69</v>
      </c>
      <c r="F161" s="73">
        <f t="shared" si="2"/>
        <v>0</v>
      </c>
    </row>
    <row r="162" spans="1:6" ht="26.4" x14ac:dyDescent="0.3">
      <c r="A162" s="71">
        <v>158</v>
      </c>
      <c r="B162" s="72" t="s">
        <v>148</v>
      </c>
      <c r="C162" s="71" t="s">
        <v>3</v>
      </c>
      <c r="D162" s="73"/>
      <c r="E162" s="45">
        <v>35</v>
      </c>
      <c r="F162" s="73">
        <f t="shared" si="2"/>
        <v>0</v>
      </c>
    </row>
    <row r="163" spans="1:6" ht="26.4" x14ac:dyDescent="0.3">
      <c r="A163" s="71">
        <v>159</v>
      </c>
      <c r="B163" s="72" t="s">
        <v>248</v>
      </c>
      <c r="C163" s="71" t="s">
        <v>24</v>
      </c>
      <c r="D163" s="73"/>
      <c r="E163" s="45">
        <v>109</v>
      </c>
      <c r="F163" s="73">
        <f t="shared" si="2"/>
        <v>0</v>
      </c>
    </row>
    <row r="164" spans="1:6" ht="26.4" x14ac:dyDescent="0.3">
      <c r="A164" s="71">
        <v>160</v>
      </c>
      <c r="B164" s="72" t="s">
        <v>149</v>
      </c>
      <c r="C164" s="71" t="s">
        <v>3</v>
      </c>
      <c r="D164" s="73"/>
      <c r="E164" s="45">
        <v>1</v>
      </c>
      <c r="F164" s="73">
        <f t="shared" si="2"/>
        <v>0</v>
      </c>
    </row>
    <row r="165" spans="1:6" ht="26.4" x14ac:dyDescent="0.3">
      <c r="A165" s="71">
        <v>161</v>
      </c>
      <c r="B165" s="72" t="s">
        <v>150</v>
      </c>
      <c r="C165" s="71" t="s">
        <v>3</v>
      </c>
      <c r="D165" s="73"/>
      <c r="E165" s="45">
        <v>5</v>
      </c>
      <c r="F165" s="73">
        <f t="shared" si="2"/>
        <v>0</v>
      </c>
    </row>
    <row r="166" spans="1:6" ht="26.4" x14ac:dyDescent="0.3">
      <c r="A166" s="71">
        <v>162</v>
      </c>
      <c r="B166" s="72" t="s">
        <v>151</v>
      </c>
      <c r="C166" s="71" t="s">
        <v>3</v>
      </c>
      <c r="D166" s="73"/>
      <c r="E166" s="45">
        <v>1867</v>
      </c>
      <c r="F166" s="73">
        <f t="shared" si="2"/>
        <v>0</v>
      </c>
    </row>
    <row r="167" spans="1:6" ht="52.8" x14ac:dyDescent="0.3">
      <c r="A167" s="71">
        <v>163</v>
      </c>
      <c r="B167" s="72" t="s">
        <v>256</v>
      </c>
      <c r="C167" s="71" t="s">
        <v>3</v>
      </c>
      <c r="D167" s="73"/>
      <c r="E167" s="45">
        <v>88</v>
      </c>
      <c r="F167" s="73">
        <f t="shared" si="2"/>
        <v>0</v>
      </c>
    </row>
    <row r="168" spans="1:6" ht="52.8" x14ac:dyDescent="0.3">
      <c r="A168" s="71">
        <v>164</v>
      </c>
      <c r="B168" s="72" t="s">
        <v>257</v>
      </c>
      <c r="C168" s="71" t="s">
        <v>3</v>
      </c>
      <c r="D168" s="73"/>
      <c r="E168" s="45">
        <v>108</v>
      </c>
      <c r="F168" s="73">
        <f t="shared" si="2"/>
        <v>0</v>
      </c>
    </row>
    <row r="169" spans="1:6" ht="52.8" x14ac:dyDescent="0.3">
      <c r="A169" s="71">
        <v>165</v>
      </c>
      <c r="B169" s="72" t="s">
        <v>152</v>
      </c>
      <c r="C169" s="71" t="s">
        <v>3</v>
      </c>
      <c r="D169" s="73"/>
      <c r="E169" s="45">
        <v>10</v>
      </c>
      <c r="F169" s="73">
        <f t="shared" si="2"/>
        <v>0</v>
      </c>
    </row>
    <row r="170" spans="1:6" ht="52.8" x14ac:dyDescent="0.3">
      <c r="A170" s="71">
        <v>166</v>
      </c>
      <c r="B170" s="72" t="s">
        <v>243</v>
      </c>
      <c r="C170" s="71" t="s">
        <v>3</v>
      </c>
      <c r="D170" s="73"/>
      <c r="E170" s="45">
        <v>8</v>
      </c>
      <c r="F170" s="73">
        <f t="shared" si="2"/>
        <v>0</v>
      </c>
    </row>
    <row r="171" spans="1:6" x14ac:dyDescent="0.3">
      <c r="A171" s="71">
        <v>167</v>
      </c>
      <c r="B171" s="72" t="s">
        <v>251</v>
      </c>
      <c r="C171" s="71" t="s">
        <v>24</v>
      </c>
      <c r="D171" s="73"/>
      <c r="E171" s="45">
        <v>314</v>
      </c>
      <c r="F171" s="73">
        <f t="shared" si="2"/>
        <v>0</v>
      </c>
    </row>
    <row r="172" spans="1:6" x14ac:dyDescent="0.3">
      <c r="A172" s="71">
        <v>168</v>
      </c>
      <c r="B172" s="72" t="s">
        <v>153</v>
      </c>
      <c r="C172" s="71" t="s">
        <v>24</v>
      </c>
      <c r="D172" s="73"/>
      <c r="E172" s="45">
        <v>39</v>
      </c>
      <c r="F172" s="73">
        <f t="shared" si="2"/>
        <v>0</v>
      </c>
    </row>
    <row r="173" spans="1:6" x14ac:dyDescent="0.3">
      <c r="A173" s="71">
        <v>169</v>
      </c>
      <c r="B173" s="72" t="s">
        <v>154</v>
      </c>
      <c r="C173" s="71" t="s">
        <v>24</v>
      </c>
      <c r="D173" s="73"/>
      <c r="E173" s="45">
        <v>49</v>
      </c>
      <c r="F173" s="73">
        <f t="shared" si="2"/>
        <v>0</v>
      </c>
    </row>
    <row r="174" spans="1:6" x14ac:dyDescent="0.3">
      <c r="A174" s="71">
        <v>170</v>
      </c>
      <c r="B174" s="72" t="s">
        <v>155</v>
      </c>
      <c r="C174" s="71" t="s">
        <v>24</v>
      </c>
      <c r="D174" s="73"/>
      <c r="E174" s="45">
        <v>46</v>
      </c>
      <c r="F174" s="73">
        <f t="shared" si="2"/>
        <v>0</v>
      </c>
    </row>
    <row r="175" spans="1:6" x14ac:dyDescent="0.3">
      <c r="A175" s="71">
        <v>171</v>
      </c>
      <c r="B175" s="72" t="s">
        <v>156</v>
      </c>
      <c r="C175" s="71" t="s">
        <v>24</v>
      </c>
      <c r="D175" s="73"/>
      <c r="E175" s="45">
        <v>30</v>
      </c>
      <c r="F175" s="73">
        <f t="shared" si="2"/>
        <v>0</v>
      </c>
    </row>
    <row r="176" spans="1:6" x14ac:dyDescent="0.3">
      <c r="A176" s="71">
        <v>172</v>
      </c>
      <c r="B176" s="72" t="s">
        <v>157</v>
      </c>
      <c r="C176" s="71" t="s">
        <v>24</v>
      </c>
      <c r="D176" s="73"/>
      <c r="E176" s="45">
        <v>54</v>
      </c>
      <c r="F176" s="73">
        <f t="shared" si="2"/>
        <v>0</v>
      </c>
    </row>
    <row r="177" spans="1:6" x14ac:dyDescent="0.3">
      <c r="A177" s="71">
        <v>173</v>
      </c>
      <c r="B177" s="72" t="s">
        <v>158</v>
      </c>
      <c r="C177" s="71" t="s">
        <v>24</v>
      </c>
      <c r="D177" s="73"/>
      <c r="E177" s="45">
        <v>688</v>
      </c>
      <c r="F177" s="73">
        <f t="shared" si="2"/>
        <v>0</v>
      </c>
    </row>
    <row r="178" spans="1:6" x14ac:dyDescent="0.3">
      <c r="A178" s="71">
        <v>174</v>
      </c>
      <c r="B178" s="72" t="s">
        <v>159</v>
      </c>
      <c r="C178" s="71" t="s">
        <v>24</v>
      </c>
      <c r="D178" s="73"/>
      <c r="E178" s="45">
        <v>21</v>
      </c>
      <c r="F178" s="73">
        <f t="shared" si="2"/>
        <v>0</v>
      </c>
    </row>
    <row r="179" spans="1:6" x14ac:dyDescent="0.3">
      <c r="A179" s="71">
        <v>175</v>
      </c>
      <c r="B179" s="74" t="s">
        <v>160</v>
      </c>
      <c r="C179" s="71" t="s">
        <v>24</v>
      </c>
      <c r="D179" s="73"/>
      <c r="E179" s="45">
        <v>73</v>
      </c>
      <c r="F179" s="73">
        <f t="shared" si="2"/>
        <v>0</v>
      </c>
    </row>
    <row r="180" spans="1:6" ht="105.6" x14ac:dyDescent="0.3">
      <c r="A180" s="71">
        <v>176</v>
      </c>
      <c r="B180" s="78" t="s">
        <v>235</v>
      </c>
      <c r="C180" s="71" t="s">
        <v>3</v>
      </c>
      <c r="D180" s="73"/>
      <c r="E180" s="45">
        <v>30</v>
      </c>
      <c r="F180" s="73">
        <f t="shared" si="2"/>
        <v>0</v>
      </c>
    </row>
    <row r="181" spans="1:6" ht="26.4" x14ac:dyDescent="0.3">
      <c r="A181" s="71">
        <v>177</v>
      </c>
      <c r="B181" s="78" t="s">
        <v>236</v>
      </c>
      <c r="C181" s="71" t="s">
        <v>3</v>
      </c>
      <c r="D181" s="73"/>
      <c r="E181" s="45">
        <v>100</v>
      </c>
      <c r="F181" s="73">
        <f t="shared" si="2"/>
        <v>0</v>
      </c>
    </row>
    <row r="182" spans="1:6" ht="26.4" x14ac:dyDescent="0.3">
      <c r="A182" s="71">
        <v>178</v>
      </c>
      <c r="B182" s="78" t="s">
        <v>237</v>
      </c>
      <c r="C182" s="71" t="s">
        <v>3</v>
      </c>
      <c r="D182" s="73"/>
      <c r="E182" s="45">
        <v>100</v>
      </c>
      <c r="F182" s="73">
        <f t="shared" si="2"/>
        <v>0</v>
      </c>
    </row>
    <row r="183" spans="1:6" ht="26.4" x14ac:dyDescent="0.3">
      <c r="A183" s="71">
        <v>179</v>
      </c>
      <c r="B183" s="78" t="s">
        <v>238</v>
      </c>
      <c r="C183" s="71" t="s">
        <v>3</v>
      </c>
      <c r="D183" s="73"/>
      <c r="E183" s="45">
        <v>100</v>
      </c>
      <c r="F183" s="73">
        <f t="shared" si="2"/>
        <v>0</v>
      </c>
    </row>
    <row r="184" spans="1:6" ht="26.4" x14ac:dyDescent="0.3">
      <c r="A184" s="71">
        <v>180</v>
      </c>
      <c r="B184" s="78" t="s">
        <v>239</v>
      </c>
      <c r="C184" s="71" t="s">
        <v>3</v>
      </c>
      <c r="D184" s="73"/>
      <c r="E184" s="45">
        <v>105</v>
      </c>
      <c r="F184" s="73">
        <f t="shared" si="2"/>
        <v>0</v>
      </c>
    </row>
    <row r="185" spans="1:6" ht="52.8" x14ac:dyDescent="0.3">
      <c r="A185" s="71">
        <v>181</v>
      </c>
      <c r="B185" s="72" t="s">
        <v>161</v>
      </c>
      <c r="C185" s="71" t="s">
        <v>3</v>
      </c>
      <c r="D185" s="73"/>
      <c r="E185" s="45">
        <v>64</v>
      </c>
      <c r="F185" s="73">
        <f t="shared" si="2"/>
        <v>0</v>
      </c>
    </row>
    <row r="186" spans="1:6" ht="39.6" x14ac:dyDescent="0.3">
      <c r="A186" s="71">
        <v>182</v>
      </c>
      <c r="B186" s="72" t="s">
        <v>162</v>
      </c>
      <c r="C186" s="71" t="s">
        <v>24</v>
      </c>
      <c r="D186" s="73"/>
      <c r="E186" s="45">
        <v>3</v>
      </c>
      <c r="F186" s="73">
        <f t="shared" si="2"/>
        <v>0</v>
      </c>
    </row>
    <row r="187" spans="1:6" ht="26.4" x14ac:dyDescent="0.3">
      <c r="A187" s="71">
        <v>183</v>
      </c>
      <c r="B187" s="72" t="s">
        <v>163</v>
      </c>
      <c r="C187" s="71" t="s">
        <v>3</v>
      </c>
      <c r="D187" s="73"/>
      <c r="E187" s="45">
        <v>28</v>
      </c>
      <c r="F187" s="73">
        <f t="shared" si="2"/>
        <v>0</v>
      </c>
    </row>
    <row r="188" spans="1:6" ht="92.4" x14ac:dyDescent="0.3">
      <c r="A188" s="71">
        <v>184</v>
      </c>
      <c r="B188" s="72" t="s">
        <v>164</v>
      </c>
      <c r="C188" s="71" t="s">
        <v>3</v>
      </c>
      <c r="D188" s="73"/>
      <c r="E188" s="45">
        <v>405</v>
      </c>
      <c r="F188" s="73">
        <f t="shared" si="2"/>
        <v>0</v>
      </c>
    </row>
    <row r="189" spans="1:6" ht="92.4" x14ac:dyDescent="0.3">
      <c r="A189" s="71">
        <v>185</v>
      </c>
      <c r="B189" s="72" t="s">
        <v>165</v>
      </c>
      <c r="C189" s="71" t="s">
        <v>3</v>
      </c>
      <c r="D189" s="73"/>
      <c r="E189" s="45">
        <v>725</v>
      </c>
      <c r="F189" s="73">
        <f t="shared" si="2"/>
        <v>0</v>
      </c>
    </row>
    <row r="190" spans="1:6" ht="92.4" x14ac:dyDescent="0.3">
      <c r="A190" s="71">
        <v>186</v>
      </c>
      <c r="B190" s="72" t="s">
        <v>166</v>
      </c>
      <c r="C190" s="71" t="s">
        <v>3</v>
      </c>
      <c r="D190" s="73"/>
      <c r="E190" s="45">
        <v>695</v>
      </c>
      <c r="F190" s="73">
        <f t="shared" si="2"/>
        <v>0</v>
      </c>
    </row>
    <row r="191" spans="1:6" ht="92.4" x14ac:dyDescent="0.3">
      <c r="A191" s="71">
        <v>187</v>
      </c>
      <c r="B191" s="72" t="s">
        <v>167</v>
      </c>
      <c r="C191" s="71" t="s">
        <v>3</v>
      </c>
      <c r="D191" s="73"/>
      <c r="E191" s="45">
        <v>1450</v>
      </c>
      <c r="F191" s="73">
        <f t="shared" si="2"/>
        <v>0</v>
      </c>
    </row>
    <row r="192" spans="1:6" ht="26.4" x14ac:dyDescent="0.3">
      <c r="A192" s="71">
        <v>188</v>
      </c>
      <c r="B192" s="72" t="s">
        <v>168</v>
      </c>
      <c r="C192" s="71" t="s">
        <v>3</v>
      </c>
      <c r="D192" s="73"/>
      <c r="E192" s="45">
        <v>60</v>
      </c>
      <c r="F192" s="73">
        <f t="shared" si="2"/>
        <v>0</v>
      </c>
    </row>
    <row r="193" spans="1:6" ht="26.4" x14ac:dyDescent="0.3">
      <c r="A193" s="71">
        <v>189</v>
      </c>
      <c r="B193" s="72" t="s">
        <v>169</v>
      </c>
      <c r="C193" s="71" t="s">
        <v>3</v>
      </c>
      <c r="D193" s="73"/>
      <c r="E193" s="45">
        <v>5</v>
      </c>
      <c r="F193" s="73">
        <f t="shared" si="2"/>
        <v>0</v>
      </c>
    </row>
    <row r="194" spans="1:6" ht="26.4" x14ac:dyDescent="0.3">
      <c r="A194" s="71">
        <v>190</v>
      </c>
      <c r="B194" s="72" t="s">
        <v>170</v>
      </c>
      <c r="C194" s="71" t="s">
        <v>3</v>
      </c>
      <c r="D194" s="73"/>
      <c r="E194" s="45">
        <v>5</v>
      </c>
      <c r="F194" s="73">
        <f t="shared" si="2"/>
        <v>0</v>
      </c>
    </row>
    <row r="195" spans="1:6" ht="26.4" x14ac:dyDescent="0.3">
      <c r="A195" s="71">
        <v>191</v>
      </c>
      <c r="B195" s="72" t="s">
        <v>263</v>
      </c>
      <c r="C195" s="71" t="s">
        <v>3</v>
      </c>
      <c r="D195" s="73"/>
      <c r="E195" s="45">
        <v>95</v>
      </c>
      <c r="F195" s="73">
        <f t="shared" si="2"/>
        <v>0</v>
      </c>
    </row>
    <row r="196" spans="1:6" ht="92.4" x14ac:dyDescent="0.3">
      <c r="A196" s="71">
        <v>192</v>
      </c>
      <c r="B196" s="72" t="s">
        <v>244</v>
      </c>
      <c r="C196" s="72" t="s">
        <v>171</v>
      </c>
      <c r="D196" s="73"/>
      <c r="E196" s="45">
        <v>70</v>
      </c>
      <c r="F196" s="73">
        <f t="shared" ref="F196" si="3">D196*E196</f>
        <v>0</v>
      </c>
    </row>
    <row r="197" spans="1:6" x14ac:dyDescent="0.3">
      <c r="A197" s="79"/>
      <c r="B197" s="80" t="s">
        <v>172</v>
      </c>
      <c r="C197" s="72"/>
      <c r="D197" s="73"/>
      <c r="E197" s="81"/>
      <c r="F197" s="73">
        <f>SUM(F5:F196)</f>
        <v>0</v>
      </c>
    </row>
    <row r="199" spans="1:6" ht="15" customHeight="1" x14ac:dyDescent="0.3"/>
    <row r="200" spans="1:6" ht="15" customHeight="1" x14ac:dyDescent="0.3"/>
    <row r="201" spans="1:6" ht="15" customHeight="1" x14ac:dyDescent="0.3"/>
    <row r="202" spans="1:6" ht="15" customHeight="1" x14ac:dyDescent="0.3"/>
    <row r="203" spans="1:6" ht="15" customHeight="1" x14ac:dyDescent="0.3"/>
    <row r="204" spans="1:6" ht="15" customHeight="1" x14ac:dyDescent="0.3"/>
    <row r="205" spans="1:6" ht="15" customHeight="1" x14ac:dyDescent="0.3"/>
    <row r="206" spans="1:6" ht="15" customHeight="1" x14ac:dyDescent="0.3"/>
    <row r="207" spans="1:6" ht="15" customHeight="1" x14ac:dyDescent="0.3"/>
    <row r="208" spans="1:6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4.4" customHeight="1" x14ac:dyDescent="0.3"/>
    <row r="223" ht="14.4" customHeight="1" x14ac:dyDescent="0.3"/>
  </sheetData>
  <sheetProtection algorithmName="SHA-512" hashValue="a93Ok1VEtzzxAf/8j3wZ9NcZDMnfzHRmaBvs9sHhjt9POQpZx96bRvoMIT/1Mgimh+z5C0bIRViGvHsJkmxpIA==" saltValue="j6ZE9eE7m2Lxla5l3njE0A==" spinCount="100000" sheet="1" objects="1" scenarios="1" sort="0" autoFilter="0" pivotTables="0"/>
  <mergeCells count="2">
    <mergeCell ref="A1:D1"/>
    <mergeCell ref="A2:D2"/>
  </mergeCells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workbookViewId="0">
      <selection activeCell="B34" sqref="B34"/>
    </sheetView>
  </sheetViews>
  <sheetFormatPr defaultRowHeight="14.4" x14ac:dyDescent="0.3"/>
  <cols>
    <col min="1" max="1" width="10.109375" bestFit="1" customWidth="1"/>
    <col min="2" max="2" width="17.5546875" customWidth="1"/>
    <col min="3" max="3" width="18.44140625" bestFit="1" customWidth="1"/>
    <col min="4" max="4" width="7.5546875" bestFit="1" customWidth="1"/>
    <col min="5" max="5" width="11.33203125" bestFit="1" customWidth="1"/>
    <col min="6" max="6" width="8.44140625" customWidth="1"/>
    <col min="7" max="7" width="12.44140625" bestFit="1" customWidth="1"/>
    <col min="8" max="8" width="8.44140625" customWidth="1"/>
    <col min="9" max="9" width="12.33203125" bestFit="1" customWidth="1"/>
    <col min="10" max="10" width="7.88671875" customWidth="1"/>
    <col min="11" max="11" width="11.33203125" bestFit="1" customWidth="1"/>
  </cols>
  <sheetData>
    <row r="1" spans="1:11" ht="35.25" customHeight="1" x14ac:dyDescent="0.3">
      <c r="A1" s="65" t="s">
        <v>187</v>
      </c>
      <c r="B1" s="65"/>
      <c r="C1" s="65"/>
      <c r="D1" s="61" t="s">
        <v>182</v>
      </c>
      <c r="E1" s="62"/>
      <c r="F1" s="61" t="s">
        <v>173</v>
      </c>
      <c r="G1" s="62"/>
      <c r="H1" s="61" t="s">
        <v>183</v>
      </c>
      <c r="I1" s="62"/>
      <c r="J1" s="61" t="s">
        <v>184</v>
      </c>
      <c r="K1" s="62"/>
    </row>
    <row r="2" spans="1:11" ht="35.25" customHeight="1" x14ac:dyDescent="0.3">
      <c r="A2" s="66">
        <v>128591.96</v>
      </c>
      <c r="B2" s="66"/>
      <c r="C2" s="66"/>
      <c r="D2" s="63">
        <v>3454.24</v>
      </c>
      <c r="E2" s="64"/>
      <c r="F2" s="63">
        <v>14780.33</v>
      </c>
      <c r="G2" s="64"/>
      <c r="H2" s="63">
        <v>26573.7</v>
      </c>
      <c r="I2" s="64"/>
      <c r="J2" s="63">
        <v>5476.8</v>
      </c>
      <c r="K2" s="64"/>
    </row>
    <row r="3" spans="1:11" s="16" customFormat="1" ht="43.5" customHeight="1" x14ac:dyDescent="0.3">
      <c r="A3" s="19" t="s">
        <v>205</v>
      </c>
      <c r="B3" s="15" t="s">
        <v>206</v>
      </c>
      <c r="C3" s="18" t="s">
        <v>181</v>
      </c>
      <c r="D3" s="17" t="s">
        <v>207</v>
      </c>
      <c r="E3" s="17" t="s">
        <v>181</v>
      </c>
      <c r="F3" s="17" t="str">
        <f>D3</f>
        <v>nr zlecenia</v>
      </c>
      <c r="G3" s="17" t="str">
        <f>E3</f>
        <v>kwota</v>
      </c>
      <c r="H3" s="17" t="str">
        <f>F3</f>
        <v>nr zlecenia</v>
      </c>
      <c r="I3" s="17" t="str">
        <f>E3</f>
        <v>kwota</v>
      </c>
      <c r="J3" s="17" t="str">
        <f>H3</f>
        <v>nr zlecenia</v>
      </c>
      <c r="K3" s="17" t="str">
        <f>E3</f>
        <v>kwota</v>
      </c>
    </row>
    <row r="4" spans="1:11" x14ac:dyDescent="0.3">
      <c r="A4" s="2" t="s">
        <v>197</v>
      </c>
      <c r="B4" s="2" t="e">
        <f>całość!#REF!</f>
        <v>#REF!</v>
      </c>
      <c r="C4" s="3" t="e">
        <f>całość!#REF!</f>
        <v>#REF!</v>
      </c>
      <c r="D4" s="3" t="s">
        <v>201</v>
      </c>
      <c r="E4" s="3" t="e">
        <f>całość!#REF!</f>
        <v>#REF!</v>
      </c>
      <c r="F4" s="3"/>
      <c r="G4" s="3" t="e">
        <f>całość!#REF!</f>
        <v>#REF!</v>
      </c>
      <c r="H4" s="3" t="s">
        <v>194</v>
      </c>
      <c r="I4" s="3" t="e">
        <f>całość!#REF!</f>
        <v>#REF!</v>
      </c>
      <c r="J4" s="3"/>
      <c r="K4" s="2"/>
    </row>
    <row r="5" spans="1:11" x14ac:dyDescent="0.3">
      <c r="A5" s="2" t="s">
        <v>198</v>
      </c>
      <c r="B5" s="2" t="e">
        <f>całość!#REF!</f>
        <v>#REF!</v>
      </c>
      <c r="C5" s="3" t="e">
        <f>całość!#REF!</f>
        <v>#REF!</v>
      </c>
      <c r="D5" s="14"/>
      <c r="E5" s="10"/>
      <c r="F5" s="10"/>
      <c r="G5" s="2" t="s">
        <v>196</v>
      </c>
      <c r="H5" s="13"/>
      <c r="I5" s="13"/>
      <c r="J5" s="5"/>
      <c r="K5" s="5"/>
    </row>
    <row r="6" spans="1:11" x14ac:dyDescent="0.3">
      <c r="A6" s="2" t="s">
        <v>199</v>
      </c>
      <c r="B6" s="2" t="e">
        <f>całość!#REF!</f>
        <v>#REF!</v>
      </c>
      <c r="C6" s="3" t="e">
        <f>całość!#REF!</f>
        <v>#REF!</v>
      </c>
      <c r="D6" s="11"/>
      <c r="E6" s="5"/>
      <c r="F6" s="5"/>
      <c r="G6" s="5"/>
      <c r="H6" s="5"/>
      <c r="I6" s="5"/>
      <c r="J6" s="5"/>
      <c r="K6" s="5"/>
    </row>
    <row r="7" spans="1:11" x14ac:dyDescent="0.3">
      <c r="A7" s="2" t="s">
        <v>203</v>
      </c>
      <c r="B7" s="2" t="e">
        <f>całość!#REF!</f>
        <v>#REF!</v>
      </c>
      <c r="C7" s="3" t="e">
        <f>całość!#REF!</f>
        <v>#REF!</v>
      </c>
      <c r="D7" s="11"/>
      <c r="E7" s="5"/>
      <c r="F7" s="5"/>
      <c r="G7" s="5"/>
      <c r="H7" s="5"/>
      <c r="I7" s="5"/>
      <c r="J7" s="5"/>
      <c r="K7" s="5"/>
    </row>
    <row r="8" spans="1:11" x14ac:dyDescent="0.3">
      <c r="A8" s="2" t="s">
        <v>200</v>
      </c>
      <c r="B8" s="2" t="e">
        <f>całość!#REF!</f>
        <v>#REF!</v>
      </c>
      <c r="C8" s="3" t="e">
        <f>całość!#REF!</f>
        <v>#REF!</v>
      </c>
      <c r="D8" s="11"/>
      <c r="E8" s="5"/>
      <c r="F8" s="5"/>
      <c r="G8" s="5"/>
      <c r="H8" s="5"/>
      <c r="I8" s="5"/>
      <c r="J8" s="5"/>
      <c r="K8" s="5"/>
    </row>
    <row r="9" spans="1:11" x14ac:dyDescent="0.3">
      <c r="A9" s="2" t="s">
        <v>208</v>
      </c>
      <c r="B9" s="2" t="e">
        <f>całość!#REF!</f>
        <v>#REF!</v>
      </c>
      <c r="C9" s="3" t="e">
        <f>całość!#REF!</f>
        <v>#REF!</v>
      </c>
      <c r="D9" s="11"/>
      <c r="E9" s="5"/>
      <c r="F9" s="5"/>
      <c r="G9" s="5"/>
      <c r="H9" s="5"/>
      <c r="I9" s="5"/>
      <c r="J9" s="5"/>
      <c r="K9" s="5"/>
    </row>
    <row r="10" spans="1:11" x14ac:dyDescent="0.3">
      <c r="A10" s="20" t="s">
        <v>202</v>
      </c>
      <c r="B10" s="2" t="e">
        <f>całość!#REF!</f>
        <v>#REF!</v>
      </c>
      <c r="C10" s="3" t="e">
        <f>całość!#REF!</f>
        <v>#REF!</v>
      </c>
      <c r="D10" s="11"/>
      <c r="E10" s="5"/>
      <c r="F10" s="5"/>
      <c r="G10" s="5"/>
      <c r="H10" s="5"/>
      <c r="I10" s="5"/>
      <c r="J10" s="5"/>
      <c r="K10" s="5"/>
    </row>
    <row r="11" spans="1:11" x14ac:dyDescent="0.3">
      <c r="A11" s="21" t="s">
        <v>204</v>
      </c>
      <c r="B11" s="2" t="e">
        <f>całość!#REF!</f>
        <v>#REF!</v>
      </c>
      <c r="C11" s="3" t="e">
        <f>całość!#REF!</f>
        <v>#REF!</v>
      </c>
      <c r="D11" s="11"/>
      <c r="E11" s="5"/>
      <c r="F11" s="5"/>
      <c r="G11" s="5"/>
      <c r="H11" s="5"/>
      <c r="I11" s="5"/>
      <c r="J11" s="5"/>
      <c r="K11" s="5"/>
    </row>
    <row r="12" spans="1:11" x14ac:dyDescent="0.3">
      <c r="A12" s="20" t="s">
        <v>209</v>
      </c>
      <c r="B12" s="2" t="e">
        <f>całość!#REF!</f>
        <v>#REF!</v>
      </c>
      <c r="C12" s="3" t="e">
        <f>całość!#REF!</f>
        <v>#REF!</v>
      </c>
      <c r="D12" s="11"/>
      <c r="E12" s="5"/>
      <c r="F12" s="5"/>
      <c r="G12" s="5"/>
      <c r="H12" s="5"/>
      <c r="I12" s="5"/>
      <c r="J12" s="5"/>
      <c r="K12" s="5"/>
    </row>
    <row r="13" spans="1:11" x14ac:dyDescent="0.3">
      <c r="A13" s="2" t="s">
        <v>210</v>
      </c>
      <c r="B13" s="2" t="e">
        <f>całość!#REF!</f>
        <v>#REF!</v>
      </c>
      <c r="C13" s="3" t="e">
        <f>całość!#REF!</f>
        <v>#REF!</v>
      </c>
      <c r="D13" s="11"/>
      <c r="E13" s="5"/>
      <c r="F13" s="5"/>
      <c r="G13" s="5"/>
      <c r="H13" s="5"/>
      <c r="I13" s="5"/>
      <c r="J13" s="5"/>
      <c r="K13" s="5"/>
    </row>
    <row r="14" spans="1:11" x14ac:dyDescent="0.3">
      <c r="A14" s="2" t="s">
        <v>211</v>
      </c>
      <c r="B14" s="2" t="e">
        <f>całość!#REF!</f>
        <v>#REF!</v>
      </c>
      <c r="C14" s="3" t="e">
        <f>całość!#REF!</f>
        <v>#REF!</v>
      </c>
      <c r="D14" s="11"/>
      <c r="E14" s="5"/>
      <c r="F14" s="5"/>
      <c r="G14" s="5"/>
      <c r="H14" s="5"/>
      <c r="I14" s="5"/>
      <c r="J14" s="5"/>
      <c r="K14" s="5"/>
    </row>
    <row r="15" spans="1:11" x14ac:dyDescent="0.3">
      <c r="A15" s="2" t="s">
        <v>212</v>
      </c>
      <c r="B15" s="2" t="e">
        <f>całość!#REF!</f>
        <v>#REF!</v>
      </c>
      <c r="C15" s="3" t="e">
        <f>całość!#REF!</f>
        <v>#REF!</v>
      </c>
      <c r="D15" s="11"/>
      <c r="E15" s="5"/>
      <c r="F15" s="5"/>
      <c r="G15" s="5"/>
      <c r="H15" s="5"/>
      <c r="I15" s="5"/>
      <c r="J15" s="5"/>
      <c r="K15" s="5"/>
    </row>
    <row r="16" spans="1:11" x14ac:dyDescent="0.3">
      <c r="A16" s="2" t="s">
        <v>213</v>
      </c>
      <c r="B16" s="2" t="e">
        <f>całość!#REF!</f>
        <v>#REF!</v>
      </c>
      <c r="C16" s="3" t="e">
        <f>całość!#REF!</f>
        <v>#REF!</v>
      </c>
      <c r="D16" s="11"/>
      <c r="E16" s="5"/>
      <c r="F16" s="5"/>
      <c r="G16" s="5"/>
      <c r="H16" s="5"/>
      <c r="I16" s="5"/>
      <c r="J16" s="5"/>
      <c r="K16" s="5"/>
    </row>
    <row r="17" spans="1:11" x14ac:dyDescent="0.3">
      <c r="A17" s="2" t="s">
        <v>214</v>
      </c>
      <c r="B17" s="2" t="e">
        <f>całość!#REF!</f>
        <v>#REF!</v>
      </c>
      <c r="C17" s="3" t="e">
        <f>całość!#REF!</f>
        <v>#REF!</v>
      </c>
      <c r="D17" s="11"/>
      <c r="E17" s="5"/>
      <c r="F17" s="5"/>
      <c r="G17" s="5"/>
      <c r="H17" s="5"/>
      <c r="I17" s="5"/>
      <c r="J17" s="5"/>
      <c r="K17" s="5"/>
    </row>
    <row r="18" spans="1:11" x14ac:dyDescent="0.3">
      <c r="A18" s="2" t="s">
        <v>215</v>
      </c>
      <c r="B18" s="2" t="e">
        <f>całość!#REF!</f>
        <v>#REF!</v>
      </c>
      <c r="C18" s="3" t="e">
        <f>całość!#REF!</f>
        <v>#REF!</v>
      </c>
      <c r="D18" s="11"/>
      <c r="E18" s="5"/>
      <c r="F18" s="5"/>
      <c r="G18" s="5"/>
      <c r="H18" s="5"/>
      <c r="I18" s="5"/>
      <c r="J18" s="5"/>
      <c r="K18" s="5"/>
    </row>
    <row r="19" spans="1:11" x14ac:dyDescent="0.3">
      <c r="A19" s="21" t="s">
        <v>216</v>
      </c>
      <c r="B19" s="2" t="e">
        <f>całość!#REF!</f>
        <v>#REF!</v>
      </c>
      <c r="C19" s="3" t="e">
        <f>całość!#REF!</f>
        <v>#REF!</v>
      </c>
      <c r="D19" s="11"/>
      <c r="E19" s="5"/>
      <c r="F19" s="5"/>
      <c r="G19" s="5"/>
      <c r="H19" s="5"/>
      <c r="I19" s="5"/>
      <c r="J19" s="5"/>
      <c r="K19" s="5"/>
    </row>
    <row r="20" spans="1:11" x14ac:dyDescent="0.3">
      <c r="A20" s="2" t="s">
        <v>217</v>
      </c>
      <c r="B20" s="2" t="e">
        <f>całość!#REF!</f>
        <v>#REF!</v>
      </c>
      <c r="C20" s="3" t="e">
        <f>całość!#REF!</f>
        <v>#REF!</v>
      </c>
      <c r="D20" s="11"/>
      <c r="E20" s="5"/>
      <c r="F20" s="5"/>
      <c r="G20" s="5"/>
      <c r="H20" s="5"/>
      <c r="I20" s="5"/>
      <c r="J20" s="5"/>
      <c r="K20" s="5"/>
    </row>
    <row r="21" spans="1:11" x14ac:dyDescent="0.3">
      <c r="A21" s="2" t="s">
        <v>218</v>
      </c>
      <c r="B21" s="2" t="e">
        <f>całość!#REF!</f>
        <v>#REF!</v>
      </c>
      <c r="C21" s="3" t="e">
        <f>całość!#REF!</f>
        <v>#REF!</v>
      </c>
      <c r="D21" s="11"/>
      <c r="E21" s="5"/>
      <c r="F21" s="5"/>
      <c r="G21" s="5"/>
      <c r="H21" s="5"/>
      <c r="I21" s="5"/>
      <c r="J21" s="5"/>
      <c r="K21" s="5"/>
    </row>
    <row r="22" spans="1:11" ht="15" thickBot="1" x14ac:dyDescent="0.35">
      <c r="A22" s="26" t="s">
        <v>219</v>
      </c>
      <c r="B22" s="26" t="e">
        <f>całość!#REF!</f>
        <v>#REF!</v>
      </c>
      <c r="C22" s="27" t="e">
        <f>całość!#REF!</f>
        <v>#REF!</v>
      </c>
      <c r="D22" s="11"/>
      <c r="E22" s="5"/>
      <c r="F22" s="5"/>
      <c r="G22" s="5"/>
      <c r="H22" s="5"/>
      <c r="I22" s="5"/>
      <c r="J22" s="5"/>
      <c r="K22" s="5"/>
    </row>
    <row r="23" spans="1:11" ht="15" thickTop="1" x14ac:dyDescent="0.3">
      <c r="A23" s="24" t="s">
        <v>175</v>
      </c>
      <c r="B23" s="24" t="e">
        <f>całość!#REF!</f>
        <v>#REF!</v>
      </c>
      <c r="C23" s="25" t="e">
        <f>całość!#REF!</f>
        <v>#REF!</v>
      </c>
      <c r="D23" s="11"/>
      <c r="E23" s="5"/>
      <c r="F23" s="5"/>
      <c r="G23" s="5"/>
      <c r="H23" s="5"/>
      <c r="I23" s="5"/>
      <c r="J23" s="5"/>
      <c r="K23" s="5"/>
    </row>
    <row r="24" spans="1:11" x14ac:dyDescent="0.3">
      <c r="A24" s="2" t="s">
        <v>176</v>
      </c>
      <c r="B24" s="2" t="e">
        <f>całość!#REF!</f>
        <v>#REF!</v>
      </c>
      <c r="C24" s="3" t="e">
        <f>całość!#REF!</f>
        <v>#REF!</v>
      </c>
      <c r="D24" s="11"/>
      <c r="E24" s="5"/>
      <c r="F24" s="5"/>
      <c r="G24" s="5"/>
      <c r="H24" s="5"/>
      <c r="I24" s="5"/>
      <c r="J24" s="5"/>
      <c r="K24" s="5"/>
    </row>
    <row r="25" spans="1:11" x14ac:dyDescent="0.3">
      <c r="A25" s="2" t="s">
        <v>177</v>
      </c>
      <c r="B25" s="2" t="e">
        <f>całość!#REF!</f>
        <v>#REF!</v>
      </c>
      <c r="C25" s="3" t="e">
        <f>całość!#REF!</f>
        <v>#REF!</v>
      </c>
      <c r="D25" s="11"/>
      <c r="E25" s="5"/>
      <c r="F25" s="5"/>
      <c r="G25" s="5"/>
      <c r="H25" s="5"/>
      <c r="I25" s="5"/>
      <c r="J25" s="5"/>
      <c r="K25" s="5"/>
    </row>
    <row r="26" spans="1:11" x14ac:dyDescent="0.3">
      <c r="A26" s="2" t="s">
        <v>178</v>
      </c>
      <c r="B26" s="2" t="e">
        <f>całość!#REF!</f>
        <v>#REF!</v>
      </c>
      <c r="C26" s="3" t="e">
        <f>całość!#REF!</f>
        <v>#REF!</v>
      </c>
      <c r="D26" s="11"/>
      <c r="E26" s="5"/>
      <c r="F26" s="5"/>
      <c r="G26" s="5"/>
      <c r="H26" s="5"/>
      <c r="I26" s="5"/>
      <c r="J26" s="5"/>
      <c r="K26" s="5"/>
    </row>
    <row r="27" spans="1:11" ht="15" thickBot="1" x14ac:dyDescent="0.35">
      <c r="A27" s="26" t="s">
        <v>179</v>
      </c>
      <c r="B27" s="26" t="e">
        <f>całość!#REF!</f>
        <v>#REF!</v>
      </c>
      <c r="C27" s="27" t="e">
        <f>całość!#REF!</f>
        <v>#REF!</v>
      </c>
      <c r="D27" s="11"/>
      <c r="E27" s="5"/>
      <c r="F27" s="5"/>
      <c r="G27" s="5"/>
      <c r="H27" s="5"/>
      <c r="I27" s="5"/>
      <c r="J27" s="5"/>
      <c r="K27" s="5"/>
    </row>
    <row r="28" spans="1:11" ht="15" thickTop="1" x14ac:dyDescent="0.3">
      <c r="A28" s="24" t="s">
        <v>188</v>
      </c>
      <c r="B28" s="24" t="e">
        <f>całość!#REF!</f>
        <v>#REF!</v>
      </c>
      <c r="C28" s="25" t="e">
        <f>całość!#REF!</f>
        <v>#REF!</v>
      </c>
      <c r="D28" s="11"/>
      <c r="G28" s="5"/>
      <c r="H28" s="5"/>
    </row>
    <row r="29" spans="1:11" x14ac:dyDescent="0.3">
      <c r="A29" s="21" t="s">
        <v>189</v>
      </c>
      <c r="B29" s="2" t="e">
        <f>całość!#REF!</f>
        <v>#REF!</v>
      </c>
      <c r="C29" s="3" t="e">
        <f>całość!#REF!</f>
        <v>#REF!</v>
      </c>
      <c r="D29" s="11"/>
    </row>
    <row r="30" spans="1:11" x14ac:dyDescent="0.3">
      <c r="A30" s="2" t="s">
        <v>190</v>
      </c>
      <c r="B30" s="2" t="e">
        <f>całość!#REF!</f>
        <v>#REF!</v>
      </c>
      <c r="C30" s="3" t="e">
        <f>całość!#REF!</f>
        <v>#REF!</v>
      </c>
      <c r="D30" s="11"/>
    </row>
    <row r="31" spans="1:11" x14ac:dyDescent="0.3">
      <c r="A31" s="2" t="s">
        <v>191</v>
      </c>
      <c r="B31" s="2" t="e">
        <f>całość!#REF!</f>
        <v>#REF!</v>
      </c>
      <c r="C31" s="3" t="e">
        <f>całość!#REF!</f>
        <v>#REF!</v>
      </c>
      <c r="D31" s="11"/>
    </row>
    <row r="32" spans="1:11" x14ac:dyDescent="0.3">
      <c r="A32" s="2" t="s">
        <v>192</v>
      </c>
      <c r="B32" s="2" t="e">
        <f>całość!#REF!</f>
        <v>#REF!</v>
      </c>
      <c r="C32" s="3" t="e">
        <f>całość!#REF!</f>
        <v>#REF!</v>
      </c>
      <c r="D32" s="11"/>
    </row>
    <row r="33" spans="1:4" x14ac:dyDescent="0.3">
      <c r="A33" s="20" t="s">
        <v>193</v>
      </c>
      <c r="B33" s="2" t="e">
        <f>całość!#REF!</f>
        <v>#REF!</v>
      </c>
      <c r="C33" s="3" t="e">
        <f>całość!#REF!</f>
        <v>#REF!</v>
      </c>
      <c r="D33" s="11"/>
    </row>
    <row r="34" spans="1:4" x14ac:dyDescent="0.3">
      <c r="A34" s="2" t="s">
        <v>195</v>
      </c>
      <c r="B34" s="2" t="e">
        <f>całość!#REF!</f>
        <v>#REF!</v>
      </c>
      <c r="C34" s="3" t="e">
        <f>całość!#REF!</f>
        <v>#REF!</v>
      </c>
      <c r="D34" s="11"/>
    </row>
    <row r="35" spans="1:4" x14ac:dyDescent="0.3">
      <c r="A35" s="22" t="s">
        <v>220</v>
      </c>
      <c r="B35" s="2" t="e">
        <f>całość!#REF!</f>
        <v>#REF!</v>
      </c>
      <c r="C35" s="3" t="e">
        <f>całość!#REF!</f>
        <v>#REF!</v>
      </c>
      <c r="D35" s="11"/>
    </row>
    <row r="36" spans="1:4" x14ac:dyDescent="0.3">
      <c r="A36" s="22" t="s">
        <v>221</v>
      </c>
      <c r="B36" s="2" t="e">
        <f>całość!#REF!</f>
        <v>#REF!</v>
      </c>
      <c r="C36" s="3" t="e">
        <f>całość!#REF!</f>
        <v>#REF!</v>
      </c>
      <c r="D36" s="11"/>
    </row>
    <row r="37" spans="1:4" x14ac:dyDescent="0.3">
      <c r="A37" s="22" t="s">
        <v>222</v>
      </c>
      <c r="B37" s="2" t="e">
        <f>całość!#REF!</f>
        <v>#REF!</v>
      </c>
      <c r="C37" s="3" t="e">
        <f>całość!#REF!</f>
        <v>#REF!</v>
      </c>
      <c r="D37" s="11"/>
    </row>
    <row r="38" spans="1:4" ht="15" thickBot="1" x14ac:dyDescent="0.35">
      <c r="A38" s="28" t="s">
        <v>223</v>
      </c>
      <c r="B38" s="10" t="e">
        <f>całość!#REF!</f>
        <v>#REF!</v>
      </c>
      <c r="C38" s="14" t="e">
        <f>całość!#REF!</f>
        <v>#REF!</v>
      </c>
      <c r="D38" s="11"/>
    </row>
    <row r="39" spans="1:4" ht="15" thickTop="1" x14ac:dyDescent="0.3">
      <c r="A39" s="29" t="s">
        <v>224</v>
      </c>
      <c r="B39" s="30" t="e">
        <f>całość!#REF!</f>
        <v>#REF!</v>
      </c>
      <c r="C39" s="31" t="e">
        <f>całość!#REF!</f>
        <v>#REF!</v>
      </c>
      <c r="D39" s="11"/>
    </row>
    <row r="40" spans="1:4" x14ac:dyDescent="0.3">
      <c r="A40" s="22" t="s">
        <v>225</v>
      </c>
      <c r="B40" s="2" t="e">
        <f>całość!#REF!</f>
        <v>#REF!</v>
      </c>
      <c r="C40" s="3" t="e">
        <f>całość!#REF!</f>
        <v>#REF!</v>
      </c>
      <c r="D40" s="11"/>
    </row>
    <row r="41" spans="1:4" x14ac:dyDescent="0.3">
      <c r="A41" s="22" t="s">
        <v>226</v>
      </c>
      <c r="B41" s="2" t="e">
        <f>całość!#REF!</f>
        <v>#REF!</v>
      </c>
      <c r="C41" s="3" t="e">
        <f>całość!#REF!</f>
        <v>#REF!</v>
      </c>
      <c r="D41" s="11"/>
    </row>
    <row r="42" spans="1:4" x14ac:dyDescent="0.3">
      <c r="A42" s="22" t="s">
        <v>227</v>
      </c>
      <c r="B42" s="2" t="e">
        <f>całość!#REF!</f>
        <v>#REF!</v>
      </c>
      <c r="C42" s="3" t="e">
        <f>całość!#REF!</f>
        <v>#REF!</v>
      </c>
      <c r="D42" s="11"/>
    </row>
    <row r="43" spans="1:4" x14ac:dyDescent="0.3">
      <c r="A43" s="22" t="s">
        <v>228</v>
      </c>
      <c r="B43" s="2" t="e">
        <f>całość!#REF!</f>
        <v>#REF!</v>
      </c>
      <c r="C43" s="3" t="e">
        <f>całość!#REF!</f>
        <v>#REF!</v>
      </c>
      <c r="D43" s="11"/>
    </row>
    <row r="44" spans="1:4" x14ac:dyDescent="0.3">
      <c r="A44" s="22" t="e">
        <f>całość!#REF!</f>
        <v>#REF!</v>
      </c>
      <c r="B44" s="2" t="e">
        <f>całość!#REF!</f>
        <v>#REF!</v>
      </c>
      <c r="C44" s="3" t="e">
        <f>całość!#REF!</f>
        <v>#REF!</v>
      </c>
      <c r="D44" s="11"/>
    </row>
    <row r="45" spans="1:4" x14ac:dyDescent="0.3">
      <c r="A45" s="32" t="e">
        <f>całość!#REF!</f>
        <v>#REF!</v>
      </c>
      <c r="B45" s="2" t="e">
        <f>całość!#REF!</f>
        <v>#REF!</v>
      </c>
      <c r="C45" s="3" t="e">
        <f>całość!#REF!</f>
        <v>#REF!</v>
      </c>
      <c r="D45" s="11"/>
    </row>
    <row r="46" spans="1:4" x14ac:dyDescent="0.3">
      <c r="A46" s="32" t="e">
        <f>całość!#REF!</f>
        <v>#REF!</v>
      </c>
      <c r="B46" s="2" t="e">
        <f>całość!#REF!</f>
        <v>#REF!</v>
      </c>
      <c r="C46" s="3" t="e">
        <f>całość!#REF!</f>
        <v>#REF!</v>
      </c>
      <c r="D46" s="11"/>
    </row>
    <row r="47" spans="1:4" x14ac:dyDescent="0.3">
      <c r="A47" s="22" t="e">
        <f>całość!#REF!</f>
        <v>#REF!</v>
      </c>
      <c r="B47" s="2" t="e">
        <f>całość!#REF!</f>
        <v>#REF!</v>
      </c>
      <c r="C47" s="3" t="e">
        <f>całość!#REF!</f>
        <v>#REF!</v>
      </c>
      <c r="D47" s="11"/>
    </row>
    <row r="48" spans="1:4" x14ac:dyDescent="0.3">
      <c r="A48" s="22" t="e">
        <f>całość!#REF!</f>
        <v>#REF!</v>
      </c>
      <c r="B48" s="2" t="e">
        <f>całość!#REF!</f>
        <v>#REF!</v>
      </c>
      <c r="C48" s="3" t="e">
        <f>całość!#REF!</f>
        <v>#REF!</v>
      </c>
      <c r="D48" s="11"/>
    </row>
    <row r="49" spans="1:4" x14ac:dyDescent="0.3">
      <c r="A49" s="22" t="e">
        <f>całość!#REF!</f>
        <v>#REF!</v>
      </c>
      <c r="B49" s="2" t="e">
        <f>całość!#REF!</f>
        <v>#REF!</v>
      </c>
      <c r="C49" s="3" t="e">
        <f>całość!#REF!</f>
        <v>#REF!</v>
      </c>
      <c r="D49" s="11"/>
    </row>
    <row r="50" spans="1:4" x14ac:dyDescent="0.3">
      <c r="A50" s="22" t="e">
        <f>całość!#REF!</f>
        <v>#REF!</v>
      </c>
      <c r="B50" s="2" t="e">
        <f>całość!#REF!</f>
        <v>#REF!</v>
      </c>
      <c r="C50" s="3" t="e">
        <f>całość!#REF!</f>
        <v>#REF!</v>
      </c>
      <c r="D50" s="11"/>
    </row>
    <row r="51" spans="1:4" ht="15" thickBot="1" x14ac:dyDescent="0.35">
      <c r="A51" s="28" t="e">
        <f>całość!#REF!</f>
        <v>#REF!</v>
      </c>
      <c r="B51" s="10" t="e">
        <f>całość!#REF!</f>
        <v>#REF!</v>
      </c>
      <c r="C51" s="14" t="e">
        <f>całość!#REF!</f>
        <v>#REF!</v>
      </c>
      <c r="D51" s="11"/>
    </row>
    <row r="52" spans="1:4" x14ac:dyDescent="0.3">
      <c r="A52" s="33" t="e">
        <f>całość!#REF!</f>
        <v>#REF!</v>
      </c>
      <c r="B52" s="34" t="e">
        <f>całość!#REF!</f>
        <v>#REF!</v>
      </c>
      <c r="C52" s="35" t="e">
        <f>całość!#REF!</f>
        <v>#REF!</v>
      </c>
      <c r="D52" s="11"/>
    </row>
    <row r="53" spans="1:4" x14ac:dyDescent="0.3">
      <c r="A53" s="22" t="e">
        <f>całość!#REF!</f>
        <v>#REF!</v>
      </c>
      <c r="B53" s="2" t="e">
        <f>całość!#REF!</f>
        <v>#REF!</v>
      </c>
      <c r="C53" s="3" t="e">
        <f>całość!#REF!</f>
        <v>#REF!</v>
      </c>
      <c r="D53" s="11"/>
    </row>
    <row r="54" spans="1:4" x14ac:dyDescent="0.3">
      <c r="A54" s="22" t="e">
        <f>całość!#REF!</f>
        <v>#REF!</v>
      </c>
      <c r="B54" s="2" t="e">
        <f>całość!#REF!</f>
        <v>#REF!</v>
      </c>
      <c r="C54" s="3" t="e">
        <f>całość!#REF!</f>
        <v>#REF!</v>
      </c>
      <c r="D54" s="11"/>
    </row>
    <row r="55" spans="1:4" x14ac:dyDescent="0.3">
      <c r="A55" s="22" t="e">
        <f>całość!#REF!</f>
        <v>#REF!</v>
      </c>
      <c r="B55" s="2" t="e">
        <f>całość!#REF!</f>
        <v>#REF!</v>
      </c>
      <c r="C55" s="3" t="e">
        <f>całość!#REF!</f>
        <v>#REF!</v>
      </c>
      <c r="D55" s="11"/>
    </row>
    <row r="56" spans="1:4" x14ac:dyDescent="0.3">
      <c r="A56" s="22" t="e">
        <f>całość!#REF!</f>
        <v>#REF!</v>
      </c>
      <c r="B56" s="2" t="e">
        <f>całość!#REF!</f>
        <v>#REF!</v>
      </c>
      <c r="C56" s="3" t="e">
        <f>całość!#REF!</f>
        <v>#REF!</v>
      </c>
      <c r="D56" s="11"/>
    </row>
    <row r="57" spans="1:4" x14ac:dyDescent="0.3">
      <c r="A57" s="22" t="e">
        <f>całość!#REF!</f>
        <v>#REF!</v>
      </c>
      <c r="B57" s="2" t="e">
        <f>całość!#REF!</f>
        <v>#REF!</v>
      </c>
      <c r="C57" s="3" t="e">
        <f>całość!#REF!</f>
        <v>#REF!</v>
      </c>
      <c r="D57" s="11"/>
    </row>
    <row r="58" spans="1:4" x14ac:dyDescent="0.3">
      <c r="A58" s="22" t="e">
        <f>całość!#REF!</f>
        <v>#REF!</v>
      </c>
      <c r="B58" s="2" t="e">
        <f>całość!#REF!</f>
        <v>#REF!</v>
      </c>
      <c r="C58" s="3" t="e">
        <f>całość!#REF!</f>
        <v>#REF!</v>
      </c>
      <c r="D58" s="11"/>
    </row>
    <row r="59" spans="1:4" x14ac:dyDescent="0.3">
      <c r="A59" s="22" t="e">
        <f>całość!#REF!</f>
        <v>#REF!</v>
      </c>
      <c r="B59" s="2" t="e">
        <f>całość!#REF!</f>
        <v>#REF!</v>
      </c>
      <c r="C59" s="3" t="e">
        <f>całość!#REF!</f>
        <v>#REF!</v>
      </c>
      <c r="D59" s="11"/>
    </row>
    <row r="60" spans="1:4" x14ac:dyDescent="0.3">
      <c r="A60" s="22" t="e">
        <f>całość!#REF!</f>
        <v>#REF!</v>
      </c>
      <c r="B60" s="2" t="e">
        <f>całość!#REF!</f>
        <v>#REF!</v>
      </c>
      <c r="C60" s="3" t="e">
        <f>całość!#REF!</f>
        <v>#REF!</v>
      </c>
      <c r="D60" s="11"/>
    </row>
    <row r="61" spans="1:4" x14ac:dyDescent="0.3">
      <c r="A61" s="22" t="e">
        <f>całość!#REF!</f>
        <v>#REF!</v>
      </c>
      <c r="B61" s="2" t="e">
        <f>całość!#REF!</f>
        <v>#REF!</v>
      </c>
      <c r="C61" s="3" t="e">
        <f>całość!#REF!</f>
        <v>#REF!</v>
      </c>
      <c r="D61" s="11"/>
    </row>
    <row r="62" spans="1:4" x14ac:dyDescent="0.3">
      <c r="A62" s="22" t="e">
        <f>całość!#REF!</f>
        <v>#REF!</v>
      </c>
      <c r="B62" s="2" t="e">
        <f>całość!#REF!</f>
        <v>#REF!</v>
      </c>
      <c r="C62" s="3" t="e">
        <f>całość!#REF!</f>
        <v>#REF!</v>
      </c>
      <c r="D62" s="11"/>
    </row>
    <row r="63" spans="1:4" x14ac:dyDescent="0.3">
      <c r="A63" s="32" t="e">
        <f>całość!#REF!</f>
        <v>#REF!</v>
      </c>
      <c r="B63" s="2" t="e">
        <f>całość!#REF!</f>
        <v>#REF!</v>
      </c>
      <c r="C63" s="3" t="e">
        <f>całość!#REF!</f>
        <v>#REF!</v>
      </c>
      <c r="D63" s="11"/>
    </row>
    <row r="64" spans="1:4" x14ac:dyDescent="0.3">
      <c r="A64" s="32" t="e">
        <f>całość!#REF!</f>
        <v>#REF!</v>
      </c>
      <c r="B64" s="2" t="e">
        <f>całość!#REF!</f>
        <v>#REF!</v>
      </c>
      <c r="C64" s="3" t="e">
        <f>całość!#REF!</f>
        <v>#REF!</v>
      </c>
      <c r="D64" s="11"/>
    </row>
    <row r="65" spans="1:11" ht="15" thickBot="1" x14ac:dyDescent="0.35">
      <c r="A65" s="37" t="e">
        <f>całość!#REF!</f>
        <v>#REF!</v>
      </c>
      <c r="B65" s="38" t="e">
        <f>całość!#REF!</f>
        <v>#REF!</v>
      </c>
      <c r="C65" s="39" t="e">
        <f>całość!#REF!</f>
        <v>#REF!</v>
      </c>
      <c r="D65" s="11"/>
    </row>
    <row r="66" spans="1:11" x14ac:dyDescent="0.3">
      <c r="A66" s="36"/>
      <c r="B66" s="24"/>
      <c r="C66" s="25"/>
      <c r="D66" s="11"/>
    </row>
    <row r="67" spans="1:11" x14ac:dyDescent="0.3">
      <c r="A67" s="23"/>
      <c r="B67" s="5"/>
      <c r="C67" s="11"/>
      <c r="D67" s="11"/>
    </row>
    <row r="68" spans="1:11" x14ac:dyDescent="0.3">
      <c r="C68" s="12" t="s">
        <v>174</v>
      </c>
      <c r="D68" s="59" t="s">
        <v>182</v>
      </c>
      <c r="E68" s="60"/>
      <c r="F68" s="59" t="s">
        <v>173</v>
      </c>
      <c r="G68" s="60"/>
      <c r="H68" s="59" t="s">
        <v>183</v>
      </c>
      <c r="I68" s="60"/>
      <c r="J68" s="59" t="s">
        <v>184</v>
      </c>
      <c r="K68" s="60"/>
    </row>
    <row r="69" spans="1:11" ht="25.5" customHeight="1" x14ac:dyDescent="0.3">
      <c r="B69" s="4" t="s">
        <v>186</v>
      </c>
      <c r="C69" s="9" t="e">
        <f>SUM(C4:C66)</f>
        <v>#REF!</v>
      </c>
      <c r="D69" s="57" t="e">
        <f>SUM(E4:E27)</f>
        <v>#REF!</v>
      </c>
      <c r="E69" s="58"/>
      <c r="F69" s="57" t="e">
        <f>SUM(G4:G27)</f>
        <v>#REF!</v>
      </c>
      <c r="G69" s="58"/>
      <c r="H69" s="57" t="e">
        <f>SUM(I4:I27)</f>
        <v>#REF!</v>
      </c>
      <c r="I69" s="58"/>
      <c r="J69" s="57">
        <f>SUM(K4:K27)</f>
        <v>0</v>
      </c>
      <c r="K69" s="58"/>
    </row>
    <row r="70" spans="1:11" ht="26.25" customHeight="1" x14ac:dyDescent="0.3">
      <c r="B70" s="12" t="s">
        <v>229</v>
      </c>
      <c r="C70" s="3">
        <f>A2</f>
        <v>128591.96</v>
      </c>
      <c r="D70" s="53">
        <f>D2</f>
        <v>3454.24</v>
      </c>
      <c r="E70" s="54"/>
      <c r="F70" s="55"/>
      <c r="G70" s="56"/>
      <c r="H70" s="53">
        <f>H2</f>
        <v>26573.7</v>
      </c>
      <c r="I70" s="54"/>
      <c r="J70" s="53">
        <f>J2</f>
        <v>5476.8</v>
      </c>
      <c r="K70" s="54"/>
    </row>
    <row r="71" spans="1:11" ht="26.25" customHeight="1" x14ac:dyDescent="0.3">
      <c r="B71" s="12" t="s">
        <v>180</v>
      </c>
      <c r="C71" s="3" t="e">
        <f>C70-C69</f>
        <v>#REF!</v>
      </c>
      <c r="D71" s="53" t="e">
        <f>D70-D69</f>
        <v>#REF!</v>
      </c>
      <c r="E71" s="54"/>
      <c r="F71" s="55"/>
      <c r="G71" s="56"/>
      <c r="H71" s="53" t="e">
        <f>H70-H69</f>
        <v>#REF!</v>
      </c>
      <c r="I71" s="54"/>
      <c r="J71" s="53">
        <f>J70-J69</f>
        <v>5476.8</v>
      </c>
      <c r="K71" s="54"/>
    </row>
    <row r="73" spans="1:11" ht="18" x14ac:dyDescent="0.3">
      <c r="B73" s="6" t="s">
        <v>185</v>
      </c>
      <c r="C73" s="7">
        <v>178877.03</v>
      </c>
      <c r="D73" s="1"/>
    </row>
    <row r="74" spans="1:11" ht="18" x14ac:dyDescent="0.3">
      <c r="B74" s="6" t="s">
        <v>180</v>
      </c>
      <c r="C74" s="8" t="e">
        <f>C73-C69-D69-F69-H69-J69</f>
        <v>#REF!</v>
      </c>
    </row>
    <row r="76" spans="1:11" x14ac:dyDescent="0.3">
      <c r="B76" s="4" t="s">
        <v>186</v>
      </c>
      <c r="C76" s="9" t="e">
        <f>C69+D69+F69+H69+J69</f>
        <v>#REF!</v>
      </c>
    </row>
  </sheetData>
  <mergeCells count="26">
    <mergeCell ref="A1:C1"/>
    <mergeCell ref="A2:C2"/>
    <mergeCell ref="H1:I1"/>
    <mergeCell ref="H2:I2"/>
    <mergeCell ref="D1:E1"/>
    <mergeCell ref="D2:E2"/>
    <mergeCell ref="J1:K1"/>
    <mergeCell ref="J2:K2"/>
    <mergeCell ref="F1:G1"/>
    <mergeCell ref="F2:G2"/>
    <mergeCell ref="D68:E68"/>
    <mergeCell ref="D69:E69"/>
    <mergeCell ref="F69:G69"/>
    <mergeCell ref="F68:G68"/>
    <mergeCell ref="H68:I68"/>
    <mergeCell ref="J68:K68"/>
    <mergeCell ref="J69:K69"/>
    <mergeCell ref="H69:I69"/>
    <mergeCell ref="J71:K71"/>
    <mergeCell ref="J70:K70"/>
    <mergeCell ref="D71:E71"/>
    <mergeCell ref="D70:E70"/>
    <mergeCell ref="F71:G71"/>
    <mergeCell ref="F70:G70"/>
    <mergeCell ref="H71:I71"/>
    <mergeCell ref="H70:I70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całość</vt:lpstr>
      <vt:lpstr>Arkusz2</vt:lpstr>
    </vt:vector>
  </TitlesOfParts>
  <Company>umwp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Pytel Urszula</dc:creator>
  <cp:lastModifiedBy>Emilia Herstowska</cp:lastModifiedBy>
  <cp:lastPrinted>2023-11-07T11:46:07Z</cp:lastPrinted>
  <dcterms:created xsi:type="dcterms:W3CDTF">2019-06-03T10:35:11Z</dcterms:created>
  <dcterms:modified xsi:type="dcterms:W3CDTF">2023-11-07T12:10:15Z</dcterms:modified>
</cp:coreProperties>
</file>