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3"/>
  </bookViews>
  <sheets>
    <sheet name="zadanie 1" sheetId="1" r:id="rId1"/>
    <sheet name="zadanie 2 " sheetId="2" r:id="rId2"/>
    <sheet name="Arkusz1" sheetId="3" state="hidden" r:id="rId3"/>
    <sheet name="zadanie 3" sheetId="4" r:id="rId4"/>
  </sheets>
  <externalReferences>
    <externalReference r:id="rId7"/>
  </externalReferences>
  <definedNames>
    <definedName name="_xlnm.Print_Area" localSheetId="0">'zadanie 1'!$A$1:$J$30</definedName>
    <definedName name="stawkaVAT" localSheetId="3">'[1]Transport S'!#REF!</definedName>
    <definedName name="stawkaVAT">'[1]Transport S'!#REF!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F10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H10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<sst xmlns="http://schemas.openxmlformats.org/spreadsheetml/2006/main" count="199" uniqueCount="92">
  <si>
    <t>Nazwa i adres Wykonawcy……………………………..</t>
  </si>
  <si>
    <t>FORMULARZ CENOWY</t>
  </si>
  <si>
    <t>Lp</t>
  </si>
  <si>
    <t>Nazwa artykułu</t>
  </si>
  <si>
    <t>kol. 1</t>
  </si>
  <si>
    <t>kol. 2</t>
  </si>
  <si>
    <t>kol. 3</t>
  </si>
  <si>
    <t xml:space="preserve"> Oświadczamy, że w cenie oferty uwzględniliśmy wszystkie elementy cenotwórcze wynikajace z zakresu i sposobu realizacji przedmiotu zamówienia.</t>
  </si>
  <si>
    <t>…………………………………………………………………………
(data i podpis Wykonawcy)</t>
  </si>
  <si>
    <t>kol. 4</t>
  </si>
  <si>
    <t>kol. 5</t>
  </si>
  <si>
    <t>kol. 7</t>
  </si>
  <si>
    <t>kol. 8</t>
  </si>
  <si>
    <t>brak</t>
  </si>
  <si>
    <t>Dopuszczany czas opóźnienia (min)</t>
  </si>
  <si>
    <t>Nr sprawy: 4/TRSN/DCZP/2019</t>
  </si>
  <si>
    <t xml:space="preserve">transport zespołem ratunkowym (z lekarzem) na terenie Wrocławia (S) </t>
  </si>
  <si>
    <t xml:space="preserve">transport zespołem wypadkowym (paramedyczny) na terenie Wrocławia (P) </t>
  </si>
  <si>
    <t xml:space="preserve">transport zespołem przewozowym z ratownikiem lub sanitariuszem na terenie Wrocławia (T) </t>
  </si>
  <si>
    <t>x</t>
  </si>
  <si>
    <t xml:space="preserve">transport zespołem ratunkowym (z lekarzem) poza  Wrocław * (S) </t>
  </si>
  <si>
    <t>transport zespołem wypadkowym (paramedyczny) poza Wrocław * (P)</t>
  </si>
  <si>
    <t xml:space="preserve">transport zespołem przewozowym z ratownikiem lub sanitariuszem poza Wrocław * (T) </t>
  </si>
  <si>
    <t>* obręb Wrocławia - granice administracyjne miasta + 15 km</t>
  </si>
  <si>
    <t>kol. 6</t>
  </si>
  <si>
    <t>kol. 9</t>
  </si>
  <si>
    <t>kol. 10</t>
  </si>
  <si>
    <t>Czas na przybycie od momentu otrzymania zlecenia (min) (jako II kryterium)</t>
  </si>
  <si>
    <t>Cena jednost. netto za godzinę</t>
  </si>
  <si>
    <t>Cena jednost. brutto za godzinę</t>
  </si>
  <si>
    <t>kol. 11</t>
  </si>
  <si>
    <t xml:space="preserve">Wartość netto  </t>
  </si>
  <si>
    <t xml:space="preserve">Wartość brutto  </t>
  </si>
  <si>
    <t>VAT</t>
  </si>
  <si>
    <t>kol. 12</t>
  </si>
  <si>
    <t>kol. 13</t>
  </si>
  <si>
    <r>
      <t xml:space="preserve"> Szacunkowa wielkość zamówienia / ilość wyjazdów na </t>
    </r>
    <r>
      <rPr>
        <b/>
        <sz val="11"/>
        <color indexed="8"/>
        <rFont val="Calibri"/>
        <family val="2"/>
      </rPr>
      <t>12 miesięcy</t>
    </r>
  </si>
  <si>
    <t xml:space="preserve">SUMA: </t>
  </si>
  <si>
    <t>kol. 14</t>
  </si>
  <si>
    <t>Ryczałt</t>
  </si>
  <si>
    <t xml:space="preserve">Wartość VAT  </t>
  </si>
  <si>
    <t>Załącznik nr 2 do SIWZ</t>
  </si>
  <si>
    <t>Milicz  szpital</t>
  </si>
  <si>
    <t>Lubiąż szpital</t>
  </si>
  <si>
    <t>Opole szpital</t>
  </si>
  <si>
    <t>Wałbrzych szpital</t>
  </si>
  <si>
    <t>Bolesławiec szpital</t>
  </si>
  <si>
    <t>Brzeg  Opolski szpital</t>
  </si>
  <si>
    <t>Branice szpital</t>
  </si>
  <si>
    <t>Kłodzko szpital</t>
  </si>
  <si>
    <t>koszt za km przejechany poza obrębem Wrocławia z wyłączeniem miejc wskazanych w pozycjach 8-15</t>
  </si>
  <si>
    <t>W przypadku wyjazdów do poniższych miejscowości stawka jest stawką zryczałtowaną</t>
  </si>
  <si>
    <t>Cena jednost. netto za km</t>
  </si>
  <si>
    <t>Cena jednost. brutto za km</t>
  </si>
  <si>
    <t>zadnie 1</t>
  </si>
  <si>
    <t>lp</t>
  </si>
  <si>
    <t>Transport sanitarny z zespołem specjalistycznym (S)  w dni robocze, w dni ustawowo wolne od pracy oraz w dni świąteczne</t>
  </si>
  <si>
    <t>cena jednostkowa netto</t>
  </si>
  <si>
    <t>Cena jednostkowa brutto</t>
  </si>
  <si>
    <t>w tym podatek VAT (%)</t>
  </si>
  <si>
    <t>Wartość netto</t>
  </si>
  <si>
    <t>Wartość brutto</t>
  </si>
  <si>
    <t xml:space="preserve">Przewóz karetką w obie strony wraz z postojem </t>
  </si>
  <si>
    <t>a)</t>
  </si>
  <si>
    <t>b)</t>
  </si>
  <si>
    <t>c)</t>
  </si>
  <si>
    <t xml:space="preserve">Przewóz karetką w jedną stronę </t>
  </si>
  <si>
    <r>
      <t xml:space="preserve">w obrębie Wrocławia* - </t>
    </r>
    <r>
      <rPr>
        <b/>
        <sz val="10"/>
        <rFont val="Calibri"/>
        <family val="2"/>
      </rPr>
      <t>opłata ryczałtowa za przewóz w obie strony</t>
    </r>
  </si>
  <si>
    <r>
      <t xml:space="preserve">w obrębie Wrocławia* - </t>
    </r>
    <r>
      <rPr>
        <b/>
        <sz val="10"/>
        <rFont val="Calibri"/>
        <family val="2"/>
      </rPr>
      <t>opłata ryczałtowa za przewóz w jedną stronę</t>
    </r>
  </si>
  <si>
    <t>zadnie 2</t>
  </si>
  <si>
    <t xml:space="preserve">Przewóz karetką w jedną stronę wraz z czasem oczekiwania - opłata zryczałtowana </t>
  </si>
  <si>
    <t>Transport sanitarny z zespołem podstawowym (P)</t>
  </si>
  <si>
    <t>Transport sanitarny karetką typu T</t>
  </si>
  <si>
    <r>
      <t xml:space="preserve">za 1 km poza obrębem Wrocławia* - </t>
    </r>
    <r>
      <rPr>
        <b/>
        <sz val="10"/>
        <rFont val="Calibri"/>
        <family val="2"/>
      </rPr>
      <t xml:space="preserve">opłata ryczałtowa za przewóz w obie strony </t>
    </r>
    <r>
      <rPr>
        <sz val="10"/>
        <rFont val="Calibri"/>
        <family val="2"/>
      </rPr>
      <t>za wyjątkiem miejsc wskazanych w pozycjach 3-10</t>
    </r>
  </si>
  <si>
    <t>postój za godzinę (pierwsze 60 minut za darmo) - opłata ryczałtowa za czas postoju powyżej 60 minut liczony za każdą rozpoczetą godzinę</t>
  </si>
  <si>
    <t>postój za godzinę (pierwsze 60 minut za darmo) - opłata ryczałtowa za czas postoju powyżej 60 minut liczony za każdą rozpoczęta godzinę</t>
  </si>
  <si>
    <t xml:space="preserve">** Zasady rozliczeń transportu dla pacjentów odnoszą się do transportu materiałów biologicznych, personelu medycznego lub dokumentacji medycznej </t>
  </si>
  <si>
    <t xml:space="preserve">Szacunkowa ilość wyjazdów/km                           w okresie obowiązywania umowy  </t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</si>
  <si>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za wyjątkiem miejsc wskazanych w pozycjach 3-10 </t>
    </r>
  </si>
  <si>
    <t>km</t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</si>
  <si>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- </t>
    </r>
    <r>
      <rPr>
        <b/>
        <sz val="10"/>
        <rFont val="Calibri"/>
        <family val="2"/>
      </rPr>
      <t xml:space="preserve">opłata ryczałtowa za przewóz w obie strony </t>
    </r>
    <r>
      <rPr>
        <sz val="10"/>
        <rFont val="Calibri"/>
        <family val="2"/>
      </rPr>
      <t>za wyjątkiem miejsc wskazanych w pozycjach 3-10</t>
    </r>
  </si>
  <si>
    <r>
      <t xml:space="preserve">za </t>
    </r>
    <r>
      <rPr>
        <b/>
        <sz val="10"/>
        <rFont val="Calibri"/>
        <family val="2"/>
      </rPr>
      <t>1 km</t>
    </r>
    <r>
      <rPr>
        <sz val="10"/>
        <rFont val="Calibri"/>
        <family val="2"/>
      </rPr>
      <t xml:space="preserve"> poza obrębem Wrocławia* za wyjątkiem miejsc wskazanych w pozycjach 3-10</t>
    </r>
  </si>
  <si>
    <t xml:space="preserve">Szacunkowa ilość wyjazdów/km                          w okresie obowiązywania umowy  </t>
  </si>
  <si>
    <r>
      <t xml:space="preserve">Nr sprawy: </t>
    </r>
    <r>
      <rPr>
        <b/>
        <sz val="11"/>
        <rFont val="Calibri"/>
        <family val="2"/>
      </rPr>
      <t>13/TRNS/DCZP/2021/P</t>
    </r>
  </si>
  <si>
    <t>zadanie 3</t>
  </si>
  <si>
    <t xml:space="preserve">Szacunkowa ilość na 12 mcy  </t>
  </si>
  <si>
    <t>Transport</t>
  </si>
  <si>
    <t>Materiał biologiczny do badań na obecność wirusa SARS-CoV-2</t>
  </si>
  <si>
    <t>Transport sanitarny materiału biologicznego</t>
  </si>
  <si>
    <t>RAZEM NA TERENIE WROCŁAWIA</t>
  </si>
  <si>
    <r>
      <t xml:space="preserve">RAZEM </t>
    </r>
    <r>
      <rPr>
        <b/>
        <sz val="10"/>
        <rFont val="Calibri"/>
        <family val="2"/>
      </rPr>
      <t>NA TERENIE WROCŁAWIA</t>
    </r>
  </si>
  <si>
    <t>RAZEM POZA TERENEM WROCŁAWIA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</si>
</sst>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&quot; 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 diagonalUp="1"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24" fillId="0" borderId="0" xfId="0" applyFont="1" applyBorder="1" applyAlignment="1">
      <alignment vertical="top" wrapText="1"/>
    </xf>
    <xf numFmtId="4" fontId="0" fillId="0" borderId="0" xfId="0" applyNumberForma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horizontal="center" vertical="center" wrapText="1"/>
    </xf>
    <xf numFmtId="170" fontId="5" fillId="34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0" fontId="5" fillId="0" borderId="12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170" fontId="4" fillId="0" borderId="13" xfId="0" applyNumberFormat="1" applyFont="1" applyBorder="1" applyAlignment="1">
      <alignment horizontal="center" vertical="center" wrapText="1"/>
    </xf>
    <xf numFmtId="170" fontId="4" fillId="34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0" fontId="5" fillId="34" borderId="12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170" fontId="5" fillId="34" borderId="11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170" fontId="5" fillId="35" borderId="0" xfId="0" applyNumberFormat="1" applyFont="1" applyFill="1" applyBorder="1" applyAlignment="1">
      <alignment horizontal="center"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9" fontId="4" fillId="36" borderId="11" xfId="0" applyNumberFormat="1" applyFont="1" applyFill="1" applyBorder="1" applyAlignment="1">
      <alignment horizontal="center" vertical="center" wrapText="1"/>
    </xf>
    <xf numFmtId="170" fontId="5" fillId="37" borderId="25" xfId="0" applyNumberFormat="1" applyFont="1" applyFill="1" applyBorder="1" applyAlignment="1">
      <alignment horizontal="center" vertical="center" wrapText="1"/>
    </xf>
    <xf numFmtId="170" fontId="4" fillId="36" borderId="13" xfId="0" applyNumberFormat="1" applyFont="1" applyFill="1" applyBorder="1" applyAlignment="1">
      <alignment horizontal="center" vertical="center" wrapText="1"/>
    </xf>
    <xf numFmtId="170" fontId="4" fillId="37" borderId="13" xfId="0" applyNumberFormat="1" applyFont="1" applyFill="1" applyBorder="1" applyAlignment="1">
      <alignment horizontal="center" vertical="center" wrapText="1"/>
    </xf>
    <xf numFmtId="9" fontId="5" fillId="36" borderId="11" xfId="0" applyNumberFormat="1" applyFont="1" applyFill="1" applyBorder="1" applyAlignment="1">
      <alignment horizontal="center" vertical="center" wrapText="1"/>
    </xf>
    <xf numFmtId="170" fontId="5" fillId="37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zarnec\AppData\Local\Temp\Za&#322;.%20Nr%203%20B.%20Zad%20nr%203%20-%20S%20Formularz%20a-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0"/>
  <sheetViews>
    <sheetView view="pageBreakPreview" zoomScaleSheetLayoutView="100" zoomScalePageLayoutView="0" workbookViewId="0" topLeftCell="A13">
      <selection activeCell="H28" sqref="H28:J28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5.7109375" style="32" customWidth="1"/>
    <col min="5" max="5" width="35.421875" style="32" customWidth="1"/>
    <col min="6" max="7" width="9.140625" style="32" customWidth="1"/>
    <col min="8" max="8" width="11.140625" style="32" customWidth="1"/>
    <col min="9" max="9" width="12.28125" style="32" customWidth="1"/>
    <col min="10" max="10" width="12.00390625" style="32" customWidth="1"/>
    <col min="11" max="16384" width="9.140625" style="32" customWidth="1"/>
  </cols>
  <sheetData>
    <row r="3" spans="1:11" s="5" customFormat="1" ht="45" customHeight="1">
      <c r="A3" s="74" t="s">
        <v>0</v>
      </c>
      <c r="B3" s="74"/>
      <c r="C3" s="74"/>
      <c r="D3" s="50"/>
      <c r="E3" s="1"/>
      <c r="F3" s="3"/>
      <c r="G3" s="3"/>
      <c r="H3" s="3"/>
      <c r="I3" s="3"/>
      <c r="J3" s="2"/>
      <c r="K3" s="4"/>
    </row>
    <row r="4" spans="1:15" s="5" customFormat="1" ht="45" customHeight="1">
      <c r="A4" s="74" t="s">
        <v>83</v>
      </c>
      <c r="B4" s="74"/>
      <c r="C4" s="74"/>
      <c r="D4" s="50"/>
      <c r="E4" s="1"/>
      <c r="F4" s="3"/>
      <c r="G4" s="3"/>
      <c r="H4" s="3"/>
      <c r="I4" s="3"/>
      <c r="J4" s="2"/>
      <c r="K4" s="2"/>
      <c r="L4" s="2"/>
      <c r="M4" s="4"/>
      <c r="N4" s="4"/>
      <c r="O4" s="4"/>
    </row>
    <row r="5" spans="2:15" s="5" customFormat="1" ht="15">
      <c r="B5" s="6"/>
      <c r="C5" s="7"/>
      <c r="D5" s="7"/>
      <c r="E5" s="7"/>
      <c r="F5" s="3"/>
      <c r="G5" s="3"/>
      <c r="H5" s="3"/>
      <c r="I5" s="3"/>
      <c r="J5" s="2"/>
      <c r="K5" s="2"/>
      <c r="L5" s="2"/>
      <c r="M5" s="4"/>
      <c r="N5" s="4"/>
      <c r="O5" s="4"/>
    </row>
    <row r="6" spans="1:15" s="5" customFormat="1" ht="15">
      <c r="A6" s="1"/>
      <c r="B6" s="2"/>
      <c r="C6" s="1"/>
      <c r="D6" s="50"/>
      <c r="E6" s="1" t="s">
        <v>1</v>
      </c>
      <c r="F6" s="9"/>
      <c r="G6" s="9"/>
      <c r="H6" s="9"/>
      <c r="I6" s="9"/>
      <c r="J6" s="8"/>
      <c r="K6" s="2"/>
      <c r="L6" s="2"/>
      <c r="M6" s="2"/>
      <c r="N6" s="2"/>
      <c r="O6" s="2"/>
    </row>
    <row r="7" spans="1:10" ht="15">
      <c r="A7" s="10"/>
      <c r="B7" s="11"/>
      <c r="C7" s="11"/>
      <c r="D7" s="11"/>
      <c r="E7" s="3" t="s">
        <v>54</v>
      </c>
      <c r="F7" s="3"/>
      <c r="G7" s="3"/>
      <c r="H7" s="3"/>
      <c r="I7" s="8"/>
      <c r="J7" s="8"/>
    </row>
    <row r="8" ht="15">
      <c r="E8" s="48" t="s">
        <v>71</v>
      </c>
    </row>
    <row r="10" spans="1:10" ht="38.25">
      <c r="A10" s="33" t="s">
        <v>55</v>
      </c>
      <c r="B10" s="75" t="s">
        <v>56</v>
      </c>
      <c r="C10" s="76"/>
      <c r="D10" s="51"/>
      <c r="E10" s="56" t="s">
        <v>77</v>
      </c>
      <c r="F10" s="34" t="s">
        <v>57</v>
      </c>
      <c r="G10" s="35" t="s">
        <v>58</v>
      </c>
      <c r="H10" s="34" t="s">
        <v>59</v>
      </c>
      <c r="I10" s="35" t="s">
        <v>60</v>
      </c>
      <c r="J10" s="35" t="s">
        <v>61</v>
      </c>
    </row>
    <row r="11" spans="1:10" ht="15">
      <c r="A11" s="77">
        <v>1</v>
      </c>
      <c r="B11" s="70" t="s">
        <v>62</v>
      </c>
      <c r="C11" s="71"/>
      <c r="D11" s="51"/>
      <c r="E11" s="72"/>
      <c r="F11" s="73"/>
      <c r="G11" s="73"/>
      <c r="H11" s="73"/>
      <c r="I11" s="73"/>
      <c r="J11" s="73"/>
    </row>
    <row r="12" spans="1:10" ht="25.5">
      <c r="A12" s="77"/>
      <c r="B12" s="36" t="s">
        <v>63</v>
      </c>
      <c r="C12" s="54" t="s">
        <v>67</v>
      </c>
      <c r="D12" s="59"/>
      <c r="E12" s="57">
        <v>200</v>
      </c>
      <c r="F12" s="37"/>
      <c r="G12" s="38">
        <f>F12+(F12*H12)</f>
        <v>0</v>
      </c>
      <c r="H12" s="39"/>
      <c r="I12" s="38">
        <f>F12*E12</f>
        <v>0</v>
      </c>
      <c r="J12" s="38">
        <f>E12*F12</f>
        <v>0</v>
      </c>
    </row>
    <row r="13" spans="1:10" ht="38.25">
      <c r="A13" s="77"/>
      <c r="B13" s="36" t="s">
        <v>64</v>
      </c>
      <c r="C13" s="54" t="s">
        <v>75</v>
      </c>
      <c r="D13" s="59"/>
      <c r="E13" s="57">
        <v>200</v>
      </c>
      <c r="F13" s="37"/>
      <c r="G13" s="38">
        <f aca="true" t="shared" si="0" ref="G13:G27">F13+(F13*H13)</f>
        <v>0</v>
      </c>
      <c r="H13" s="39"/>
      <c r="I13" s="38">
        <f aca="true" t="shared" si="1" ref="I13:I27">F13*E13</f>
        <v>0</v>
      </c>
      <c r="J13" s="38">
        <f>E13*F13</f>
        <v>0</v>
      </c>
    </row>
    <row r="14" spans="1:10" ht="38.25">
      <c r="A14" s="77"/>
      <c r="B14" s="40" t="s">
        <v>65</v>
      </c>
      <c r="C14" s="93" t="s">
        <v>73</v>
      </c>
      <c r="D14" s="69" t="s">
        <v>79</v>
      </c>
      <c r="E14" s="58">
        <v>900</v>
      </c>
      <c r="F14" s="41"/>
      <c r="G14" s="89">
        <f t="shared" si="0"/>
        <v>0</v>
      </c>
      <c r="H14" s="42"/>
      <c r="I14" s="89">
        <f t="shared" si="1"/>
        <v>0</v>
      </c>
      <c r="J14" s="89">
        <f>E14*F14</f>
        <v>0</v>
      </c>
    </row>
    <row r="15" spans="1:10" ht="15">
      <c r="A15" s="108">
        <v>2</v>
      </c>
      <c r="B15" s="75" t="s">
        <v>66</v>
      </c>
      <c r="C15" s="75"/>
      <c r="D15" s="68"/>
      <c r="E15" s="109"/>
      <c r="F15" s="109"/>
      <c r="G15" s="109"/>
      <c r="H15" s="109"/>
      <c r="I15" s="109"/>
      <c r="J15" s="109"/>
    </row>
    <row r="16" spans="1:10" ht="25.5">
      <c r="A16" s="108"/>
      <c r="B16" s="101" t="s">
        <v>63</v>
      </c>
      <c r="C16" s="59" t="s">
        <v>68</v>
      </c>
      <c r="D16" s="68"/>
      <c r="E16" s="102">
        <v>100</v>
      </c>
      <c r="F16" s="103"/>
      <c r="G16" s="92">
        <f t="shared" si="0"/>
        <v>0</v>
      </c>
      <c r="H16" s="91"/>
      <c r="I16" s="92">
        <f t="shared" si="1"/>
        <v>0</v>
      </c>
      <c r="J16" s="92">
        <f>E16*F16</f>
        <v>0</v>
      </c>
    </row>
    <row r="17" spans="1:10" ht="38.25" customHeight="1">
      <c r="A17" s="108"/>
      <c r="B17" s="101" t="s">
        <v>64</v>
      </c>
      <c r="C17" s="59" t="s">
        <v>78</v>
      </c>
      <c r="D17" s="68" t="s">
        <v>79</v>
      </c>
      <c r="E17" s="102">
        <v>1000</v>
      </c>
      <c r="F17" s="103"/>
      <c r="G17" s="92">
        <f t="shared" si="0"/>
        <v>0</v>
      </c>
      <c r="H17" s="91"/>
      <c r="I17" s="92">
        <f t="shared" si="1"/>
        <v>0</v>
      </c>
      <c r="J17" s="92">
        <f>E17*F17</f>
        <v>0</v>
      </c>
    </row>
    <row r="18" spans="1:10" ht="38.25" customHeight="1">
      <c r="A18" s="88"/>
      <c r="B18" s="88"/>
      <c r="C18" s="95"/>
      <c r="D18" s="96"/>
      <c r="E18" s="97"/>
      <c r="F18" s="98"/>
      <c r="G18" s="99"/>
      <c r="H18" s="110" t="s">
        <v>89</v>
      </c>
      <c r="I18" s="111">
        <f>I12+I13+I14+I16+I17</f>
        <v>0</v>
      </c>
      <c r="J18" s="111">
        <f>J12+J13+J14+J16+J17</f>
        <v>0</v>
      </c>
    </row>
    <row r="19" spans="1:10" ht="31.5" customHeight="1">
      <c r="A19" s="104"/>
      <c r="B19" s="75" t="s">
        <v>70</v>
      </c>
      <c r="C19" s="75"/>
      <c r="D19" s="94"/>
      <c r="E19" s="90"/>
      <c r="F19" s="90"/>
      <c r="G19" s="90"/>
      <c r="H19" s="90"/>
      <c r="I19" s="90"/>
      <c r="J19" s="90"/>
    </row>
    <row r="20" spans="1:11" s="5" customFormat="1" ht="15">
      <c r="A20" s="45">
        <v>3</v>
      </c>
      <c r="B20" s="27"/>
      <c r="C20" s="55" t="s">
        <v>42</v>
      </c>
      <c r="D20" s="46"/>
      <c r="E20" s="57">
        <v>25</v>
      </c>
      <c r="F20" s="37"/>
      <c r="G20" s="38">
        <f t="shared" si="0"/>
        <v>0</v>
      </c>
      <c r="H20" s="39"/>
      <c r="I20" s="38">
        <f t="shared" si="1"/>
        <v>0</v>
      </c>
      <c r="J20" s="38">
        <f>E20*F20</f>
        <v>0</v>
      </c>
      <c r="K20" s="20"/>
    </row>
    <row r="21" spans="1:11" s="5" customFormat="1" ht="15">
      <c r="A21" s="45">
        <v>4</v>
      </c>
      <c r="B21" s="27"/>
      <c r="C21" s="55" t="s">
        <v>43</v>
      </c>
      <c r="D21" s="46"/>
      <c r="E21" s="57">
        <v>15</v>
      </c>
      <c r="F21" s="37"/>
      <c r="G21" s="38">
        <f t="shared" si="0"/>
        <v>0</v>
      </c>
      <c r="H21" s="39"/>
      <c r="I21" s="38">
        <f t="shared" si="1"/>
        <v>0</v>
      </c>
      <c r="J21" s="38">
        <f aca="true" t="shared" si="2" ref="J21:J27">E21*F21</f>
        <v>0</v>
      </c>
      <c r="K21" s="20"/>
    </row>
    <row r="22" spans="1:11" s="5" customFormat="1" ht="15">
      <c r="A22" s="45">
        <v>5</v>
      </c>
      <c r="B22" s="27"/>
      <c r="C22" s="55" t="s">
        <v>44</v>
      </c>
      <c r="D22" s="46"/>
      <c r="E22" s="57">
        <v>5</v>
      </c>
      <c r="F22" s="37"/>
      <c r="G22" s="38">
        <f t="shared" si="0"/>
        <v>0</v>
      </c>
      <c r="H22" s="42"/>
      <c r="I22" s="38">
        <f t="shared" si="1"/>
        <v>0</v>
      </c>
      <c r="J22" s="38">
        <f t="shared" si="2"/>
        <v>0</v>
      </c>
      <c r="K22" s="20"/>
    </row>
    <row r="23" spans="1:11" s="5" customFormat="1" ht="15">
      <c r="A23" s="45">
        <v>6</v>
      </c>
      <c r="B23" s="27"/>
      <c r="C23" s="55" t="s">
        <v>45</v>
      </c>
      <c r="D23" s="46"/>
      <c r="E23" s="57">
        <v>5</v>
      </c>
      <c r="F23" s="37"/>
      <c r="G23" s="38">
        <f t="shared" si="0"/>
        <v>0</v>
      </c>
      <c r="H23" s="39"/>
      <c r="I23" s="38">
        <f t="shared" si="1"/>
        <v>0</v>
      </c>
      <c r="J23" s="38">
        <f t="shared" si="2"/>
        <v>0</v>
      </c>
      <c r="K23" s="20"/>
    </row>
    <row r="24" spans="1:11" s="5" customFormat="1" ht="15">
      <c r="A24" s="45">
        <v>7</v>
      </c>
      <c r="B24" s="27"/>
      <c r="C24" s="55" t="s">
        <v>46</v>
      </c>
      <c r="D24" s="46"/>
      <c r="E24" s="57">
        <v>5</v>
      </c>
      <c r="F24" s="37"/>
      <c r="G24" s="38">
        <f t="shared" si="0"/>
        <v>0</v>
      </c>
      <c r="H24" s="39"/>
      <c r="I24" s="38">
        <f t="shared" si="1"/>
        <v>0</v>
      </c>
      <c r="J24" s="38">
        <f t="shared" si="2"/>
        <v>0</v>
      </c>
      <c r="K24" s="20"/>
    </row>
    <row r="25" spans="1:11" s="5" customFormat="1" ht="15">
      <c r="A25" s="45">
        <v>8</v>
      </c>
      <c r="B25" s="27"/>
      <c r="C25" s="55" t="s">
        <v>47</v>
      </c>
      <c r="D25" s="46"/>
      <c r="E25" s="57">
        <v>5</v>
      </c>
      <c r="F25" s="37"/>
      <c r="G25" s="38">
        <f t="shared" si="0"/>
        <v>0</v>
      </c>
      <c r="H25" s="39"/>
      <c r="I25" s="38">
        <f t="shared" si="1"/>
        <v>0</v>
      </c>
      <c r="J25" s="38">
        <f t="shared" si="2"/>
        <v>0</v>
      </c>
      <c r="K25" s="20"/>
    </row>
    <row r="26" spans="1:11" s="5" customFormat="1" ht="15">
      <c r="A26" s="45">
        <v>9</v>
      </c>
      <c r="B26" s="27"/>
      <c r="C26" s="55" t="s">
        <v>48</v>
      </c>
      <c r="D26" s="46"/>
      <c r="E26" s="57">
        <v>5</v>
      </c>
      <c r="F26" s="37"/>
      <c r="G26" s="38">
        <f t="shared" si="0"/>
        <v>0</v>
      </c>
      <c r="H26" s="42"/>
      <c r="I26" s="38">
        <f t="shared" si="1"/>
        <v>0</v>
      </c>
      <c r="J26" s="38">
        <f t="shared" si="2"/>
        <v>0</v>
      </c>
      <c r="K26" s="20"/>
    </row>
    <row r="27" spans="1:11" s="5" customFormat="1" ht="15">
      <c r="A27" s="45">
        <v>10</v>
      </c>
      <c r="B27" s="27"/>
      <c r="C27" s="55" t="s">
        <v>49</v>
      </c>
      <c r="D27" s="46"/>
      <c r="E27" s="57">
        <v>5</v>
      </c>
      <c r="F27" s="37"/>
      <c r="G27" s="38">
        <f t="shared" si="0"/>
        <v>0</v>
      </c>
      <c r="H27" s="39"/>
      <c r="I27" s="38">
        <f t="shared" si="1"/>
        <v>0</v>
      </c>
      <c r="J27" s="38">
        <f t="shared" si="2"/>
        <v>0</v>
      </c>
      <c r="K27" s="20"/>
    </row>
    <row r="28" spans="8:10" ht="51">
      <c r="H28" s="112" t="s">
        <v>91</v>
      </c>
      <c r="I28" s="113">
        <f>SUM(I20:I27)</f>
        <v>0</v>
      </c>
      <c r="J28" s="113">
        <f>SUM(J20:J27)</f>
        <v>0</v>
      </c>
    </row>
    <row r="30" ht="15">
      <c r="B30" s="47" t="s">
        <v>23</v>
      </c>
    </row>
  </sheetData>
  <sheetProtection/>
  <mergeCells count="10">
    <mergeCell ref="A15:A17"/>
    <mergeCell ref="B15:C15"/>
    <mergeCell ref="E15:J15"/>
    <mergeCell ref="B19:C19"/>
    <mergeCell ref="A3:C3"/>
    <mergeCell ref="A4:C4"/>
    <mergeCell ref="B10:C10"/>
    <mergeCell ref="A11:A14"/>
    <mergeCell ref="B11:C11"/>
    <mergeCell ref="E11:J11"/>
  </mergeCells>
  <dataValidations count="1">
    <dataValidation type="list" allowBlank="1" showErrorMessage="1" sqref="H12:H14 H16:H18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1"/>
  <sheetViews>
    <sheetView view="pageBreakPreview" zoomScaleSheetLayoutView="100" zoomScalePageLayoutView="0" workbookViewId="0" topLeftCell="A10">
      <selection activeCell="H28" sqref="H28:J28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6.8515625" style="32" customWidth="1"/>
    <col min="5" max="5" width="35.421875" style="32" customWidth="1"/>
    <col min="6" max="7" width="9.140625" style="32" customWidth="1"/>
    <col min="8" max="8" width="15.421875" style="32" customWidth="1"/>
    <col min="9" max="9" width="12.28125" style="32" customWidth="1"/>
    <col min="10" max="10" width="12.00390625" style="32" customWidth="1"/>
    <col min="11" max="16384" width="9.140625" style="32" customWidth="1"/>
  </cols>
  <sheetData>
    <row r="3" spans="1:11" s="5" customFormat="1" ht="45" customHeight="1">
      <c r="A3" s="74" t="s">
        <v>0</v>
      </c>
      <c r="B3" s="74"/>
      <c r="C3" s="74"/>
      <c r="D3" s="50"/>
      <c r="E3" s="1"/>
      <c r="F3" s="3"/>
      <c r="G3" s="3"/>
      <c r="H3" s="3"/>
      <c r="I3" s="3"/>
      <c r="J3" s="2"/>
      <c r="K3" s="4"/>
    </row>
    <row r="4" spans="1:15" s="5" customFormat="1" ht="45" customHeight="1">
      <c r="A4" s="74" t="s">
        <v>83</v>
      </c>
      <c r="B4" s="74"/>
      <c r="C4" s="74"/>
      <c r="D4" s="50"/>
      <c r="E4" s="1"/>
      <c r="F4" s="3"/>
      <c r="G4" s="3"/>
      <c r="H4" s="3"/>
      <c r="I4" s="3"/>
      <c r="J4" s="2"/>
      <c r="K4" s="2"/>
      <c r="L4" s="2"/>
      <c r="M4" s="4"/>
      <c r="N4" s="4"/>
      <c r="O4" s="4"/>
    </row>
    <row r="5" spans="2:15" s="5" customFormat="1" ht="15">
      <c r="B5" s="6"/>
      <c r="C5" s="7"/>
      <c r="D5" s="7"/>
      <c r="E5" s="7"/>
      <c r="F5" s="3"/>
      <c r="G5" s="3"/>
      <c r="H5" s="3"/>
      <c r="I5" s="3"/>
      <c r="J5" s="2"/>
      <c r="K5" s="2"/>
      <c r="L5" s="2"/>
      <c r="M5" s="4"/>
      <c r="N5" s="4"/>
      <c r="O5" s="4"/>
    </row>
    <row r="6" spans="1:15" s="5" customFormat="1" ht="15">
      <c r="A6" s="1"/>
      <c r="B6" s="2"/>
      <c r="C6" s="1"/>
      <c r="D6" s="50"/>
      <c r="E6" s="1" t="s">
        <v>1</v>
      </c>
      <c r="F6" s="9"/>
      <c r="G6" s="9"/>
      <c r="H6" s="9"/>
      <c r="I6" s="9"/>
      <c r="J6" s="8"/>
      <c r="K6" s="2"/>
      <c r="L6" s="2"/>
      <c r="M6" s="2"/>
      <c r="N6" s="2"/>
      <c r="O6" s="2"/>
    </row>
    <row r="7" spans="1:10" ht="15">
      <c r="A7" s="10"/>
      <c r="B7" s="11"/>
      <c r="C7" s="11"/>
      <c r="D7" s="11"/>
      <c r="E7" s="3" t="s">
        <v>69</v>
      </c>
      <c r="F7" s="3"/>
      <c r="G7" s="3"/>
      <c r="H7" s="3"/>
      <c r="I7" s="8"/>
      <c r="J7" s="8"/>
    </row>
    <row r="8" ht="15">
      <c r="E8" s="48" t="s">
        <v>72</v>
      </c>
    </row>
    <row r="10" spans="1:10" ht="38.25">
      <c r="A10" s="33" t="s">
        <v>55</v>
      </c>
      <c r="B10" s="75" t="s">
        <v>56</v>
      </c>
      <c r="C10" s="76"/>
      <c r="D10" s="51"/>
      <c r="E10" s="56" t="s">
        <v>82</v>
      </c>
      <c r="F10" s="34" t="s">
        <v>57</v>
      </c>
      <c r="G10" s="35" t="s">
        <v>58</v>
      </c>
      <c r="H10" s="34" t="s">
        <v>59</v>
      </c>
      <c r="I10" s="35" t="s">
        <v>60</v>
      </c>
      <c r="J10" s="35" t="s">
        <v>61</v>
      </c>
    </row>
    <row r="11" spans="1:10" ht="15">
      <c r="A11" s="77">
        <v>1</v>
      </c>
      <c r="B11" s="70" t="s">
        <v>62</v>
      </c>
      <c r="C11" s="71"/>
      <c r="D11" s="51"/>
      <c r="E11" s="72"/>
      <c r="F11" s="73"/>
      <c r="G11" s="73"/>
      <c r="H11" s="73"/>
      <c r="I11" s="73"/>
      <c r="J11" s="73"/>
    </row>
    <row r="12" spans="1:10" ht="25.5">
      <c r="A12" s="77"/>
      <c r="B12" s="36" t="s">
        <v>63</v>
      </c>
      <c r="C12" s="54" t="s">
        <v>67</v>
      </c>
      <c r="D12" s="59"/>
      <c r="E12" s="57">
        <v>80</v>
      </c>
      <c r="F12" s="37"/>
      <c r="G12" s="38">
        <f>F12+(F12*H12)</f>
        <v>0</v>
      </c>
      <c r="H12" s="39"/>
      <c r="I12" s="38">
        <f>F12*E12</f>
        <v>0</v>
      </c>
      <c r="J12" s="38">
        <f>E12*F12</f>
        <v>0</v>
      </c>
    </row>
    <row r="13" spans="1:10" ht="38.25">
      <c r="A13" s="77"/>
      <c r="B13" s="36" t="s">
        <v>64</v>
      </c>
      <c r="C13" s="54" t="s">
        <v>74</v>
      </c>
      <c r="D13" s="59"/>
      <c r="E13" s="57">
        <v>100</v>
      </c>
      <c r="F13" s="37"/>
      <c r="G13" s="38">
        <f aca="true" t="shared" si="0" ref="G13:G27">F13+(F13*H13)</f>
        <v>0</v>
      </c>
      <c r="H13" s="39"/>
      <c r="I13" s="38">
        <f aca="true" t="shared" si="1" ref="I13:I27">F13*E13</f>
        <v>0</v>
      </c>
      <c r="J13" s="38">
        <f>E13*F13</f>
        <v>0</v>
      </c>
    </row>
    <row r="14" spans="1:10" ht="38.25">
      <c r="A14" s="77"/>
      <c r="B14" s="40" t="s">
        <v>65</v>
      </c>
      <c r="C14" s="54" t="s">
        <v>80</v>
      </c>
      <c r="D14" s="51" t="s">
        <v>79</v>
      </c>
      <c r="E14" s="58">
        <v>850</v>
      </c>
      <c r="F14" s="41"/>
      <c r="G14" s="38">
        <f t="shared" si="0"/>
        <v>0</v>
      </c>
      <c r="H14" s="42"/>
      <c r="I14" s="38">
        <f t="shared" si="1"/>
        <v>0</v>
      </c>
      <c r="J14" s="38">
        <f>E14*F14</f>
        <v>0</v>
      </c>
    </row>
    <row r="15" spans="1:10" ht="15">
      <c r="A15" s="108">
        <v>2</v>
      </c>
      <c r="B15" s="105" t="s">
        <v>66</v>
      </c>
      <c r="C15" s="71"/>
      <c r="D15" s="51"/>
      <c r="E15" s="72"/>
      <c r="F15" s="73"/>
      <c r="G15" s="73"/>
      <c r="H15" s="73"/>
      <c r="I15" s="73"/>
      <c r="J15" s="73"/>
    </row>
    <row r="16" spans="1:10" ht="25.5">
      <c r="A16" s="108"/>
      <c r="B16" s="106" t="s">
        <v>63</v>
      </c>
      <c r="C16" s="93" t="s">
        <v>68</v>
      </c>
      <c r="D16" s="69"/>
      <c r="E16" s="58">
        <v>30</v>
      </c>
      <c r="F16" s="41"/>
      <c r="G16" s="89">
        <f t="shared" si="0"/>
        <v>0</v>
      </c>
      <c r="H16" s="39"/>
      <c r="I16" s="38">
        <f t="shared" si="1"/>
        <v>0</v>
      </c>
      <c r="J16" s="38">
        <f>E16*F16</f>
        <v>0</v>
      </c>
    </row>
    <row r="17" spans="1:10" ht="38.25" customHeight="1">
      <c r="A17" s="108"/>
      <c r="B17" s="107" t="s">
        <v>64</v>
      </c>
      <c r="C17" s="59" t="s">
        <v>81</v>
      </c>
      <c r="D17" s="68" t="s">
        <v>79</v>
      </c>
      <c r="E17" s="102">
        <v>650</v>
      </c>
      <c r="F17" s="103"/>
      <c r="G17" s="92">
        <f t="shared" si="0"/>
        <v>0</v>
      </c>
      <c r="H17" s="100"/>
      <c r="I17" s="89">
        <f t="shared" si="1"/>
        <v>0</v>
      </c>
      <c r="J17" s="89">
        <f>E17*F17</f>
        <v>0</v>
      </c>
    </row>
    <row r="18" spans="1:10" ht="38.25" customHeight="1">
      <c r="A18" s="88"/>
      <c r="B18" s="88"/>
      <c r="C18" s="95"/>
      <c r="D18" s="96"/>
      <c r="E18" s="97"/>
      <c r="F18" s="98"/>
      <c r="G18" s="99"/>
      <c r="H18" s="114" t="s">
        <v>90</v>
      </c>
      <c r="I18" s="115">
        <f>I12+I13+I14+I16+I17</f>
        <v>0</v>
      </c>
      <c r="J18" s="115">
        <f>SUM(J12+J13+J14+J16+J17)</f>
        <v>0</v>
      </c>
    </row>
    <row r="19" spans="1:10" ht="31.5" customHeight="1">
      <c r="A19" s="104"/>
      <c r="B19" s="75" t="s">
        <v>70</v>
      </c>
      <c r="C19" s="75"/>
      <c r="D19" s="94"/>
      <c r="E19" s="90"/>
      <c r="F19" s="90"/>
      <c r="G19" s="90"/>
      <c r="H19" s="90"/>
      <c r="I19" s="90"/>
      <c r="J19" s="90"/>
    </row>
    <row r="20" spans="1:11" s="5" customFormat="1" ht="15">
      <c r="A20" s="45">
        <v>3</v>
      </c>
      <c r="B20" s="27"/>
      <c r="C20" s="55" t="s">
        <v>42</v>
      </c>
      <c r="D20" s="46"/>
      <c r="E20" s="57">
        <v>10</v>
      </c>
      <c r="F20" s="37"/>
      <c r="G20" s="38">
        <f t="shared" si="0"/>
        <v>0</v>
      </c>
      <c r="H20" s="39"/>
      <c r="I20" s="38">
        <f t="shared" si="1"/>
        <v>0</v>
      </c>
      <c r="J20" s="38">
        <f>E20*F20</f>
        <v>0</v>
      </c>
      <c r="K20" s="20"/>
    </row>
    <row r="21" spans="1:11" s="5" customFormat="1" ht="15">
      <c r="A21" s="45">
        <v>4</v>
      </c>
      <c r="B21" s="27"/>
      <c r="C21" s="55" t="s">
        <v>43</v>
      </c>
      <c r="D21" s="46"/>
      <c r="E21" s="57">
        <v>10</v>
      </c>
      <c r="F21" s="37"/>
      <c r="G21" s="38">
        <f t="shared" si="0"/>
        <v>0</v>
      </c>
      <c r="H21" s="39"/>
      <c r="I21" s="38">
        <f t="shared" si="1"/>
        <v>0</v>
      </c>
      <c r="J21" s="38">
        <f aca="true" t="shared" si="2" ref="J21:J27">E21*F21</f>
        <v>0</v>
      </c>
      <c r="K21" s="20"/>
    </row>
    <row r="22" spans="1:11" s="5" customFormat="1" ht="15">
      <c r="A22" s="45">
        <v>5</v>
      </c>
      <c r="B22" s="27"/>
      <c r="C22" s="55" t="s">
        <v>44</v>
      </c>
      <c r="D22" s="46"/>
      <c r="E22" s="57">
        <v>5</v>
      </c>
      <c r="F22" s="37"/>
      <c r="G22" s="38">
        <f t="shared" si="0"/>
        <v>0</v>
      </c>
      <c r="H22" s="42"/>
      <c r="I22" s="38">
        <f t="shared" si="1"/>
        <v>0</v>
      </c>
      <c r="J22" s="38">
        <f t="shared" si="2"/>
        <v>0</v>
      </c>
      <c r="K22" s="20"/>
    </row>
    <row r="23" spans="1:11" s="5" customFormat="1" ht="15">
      <c r="A23" s="45">
        <v>6</v>
      </c>
      <c r="B23" s="27"/>
      <c r="C23" s="55" t="s">
        <v>45</v>
      </c>
      <c r="D23" s="46"/>
      <c r="E23" s="57">
        <v>5</v>
      </c>
      <c r="F23" s="37"/>
      <c r="G23" s="38">
        <f t="shared" si="0"/>
        <v>0</v>
      </c>
      <c r="H23" s="39"/>
      <c r="I23" s="38">
        <f t="shared" si="1"/>
        <v>0</v>
      </c>
      <c r="J23" s="38">
        <f t="shared" si="2"/>
        <v>0</v>
      </c>
      <c r="K23" s="20"/>
    </row>
    <row r="24" spans="1:11" s="5" customFormat="1" ht="15">
      <c r="A24" s="45">
        <v>7</v>
      </c>
      <c r="B24" s="27"/>
      <c r="C24" s="55" t="s">
        <v>46</v>
      </c>
      <c r="D24" s="46"/>
      <c r="E24" s="57">
        <v>5</v>
      </c>
      <c r="F24" s="37"/>
      <c r="G24" s="38">
        <f t="shared" si="0"/>
        <v>0</v>
      </c>
      <c r="H24" s="39"/>
      <c r="I24" s="38">
        <f t="shared" si="1"/>
        <v>0</v>
      </c>
      <c r="J24" s="38">
        <f t="shared" si="2"/>
        <v>0</v>
      </c>
      <c r="K24" s="20"/>
    </row>
    <row r="25" spans="1:11" s="5" customFormat="1" ht="15">
      <c r="A25" s="45">
        <v>8</v>
      </c>
      <c r="B25" s="27"/>
      <c r="C25" s="55" t="s">
        <v>47</v>
      </c>
      <c r="D25" s="46"/>
      <c r="E25" s="57">
        <v>5</v>
      </c>
      <c r="F25" s="37"/>
      <c r="G25" s="38">
        <f t="shared" si="0"/>
        <v>0</v>
      </c>
      <c r="H25" s="39"/>
      <c r="I25" s="38">
        <f t="shared" si="1"/>
        <v>0</v>
      </c>
      <c r="J25" s="38">
        <f t="shared" si="2"/>
        <v>0</v>
      </c>
      <c r="K25" s="20"/>
    </row>
    <row r="26" spans="1:11" s="5" customFormat="1" ht="15">
      <c r="A26" s="45">
        <v>9</v>
      </c>
      <c r="B26" s="27"/>
      <c r="C26" s="55" t="s">
        <v>48</v>
      </c>
      <c r="D26" s="46"/>
      <c r="E26" s="57">
        <v>5</v>
      </c>
      <c r="F26" s="37"/>
      <c r="G26" s="38">
        <f t="shared" si="0"/>
        <v>0</v>
      </c>
      <c r="H26" s="42"/>
      <c r="I26" s="38">
        <f t="shared" si="1"/>
        <v>0</v>
      </c>
      <c r="J26" s="38">
        <f t="shared" si="2"/>
        <v>0</v>
      </c>
      <c r="K26" s="20"/>
    </row>
    <row r="27" spans="1:11" s="5" customFormat="1" ht="15">
      <c r="A27" s="45">
        <v>10</v>
      </c>
      <c r="B27" s="27"/>
      <c r="C27" s="55" t="s">
        <v>49</v>
      </c>
      <c r="D27" s="46"/>
      <c r="E27" s="57">
        <v>5</v>
      </c>
      <c r="F27" s="37"/>
      <c r="G27" s="38">
        <f t="shared" si="0"/>
        <v>0</v>
      </c>
      <c r="H27" s="39"/>
      <c r="I27" s="38">
        <f t="shared" si="1"/>
        <v>0</v>
      </c>
      <c r="J27" s="38">
        <f t="shared" si="2"/>
        <v>0</v>
      </c>
      <c r="K27" s="20"/>
    </row>
    <row r="28" spans="8:10" ht="38.25">
      <c r="H28" s="112" t="s">
        <v>91</v>
      </c>
      <c r="I28" s="113">
        <f>SUM(I20:I27)</f>
        <v>0</v>
      </c>
      <c r="J28" s="113">
        <f>SUM(J20:J27)</f>
        <v>0</v>
      </c>
    </row>
    <row r="30" ht="15">
      <c r="B30" s="47" t="s">
        <v>23</v>
      </c>
    </row>
    <row r="31" ht="15">
      <c r="B31" s="49" t="s">
        <v>76</v>
      </c>
    </row>
  </sheetData>
  <sheetProtection/>
  <mergeCells count="10">
    <mergeCell ref="A15:A17"/>
    <mergeCell ref="B15:C15"/>
    <mergeCell ref="E15:J15"/>
    <mergeCell ref="B19:C19"/>
    <mergeCell ref="A3:C3"/>
    <mergeCell ref="A4:C4"/>
    <mergeCell ref="B10:C10"/>
    <mergeCell ref="A11:A14"/>
    <mergeCell ref="B11:C11"/>
    <mergeCell ref="E11:J11"/>
  </mergeCells>
  <dataValidations count="1">
    <dataValidation type="list" allowBlank="1" showErrorMessage="1" sqref="H12:H14 H16:H18">
      <formula1>stawkaVAT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7">
      <selection activeCell="E9" sqref="E9:E10"/>
    </sheetView>
  </sheetViews>
  <sheetFormatPr defaultColWidth="9.140625" defaultRowHeight="15"/>
  <cols>
    <col min="1" max="1" width="6.28125" style="5" customWidth="1"/>
    <col min="2" max="2" width="43.140625" style="5" customWidth="1"/>
    <col min="3" max="4" width="15.7109375" style="18" customWidth="1"/>
    <col min="5" max="5" width="16.00390625" style="16" customWidth="1"/>
    <col min="6" max="6" width="11.421875" style="16" customWidth="1"/>
    <col min="7" max="7" width="12.7109375" style="16" customWidth="1"/>
    <col min="8" max="8" width="12.00390625" style="16" customWidth="1"/>
    <col min="9" max="11" width="9.140625" style="5" customWidth="1"/>
    <col min="12" max="12" width="15.140625" style="5" customWidth="1"/>
    <col min="13" max="13" width="8.8515625" style="5" customWidth="1"/>
    <col min="14" max="14" width="14.57421875" style="5" customWidth="1"/>
    <col min="15" max="15" width="15.28125" style="5" customWidth="1"/>
    <col min="16" max="16" width="9.140625" style="5" customWidth="1"/>
    <col min="17" max="17" width="14.140625" style="5" customWidth="1"/>
    <col min="18" max="18" width="9.140625" style="5" customWidth="1"/>
    <col min="19" max="19" width="12.421875" style="5" customWidth="1"/>
    <col min="20" max="16384" width="9.140625" style="5" customWidth="1"/>
  </cols>
  <sheetData>
    <row r="1" spans="1:15" ht="45" customHeight="1">
      <c r="A1" s="1"/>
      <c r="B1" s="2" t="s">
        <v>0</v>
      </c>
      <c r="C1" s="1"/>
      <c r="D1" s="1"/>
      <c r="E1" s="3"/>
      <c r="F1" s="3"/>
      <c r="G1" s="3"/>
      <c r="H1" s="3"/>
      <c r="I1" s="2"/>
      <c r="J1" s="2"/>
      <c r="K1" s="2"/>
      <c r="L1" s="2"/>
      <c r="M1" s="2"/>
      <c r="N1" s="2"/>
      <c r="O1" s="4"/>
    </row>
    <row r="2" spans="1:19" ht="30">
      <c r="A2" s="1"/>
      <c r="B2" s="2"/>
      <c r="C2" s="1"/>
      <c r="D2" s="1"/>
      <c r="E2" s="3"/>
      <c r="F2" s="3"/>
      <c r="G2" s="3"/>
      <c r="H2" s="3"/>
      <c r="I2" s="2"/>
      <c r="J2" s="2"/>
      <c r="K2" s="2"/>
      <c r="L2" s="2"/>
      <c r="M2" s="2"/>
      <c r="N2" s="11" t="s">
        <v>41</v>
      </c>
      <c r="O2" s="2"/>
      <c r="P2" s="2"/>
      <c r="Q2" s="4"/>
      <c r="R2" s="4"/>
      <c r="S2" s="4"/>
    </row>
    <row r="3" spans="1:19" ht="15">
      <c r="A3" s="1"/>
      <c r="B3" s="6" t="s">
        <v>15</v>
      </c>
      <c r="C3" s="7"/>
      <c r="D3" s="7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4"/>
      <c r="R3" s="4"/>
      <c r="S3" s="4"/>
    </row>
    <row r="4" spans="1:19" ht="30">
      <c r="A4" s="1"/>
      <c r="B4" s="2"/>
      <c r="C4" s="1"/>
      <c r="D4" s="1"/>
      <c r="E4" s="9" t="s">
        <v>1</v>
      </c>
      <c r="F4" s="9"/>
      <c r="G4" s="9"/>
      <c r="H4" s="9"/>
      <c r="I4" s="8"/>
      <c r="J4" s="8"/>
      <c r="K4" s="8"/>
      <c r="L4" s="8"/>
      <c r="M4" s="8"/>
      <c r="N4" s="2"/>
      <c r="O4" s="2"/>
      <c r="P4" s="2"/>
      <c r="Q4" s="2"/>
      <c r="R4" s="2"/>
      <c r="S4" s="2"/>
    </row>
    <row r="5" spans="1:19" ht="15">
      <c r="A5" s="1"/>
      <c r="B5" s="10"/>
      <c r="C5" s="11"/>
      <c r="D5" s="11"/>
      <c r="E5" s="3"/>
      <c r="F5" s="3"/>
      <c r="G5" s="3"/>
      <c r="H5" s="3"/>
      <c r="I5" s="8"/>
      <c r="J5" s="8"/>
      <c r="K5" s="8"/>
      <c r="L5" s="8"/>
      <c r="M5" s="8"/>
      <c r="N5" s="2"/>
      <c r="O5" s="2"/>
      <c r="P5" s="2"/>
      <c r="Q5" s="2"/>
      <c r="R5" s="2"/>
      <c r="S5" s="2"/>
    </row>
    <row r="6" spans="1:19" ht="15">
      <c r="A6" s="1"/>
      <c r="B6" s="2"/>
      <c r="C6" s="1"/>
      <c r="D6" s="1"/>
      <c r="E6" s="3"/>
      <c r="F6" s="3"/>
      <c r="G6" s="3"/>
      <c r="H6" s="3"/>
      <c r="I6" s="8"/>
      <c r="J6" s="8"/>
      <c r="K6" s="8"/>
      <c r="L6" s="8"/>
      <c r="M6" s="8"/>
      <c r="N6" s="2"/>
      <c r="O6" s="2"/>
      <c r="P6" s="2"/>
      <c r="Q6" s="2"/>
      <c r="R6" s="2"/>
      <c r="S6" s="2"/>
    </row>
    <row r="7" spans="1:14" ht="138.75" customHeight="1">
      <c r="A7" s="12" t="s">
        <v>2</v>
      </c>
      <c r="B7" s="12" t="s">
        <v>3</v>
      </c>
      <c r="C7" s="12" t="s">
        <v>27</v>
      </c>
      <c r="D7" s="12" t="s">
        <v>14</v>
      </c>
      <c r="E7" s="21" t="s">
        <v>36</v>
      </c>
      <c r="F7" s="21" t="s">
        <v>33</v>
      </c>
      <c r="G7" s="12" t="s">
        <v>28</v>
      </c>
      <c r="H7" s="12" t="s">
        <v>29</v>
      </c>
      <c r="I7" s="12" t="s">
        <v>52</v>
      </c>
      <c r="J7" s="12" t="s">
        <v>53</v>
      </c>
      <c r="K7" s="12" t="s">
        <v>39</v>
      </c>
      <c r="L7" s="12" t="s">
        <v>31</v>
      </c>
      <c r="M7" s="12" t="s">
        <v>40</v>
      </c>
      <c r="N7" s="12" t="s">
        <v>32</v>
      </c>
    </row>
    <row r="8" spans="1:14" ht="19.5" customHeight="1">
      <c r="A8" s="26" t="s">
        <v>4</v>
      </c>
      <c r="B8" s="26" t="s">
        <v>5</v>
      </c>
      <c r="C8" s="26" t="s">
        <v>6</v>
      </c>
      <c r="D8" s="26" t="s">
        <v>9</v>
      </c>
      <c r="E8" s="26" t="s">
        <v>10</v>
      </c>
      <c r="F8" s="26" t="s">
        <v>24</v>
      </c>
      <c r="G8" s="26" t="s">
        <v>11</v>
      </c>
      <c r="H8" s="26" t="s">
        <v>12</v>
      </c>
      <c r="I8" s="26" t="s">
        <v>25</v>
      </c>
      <c r="J8" s="26" t="s">
        <v>26</v>
      </c>
      <c r="K8" s="26" t="s">
        <v>30</v>
      </c>
      <c r="L8" s="26" t="s">
        <v>34</v>
      </c>
      <c r="M8" s="26" t="s">
        <v>35</v>
      </c>
      <c r="N8" s="26" t="s">
        <v>38</v>
      </c>
    </row>
    <row r="9" spans="1:14" ht="30" customHeight="1">
      <c r="A9" s="13">
        <v>1</v>
      </c>
      <c r="B9" s="27" t="s">
        <v>16</v>
      </c>
      <c r="C9" s="25"/>
      <c r="D9" s="22" t="s">
        <v>13</v>
      </c>
      <c r="E9" s="22">
        <v>60</v>
      </c>
      <c r="F9" s="24"/>
      <c r="G9" s="25"/>
      <c r="H9" s="25"/>
      <c r="I9" s="14" t="s">
        <v>19</v>
      </c>
      <c r="J9" s="14" t="s">
        <v>19</v>
      </c>
      <c r="K9" s="23" t="s">
        <v>19</v>
      </c>
      <c r="L9" s="14"/>
      <c r="M9" s="14"/>
      <c r="N9" s="15"/>
    </row>
    <row r="10" spans="1:14" ht="30" customHeight="1">
      <c r="A10" s="13">
        <v>2</v>
      </c>
      <c r="B10" s="27" t="s">
        <v>20</v>
      </c>
      <c r="C10" s="25"/>
      <c r="D10" s="22" t="s">
        <v>13</v>
      </c>
      <c r="E10" s="22">
        <v>20</v>
      </c>
      <c r="F10" s="24"/>
      <c r="G10" s="25"/>
      <c r="H10" s="25"/>
      <c r="I10" s="14"/>
      <c r="J10" s="14"/>
      <c r="K10" s="23" t="s">
        <v>19</v>
      </c>
      <c r="L10" s="14"/>
      <c r="M10" s="14"/>
      <c r="N10" s="15"/>
    </row>
    <row r="11" spans="1:14" ht="30" customHeight="1">
      <c r="A11" s="13">
        <v>3</v>
      </c>
      <c r="B11" s="27" t="s">
        <v>17</v>
      </c>
      <c r="C11" s="25"/>
      <c r="D11" s="22">
        <v>15</v>
      </c>
      <c r="E11" s="22">
        <v>300</v>
      </c>
      <c r="F11" s="24"/>
      <c r="G11" s="25"/>
      <c r="H11" s="25"/>
      <c r="I11" s="14" t="s">
        <v>19</v>
      </c>
      <c r="J11" s="14" t="s">
        <v>19</v>
      </c>
      <c r="K11" s="23" t="s">
        <v>19</v>
      </c>
      <c r="L11" s="14"/>
      <c r="M11" s="14"/>
      <c r="N11" s="15"/>
    </row>
    <row r="12" spans="1:14" ht="30" customHeight="1">
      <c r="A12" s="13">
        <v>4</v>
      </c>
      <c r="B12" s="27" t="s">
        <v>21</v>
      </c>
      <c r="C12" s="25"/>
      <c r="D12" s="22">
        <v>45</v>
      </c>
      <c r="E12" s="22">
        <v>40</v>
      </c>
      <c r="F12" s="24"/>
      <c r="G12" s="25"/>
      <c r="H12" s="25"/>
      <c r="I12" s="14"/>
      <c r="J12" s="14"/>
      <c r="K12" s="23" t="s">
        <v>19</v>
      </c>
      <c r="L12" s="14"/>
      <c r="M12" s="14"/>
      <c r="N12" s="15"/>
    </row>
    <row r="13" spans="1:14" ht="45">
      <c r="A13" s="13">
        <v>5</v>
      </c>
      <c r="B13" s="28" t="s">
        <v>18</v>
      </c>
      <c r="C13" s="25"/>
      <c r="D13" s="22">
        <v>15</v>
      </c>
      <c r="E13" s="22">
        <v>100</v>
      </c>
      <c r="F13" s="24"/>
      <c r="G13" s="25"/>
      <c r="H13" s="25"/>
      <c r="I13" s="14" t="s">
        <v>19</v>
      </c>
      <c r="J13" s="14" t="s">
        <v>19</v>
      </c>
      <c r="K13" s="23" t="s">
        <v>19</v>
      </c>
      <c r="L13" s="14"/>
      <c r="M13" s="14"/>
      <c r="N13" s="15"/>
    </row>
    <row r="14" spans="1:14" ht="45">
      <c r="A14" s="13">
        <v>6</v>
      </c>
      <c r="B14" s="27" t="s">
        <v>22</v>
      </c>
      <c r="C14" s="25"/>
      <c r="D14" s="22">
        <v>45</v>
      </c>
      <c r="E14" s="22">
        <v>20</v>
      </c>
      <c r="F14" s="24"/>
      <c r="G14" s="25"/>
      <c r="H14" s="25"/>
      <c r="I14" s="14"/>
      <c r="J14" s="14"/>
      <c r="K14" s="23" t="s">
        <v>19</v>
      </c>
      <c r="L14" s="14"/>
      <c r="M14" s="14"/>
      <c r="N14" s="15"/>
    </row>
    <row r="15" spans="1:14" ht="45">
      <c r="A15" s="13">
        <v>7</v>
      </c>
      <c r="B15" s="27" t="s">
        <v>50</v>
      </c>
      <c r="C15" s="25"/>
      <c r="D15" s="22">
        <v>45</v>
      </c>
      <c r="E15" s="22">
        <v>1500</v>
      </c>
      <c r="F15" s="24"/>
      <c r="G15" s="31" t="s">
        <v>19</v>
      </c>
      <c r="H15" s="31" t="s">
        <v>19</v>
      </c>
      <c r="I15" s="14"/>
      <c r="J15" s="14"/>
      <c r="K15" s="23" t="s">
        <v>19</v>
      </c>
      <c r="L15" s="14"/>
      <c r="M15" s="14"/>
      <c r="N15" s="15"/>
    </row>
    <row r="16" spans="1:14" ht="33" customHeight="1">
      <c r="A16" s="78" t="s">
        <v>51</v>
      </c>
      <c r="B16" s="79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2"/>
    </row>
    <row r="17" spans="1:15" ht="30" customHeight="1">
      <c r="A17" s="13">
        <v>8</v>
      </c>
      <c r="B17" s="30" t="s">
        <v>42</v>
      </c>
      <c r="C17" s="25"/>
      <c r="D17" s="22">
        <v>45</v>
      </c>
      <c r="E17" s="22">
        <v>15</v>
      </c>
      <c r="F17" s="24"/>
      <c r="G17" s="29" t="s">
        <v>19</v>
      </c>
      <c r="H17" s="29" t="s">
        <v>19</v>
      </c>
      <c r="I17" s="29" t="s">
        <v>19</v>
      </c>
      <c r="J17" s="29" t="s">
        <v>19</v>
      </c>
      <c r="K17" s="14"/>
      <c r="L17" s="14"/>
      <c r="M17" s="14"/>
      <c r="N17" s="15"/>
      <c r="O17" s="20"/>
    </row>
    <row r="18" spans="1:15" ht="30" customHeight="1">
      <c r="A18" s="13">
        <v>9</v>
      </c>
      <c r="B18" s="30" t="s">
        <v>43</v>
      </c>
      <c r="C18" s="25"/>
      <c r="D18" s="22">
        <v>45</v>
      </c>
      <c r="E18" s="22">
        <v>60</v>
      </c>
      <c r="F18" s="24"/>
      <c r="G18" s="29" t="s">
        <v>19</v>
      </c>
      <c r="H18" s="29" t="s">
        <v>19</v>
      </c>
      <c r="I18" s="29" t="s">
        <v>19</v>
      </c>
      <c r="J18" s="29" t="s">
        <v>19</v>
      </c>
      <c r="K18" s="14"/>
      <c r="L18" s="14"/>
      <c r="M18" s="14"/>
      <c r="N18" s="15"/>
      <c r="O18" s="20"/>
    </row>
    <row r="19" spans="1:15" ht="30" customHeight="1">
      <c r="A19" s="13">
        <v>10</v>
      </c>
      <c r="B19" s="30" t="s">
        <v>44</v>
      </c>
      <c r="C19" s="25"/>
      <c r="D19" s="22">
        <v>45</v>
      </c>
      <c r="E19" s="22">
        <v>10</v>
      </c>
      <c r="F19" s="24"/>
      <c r="G19" s="29" t="s">
        <v>19</v>
      </c>
      <c r="H19" s="29" t="s">
        <v>19</v>
      </c>
      <c r="I19" s="29" t="s">
        <v>19</v>
      </c>
      <c r="J19" s="29" t="s">
        <v>19</v>
      </c>
      <c r="K19" s="14"/>
      <c r="L19" s="14"/>
      <c r="M19" s="14"/>
      <c r="N19" s="15"/>
      <c r="O19" s="20"/>
    </row>
    <row r="20" spans="1:15" ht="30" customHeight="1">
      <c r="A20" s="13">
        <v>11</v>
      </c>
      <c r="B20" s="30" t="s">
        <v>45</v>
      </c>
      <c r="C20" s="25"/>
      <c r="D20" s="22">
        <v>45</v>
      </c>
      <c r="E20" s="22">
        <v>25</v>
      </c>
      <c r="F20" s="24"/>
      <c r="G20" s="29" t="s">
        <v>19</v>
      </c>
      <c r="H20" s="29" t="s">
        <v>19</v>
      </c>
      <c r="I20" s="29" t="s">
        <v>19</v>
      </c>
      <c r="J20" s="29" t="s">
        <v>19</v>
      </c>
      <c r="K20" s="14"/>
      <c r="L20" s="14"/>
      <c r="M20" s="14"/>
      <c r="N20" s="15"/>
      <c r="O20" s="20"/>
    </row>
    <row r="21" spans="1:15" ht="30" customHeight="1">
      <c r="A21" s="13">
        <v>12</v>
      </c>
      <c r="B21" s="30" t="s">
        <v>46</v>
      </c>
      <c r="C21" s="25"/>
      <c r="D21" s="22">
        <v>45</v>
      </c>
      <c r="E21" s="22">
        <v>15</v>
      </c>
      <c r="F21" s="24"/>
      <c r="G21" s="29" t="s">
        <v>19</v>
      </c>
      <c r="H21" s="29" t="s">
        <v>19</v>
      </c>
      <c r="I21" s="29" t="s">
        <v>19</v>
      </c>
      <c r="J21" s="29" t="s">
        <v>19</v>
      </c>
      <c r="K21" s="14"/>
      <c r="L21" s="14"/>
      <c r="M21" s="14"/>
      <c r="N21" s="15"/>
      <c r="O21" s="20"/>
    </row>
    <row r="22" spans="1:15" ht="30" customHeight="1">
      <c r="A22" s="13">
        <v>13</v>
      </c>
      <c r="B22" s="30" t="s">
        <v>47</v>
      </c>
      <c r="C22" s="25"/>
      <c r="D22" s="22">
        <v>45</v>
      </c>
      <c r="E22" s="22">
        <v>10</v>
      </c>
      <c r="F22" s="24"/>
      <c r="G22" s="29" t="s">
        <v>19</v>
      </c>
      <c r="H22" s="29" t="s">
        <v>19</v>
      </c>
      <c r="I22" s="29" t="s">
        <v>19</v>
      </c>
      <c r="J22" s="29" t="s">
        <v>19</v>
      </c>
      <c r="K22" s="14"/>
      <c r="L22" s="14"/>
      <c r="M22" s="14"/>
      <c r="N22" s="15"/>
      <c r="O22" s="20"/>
    </row>
    <row r="23" spans="1:15" ht="30" customHeight="1">
      <c r="A23" s="13">
        <v>14</v>
      </c>
      <c r="B23" s="30" t="s">
        <v>48</v>
      </c>
      <c r="C23" s="25"/>
      <c r="D23" s="22">
        <v>45</v>
      </c>
      <c r="E23" s="22">
        <v>15</v>
      </c>
      <c r="F23" s="24"/>
      <c r="G23" s="29" t="s">
        <v>19</v>
      </c>
      <c r="H23" s="29" t="s">
        <v>19</v>
      </c>
      <c r="I23" s="29" t="s">
        <v>19</v>
      </c>
      <c r="J23" s="29" t="s">
        <v>19</v>
      </c>
      <c r="K23" s="14"/>
      <c r="L23" s="14"/>
      <c r="M23" s="14"/>
      <c r="N23" s="15"/>
      <c r="O23" s="20"/>
    </row>
    <row r="24" spans="1:15" ht="30" customHeight="1">
      <c r="A24" s="13">
        <v>15</v>
      </c>
      <c r="B24" s="30" t="s">
        <v>49</v>
      </c>
      <c r="C24" s="25"/>
      <c r="D24" s="22">
        <v>45</v>
      </c>
      <c r="E24" s="22">
        <v>10</v>
      </c>
      <c r="F24" s="24"/>
      <c r="G24" s="29" t="s">
        <v>19</v>
      </c>
      <c r="H24" s="29" t="s">
        <v>19</v>
      </c>
      <c r="I24" s="29" t="s">
        <v>19</v>
      </c>
      <c r="J24" s="29" t="s">
        <v>19</v>
      </c>
      <c r="K24" s="14"/>
      <c r="L24" s="14"/>
      <c r="M24" s="14"/>
      <c r="N24" s="15"/>
      <c r="O24" s="20"/>
    </row>
    <row r="25" spans="1:15" ht="30" customHeight="1">
      <c r="A25" s="83" t="s">
        <v>37</v>
      </c>
      <c r="B25" s="84"/>
      <c r="C25" s="84"/>
      <c r="D25" s="84"/>
      <c r="E25" s="85"/>
      <c r="F25" s="24"/>
      <c r="G25" s="29" t="s">
        <v>19</v>
      </c>
      <c r="H25" s="29" t="s">
        <v>19</v>
      </c>
      <c r="I25" s="29" t="s">
        <v>19</v>
      </c>
      <c r="J25" s="29" t="s">
        <v>19</v>
      </c>
      <c r="K25" s="14"/>
      <c r="L25" s="14"/>
      <c r="M25" s="14"/>
      <c r="N25" s="15"/>
      <c r="O25" s="20"/>
    </row>
    <row r="26" spans="2:4" ht="15">
      <c r="B26" s="17"/>
      <c r="C26" s="8"/>
      <c r="D26" s="8"/>
    </row>
    <row r="27" spans="2:4" ht="30">
      <c r="B27" s="17" t="s">
        <v>23</v>
      </c>
      <c r="C27" s="8"/>
      <c r="D27" s="8"/>
    </row>
    <row r="28" spans="2:4" ht="30">
      <c r="B28" s="3" t="s">
        <v>8</v>
      </c>
      <c r="C28" s="3"/>
      <c r="D28" s="3"/>
    </row>
    <row r="29" spans="1:15" ht="20.25" customHeight="1">
      <c r="A29" s="8" t="s">
        <v>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</row>
    <row r="30" spans="1:15" ht="15">
      <c r="A30" s="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38.25" customHeight="1">
      <c r="A31" s="1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</row>
  </sheetData>
  <sheetProtection/>
  <mergeCells count="3">
    <mergeCell ref="A16:B16"/>
    <mergeCell ref="C16:N16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7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140625" defaultRowHeight="15"/>
  <cols>
    <col min="1" max="1" width="4.00390625" style="32" customWidth="1"/>
    <col min="2" max="2" width="9.8515625" style="32" customWidth="1"/>
    <col min="3" max="3" width="40.57421875" style="32" customWidth="1"/>
    <col min="4" max="4" width="6.8515625" style="32" customWidth="1"/>
    <col min="5" max="5" width="35.421875" style="32" customWidth="1"/>
    <col min="6" max="8" width="9.140625" style="32" customWidth="1"/>
    <col min="9" max="9" width="12.28125" style="32" customWidth="1"/>
    <col min="10" max="10" width="12.00390625" style="32" customWidth="1"/>
    <col min="11" max="16384" width="9.140625" style="32" customWidth="1"/>
  </cols>
  <sheetData>
    <row r="3" spans="1:11" s="5" customFormat="1" ht="45" customHeight="1">
      <c r="A3" s="74" t="s">
        <v>0</v>
      </c>
      <c r="B3" s="74"/>
      <c r="C3" s="74"/>
      <c r="D3" s="52"/>
      <c r="E3" s="52"/>
      <c r="F3" s="3"/>
      <c r="G3" s="3"/>
      <c r="H3" s="3"/>
      <c r="I3" s="3"/>
      <c r="J3" s="2"/>
      <c r="K3" s="4"/>
    </row>
    <row r="4" spans="1:15" s="5" customFormat="1" ht="45" customHeight="1">
      <c r="A4" s="74" t="s">
        <v>83</v>
      </c>
      <c r="B4" s="74"/>
      <c r="C4" s="74"/>
      <c r="D4" s="52"/>
      <c r="E4" s="52"/>
      <c r="F4" s="3"/>
      <c r="G4" s="3"/>
      <c r="H4" s="3"/>
      <c r="I4" s="3"/>
      <c r="J4" s="2"/>
      <c r="K4" s="2"/>
      <c r="L4" s="2"/>
      <c r="M4" s="4"/>
      <c r="N4" s="4"/>
      <c r="O4" s="4"/>
    </row>
    <row r="5" spans="2:15" s="5" customFormat="1" ht="15">
      <c r="B5" s="6"/>
      <c r="C5" s="7"/>
      <c r="D5" s="7"/>
      <c r="E5" s="7"/>
      <c r="F5" s="3"/>
      <c r="G5" s="3"/>
      <c r="H5" s="3"/>
      <c r="I5" s="3"/>
      <c r="J5" s="2"/>
      <c r="K5" s="2"/>
      <c r="L5" s="2"/>
      <c r="M5" s="4"/>
      <c r="N5" s="4"/>
      <c r="O5" s="4"/>
    </row>
    <row r="6" spans="1:15" s="5" customFormat="1" ht="15">
      <c r="A6" s="52"/>
      <c r="B6" s="2"/>
      <c r="C6" s="52"/>
      <c r="D6" s="52"/>
      <c r="E6" s="52" t="s">
        <v>1</v>
      </c>
      <c r="F6" s="9"/>
      <c r="G6" s="9"/>
      <c r="H6" s="9"/>
      <c r="I6" s="9"/>
      <c r="J6" s="8"/>
      <c r="K6" s="2"/>
      <c r="L6" s="2"/>
      <c r="M6" s="2"/>
      <c r="N6" s="2"/>
      <c r="O6" s="2"/>
    </row>
    <row r="7" spans="1:10" ht="15">
      <c r="A7" s="10"/>
      <c r="B7" s="11"/>
      <c r="C7" s="11"/>
      <c r="D7" s="11"/>
      <c r="E7" s="3" t="s">
        <v>84</v>
      </c>
      <c r="F7" s="3"/>
      <c r="G7" s="3"/>
      <c r="H7" s="3"/>
      <c r="I7" s="8"/>
      <c r="J7" s="8"/>
    </row>
    <row r="8" ht="15">
      <c r="E8" s="48" t="s">
        <v>88</v>
      </c>
    </row>
    <row r="10" spans="1:10" ht="38.25">
      <c r="A10" s="60" t="s">
        <v>55</v>
      </c>
      <c r="B10" s="86" t="s">
        <v>86</v>
      </c>
      <c r="C10" s="87"/>
      <c r="D10" s="61"/>
      <c r="E10" s="62" t="s">
        <v>85</v>
      </c>
      <c r="F10" s="63" t="s">
        <v>57</v>
      </c>
      <c r="G10" s="64" t="s">
        <v>58</v>
      </c>
      <c r="H10" s="63" t="s">
        <v>59</v>
      </c>
      <c r="I10" s="64" t="s">
        <v>60</v>
      </c>
      <c r="J10" s="64" t="s">
        <v>61</v>
      </c>
    </row>
    <row r="11" spans="1:10" ht="15">
      <c r="A11" s="65">
        <v>1</v>
      </c>
      <c r="B11" s="75" t="s">
        <v>87</v>
      </c>
      <c r="C11" s="75"/>
      <c r="D11" s="53"/>
      <c r="E11" s="53">
        <v>480</v>
      </c>
      <c r="F11" s="53"/>
      <c r="G11" s="66"/>
      <c r="H11" s="67">
        <v>0</v>
      </c>
      <c r="I11" s="66">
        <f>E11*F11</f>
        <v>0</v>
      </c>
      <c r="J11" s="66">
        <f>G11*E11</f>
        <v>0</v>
      </c>
    </row>
    <row r="12" spans="8:10" ht="15" customHeight="1">
      <c r="H12" s="43"/>
      <c r="I12" s="44"/>
      <c r="J12" s="44"/>
    </row>
    <row r="14" ht="15">
      <c r="B14" s="47"/>
    </row>
    <row r="15" ht="15">
      <c r="B15" s="49" t="s">
        <v>76</v>
      </c>
    </row>
    <row r="16" ht="15" customHeight="1"/>
    <row r="18" ht="38.25" customHeight="1"/>
    <row r="19" ht="31.5" customHeight="1"/>
    <row r="20" spans="1:11" s="5" customFormat="1" ht="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20"/>
    </row>
    <row r="21" spans="1:11" s="5" customFormat="1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20"/>
    </row>
    <row r="22" spans="1:11" s="5" customFormat="1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20"/>
    </row>
    <row r="23" spans="1:11" s="5" customFormat="1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20"/>
    </row>
    <row r="24" spans="1:11" s="5" customFormat="1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20"/>
    </row>
    <row r="25" spans="1:11" s="5" customFormat="1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20"/>
    </row>
    <row r="26" spans="1:11" s="5" customFormat="1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20"/>
    </row>
    <row r="27" spans="1:11" s="5" customFormat="1" ht="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20"/>
    </row>
  </sheetData>
  <sheetProtection/>
  <mergeCells count="4">
    <mergeCell ref="B11:C11"/>
    <mergeCell ref="A3:C3"/>
    <mergeCell ref="A4:C4"/>
    <mergeCell ref="B10:C10"/>
  </mergeCells>
  <printOptions/>
  <pageMargins left="0.7" right="0.7" top="0.75" bottom="0.75" header="0.3" footer="0.3"/>
  <pageSetup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2021-06-14T10:49:15Z</dcterms:modified>
  <cp:category/>
  <cp:version/>
  <cp:contentType/>
  <cp:contentStatus/>
</cp:coreProperties>
</file>