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ysk A 2023.03.04\A\Kłomnice\EE\2025\EE\"/>
    </mc:Choice>
  </mc:AlternateContent>
  <xr:revisionPtr revIDLastSave="0" documentId="8_{5AE5BD64-EF4B-44D9-8D91-1D4988CAB12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Wykaz ppe " sheetId="1" r:id="rId1"/>
    <sheet name="wykaz ppe do umowy zał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2" l="1"/>
  <c r="E103" i="2"/>
  <c r="E102" i="2"/>
  <c r="E101" i="2"/>
  <c r="E100" i="2"/>
  <c r="E99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2" i="2"/>
  <c r="E81" i="2"/>
  <c r="E80" i="2"/>
  <c r="E79" i="2"/>
  <c r="E78" i="2"/>
  <c r="E76" i="2"/>
  <c r="E75" i="2"/>
  <c r="E74" i="2"/>
  <c r="E73" i="2"/>
  <c r="E69" i="2"/>
  <c r="E68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0" i="2"/>
  <c r="E49" i="2"/>
  <c r="E47" i="2"/>
  <c r="E46" i="2"/>
  <c r="E44" i="2"/>
  <c r="E43" i="2"/>
  <c r="E42" i="2"/>
  <c r="E41" i="2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2" i="2"/>
  <c r="E21" i="2"/>
  <c r="E20" i="2"/>
  <c r="E19" i="2"/>
  <c r="E18" i="2"/>
  <c r="E17" i="2"/>
  <c r="E15" i="2"/>
  <c r="E14" i="2"/>
  <c r="E13" i="2"/>
  <c r="E12" i="2"/>
  <c r="E11" i="2"/>
  <c r="E10" i="2"/>
  <c r="E9" i="2"/>
  <c r="E8" i="2"/>
  <c r="E4" i="2"/>
  <c r="E3" i="2"/>
  <c r="I105" i="2"/>
  <c r="H105" i="2"/>
  <c r="G105" i="2"/>
  <c r="F105" i="2"/>
  <c r="D105" i="2"/>
  <c r="C105" i="2"/>
  <c r="B105" i="2"/>
  <c r="A105" i="2"/>
  <c r="I104" i="2"/>
  <c r="H104" i="2"/>
  <c r="G104" i="2"/>
  <c r="F104" i="2"/>
  <c r="D104" i="2"/>
  <c r="C104" i="2"/>
  <c r="B104" i="2"/>
  <c r="A104" i="2"/>
  <c r="I103" i="2"/>
  <c r="H103" i="2"/>
  <c r="G103" i="2"/>
  <c r="F103" i="2"/>
  <c r="D103" i="2"/>
  <c r="C103" i="2"/>
  <c r="B103" i="2"/>
  <c r="A103" i="2"/>
  <c r="I102" i="2"/>
  <c r="H102" i="2"/>
  <c r="G102" i="2"/>
  <c r="F102" i="2"/>
  <c r="D102" i="2"/>
  <c r="C102" i="2"/>
  <c r="B102" i="2"/>
  <c r="A102" i="2"/>
  <c r="I101" i="2"/>
  <c r="H101" i="2"/>
  <c r="G101" i="2"/>
  <c r="F101" i="2"/>
  <c r="D101" i="2"/>
  <c r="C101" i="2"/>
  <c r="B101" i="2"/>
  <c r="A101" i="2"/>
  <c r="I100" i="2"/>
  <c r="H100" i="2"/>
  <c r="G100" i="2"/>
  <c r="F100" i="2"/>
  <c r="D100" i="2"/>
  <c r="C100" i="2"/>
  <c r="B100" i="2"/>
  <c r="A100" i="2"/>
  <c r="I99" i="2"/>
  <c r="H99" i="2"/>
  <c r="G99" i="2"/>
  <c r="F99" i="2"/>
  <c r="D99" i="2"/>
  <c r="C99" i="2"/>
  <c r="B99" i="2"/>
  <c r="A99" i="2"/>
  <c r="I98" i="2"/>
  <c r="H98" i="2"/>
  <c r="G98" i="2"/>
  <c r="F98" i="2"/>
  <c r="D98" i="2"/>
  <c r="C98" i="2"/>
  <c r="B98" i="2"/>
  <c r="A98" i="2"/>
  <c r="I97" i="2"/>
  <c r="H97" i="2"/>
  <c r="G97" i="2"/>
  <c r="F97" i="2"/>
  <c r="D97" i="2"/>
  <c r="C97" i="2"/>
  <c r="B97" i="2"/>
  <c r="A97" i="2"/>
  <c r="I96" i="2"/>
  <c r="H96" i="2"/>
  <c r="G96" i="2"/>
  <c r="F96" i="2"/>
  <c r="D96" i="2"/>
  <c r="C96" i="2"/>
  <c r="B96" i="2"/>
  <c r="A96" i="2"/>
  <c r="I95" i="2"/>
  <c r="H95" i="2"/>
  <c r="G95" i="2"/>
  <c r="F95" i="2"/>
  <c r="D95" i="2"/>
  <c r="C95" i="2"/>
  <c r="B95" i="2"/>
  <c r="A95" i="2"/>
  <c r="I94" i="2"/>
  <c r="H94" i="2"/>
  <c r="G94" i="2"/>
  <c r="F94" i="2"/>
  <c r="D94" i="2"/>
  <c r="C94" i="2"/>
  <c r="B94" i="2"/>
  <c r="A94" i="2"/>
  <c r="I93" i="2"/>
  <c r="H93" i="2"/>
  <c r="G93" i="2"/>
  <c r="F93" i="2"/>
  <c r="D93" i="2"/>
  <c r="C93" i="2"/>
  <c r="B93" i="2"/>
  <c r="A93" i="2"/>
  <c r="I92" i="2"/>
  <c r="H92" i="2"/>
  <c r="G92" i="2"/>
  <c r="F92" i="2"/>
  <c r="D92" i="2"/>
  <c r="C92" i="2"/>
  <c r="B92" i="2"/>
  <c r="A92" i="2"/>
  <c r="I91" i="2"/>
  <c r="H91" i="2"/>
  <c r="G91" i="2"/>
  <c r="F91" i="2"/>
  <c r="D91" i="2"/>
  <c r="C91" i="2"/>
  <c r="B91" i="2"/>
  <c r="A91" i="2"/>
  <c r="I90" i="2"/>
  <c r="H90" i="2"/>
  <c r="G90" i="2"/>
  <c r="F90" i="2"/>
  <c r="D90" i="2"/>
  <c r="C90" i="2"/>
  <c r="B90" i="2"/>
  <c r="A90" i="2"/>
  <c r="I89" i="2"/>
  <c r="H89" i="2"/>
  <c r="G89" i="2"/>
  <c r="F89" i="2"/>
  <c r="D89" i="2"/>
  <c r="C89" i="2"/>
  <c r="B89" i="2"/>
  <c r="A89" i="2"/>
  <c r="I88" i="2"/>
  <c r="H88" i="2"/>
  <c r="G88" i="2"/>
  <c r="F88" i="2"/>
  <c r="D88" i="2"/>
  <c r="C88" i="2"/>
  <c r="B88" i="2"/>
  <c r="A88" i="2"/>
  <c r="I87" i="2"/>
  <c r="H87" i="2"/>
  <c r="G87" i="2"/>
  <c r="F87" i="2"/>
  <c r="D87" i="2"/>
  <c r="C87" i="2"/>
  <c r="B87" i="2"/>
  <c r="A87" i="2"/>
  <c r="I86" i="2"/>
  <c r="H86" i="2"/>
  <c r="G86" i="2"/>
  <c r="F86" i="2"/>
  <c r="D86" i="2"/>
  <c r="C86" i="2"/>
  <c r="B86" i="2"/>
  <c r="A86" i="2"/>
  <c r="I85" i="2"/>
  <c r="H85" i="2"/>
  <c r="G85" i="2"/>
  <c r="F85" i="2"/>
  <c r="D85" i="2"/>
  <c r="C85" i="2"/>
  <c r="B85" i="2"/>
  <c r="A85" i="2"/>
  <c r="I84" i="2"/>
  <c r="H84" i="2"/>
  <c r="G84" i="2"/>
  <c r="F84" i="2"/>
  <c r="D84" i="2"/>
  <c r="C84" i="2"/>
  <c r="B84" i="2"/>
  <c r="A84" i="2"/>
  <c r="I83" i="2"/>
  <c r="H83" i="2"/>
  <c r="G83" i="2"/>
  <c r="F83" i="2"/>
  <c r="D83" i="2"/>
  <c r="C83" i="2"/>
  <c r="B83" i="2"/>
  <c r="A83" i="2"/>
  <c r="I82" i="2"/>
  <c r="H82" i="2"/>
  <c r="G82" i="2"/>
  <c r="F82" i="2"/>
  <c r="D82" i="2"/>
  <c r="C82" i="2"/>
  <c r="B82" i="2"/>
  <c r="A82" i="2"/>
  <c r="I81" i="2"/>
  <c r="H81" i="2"/>
  <c r="G81" i="2"/>
  <c r="F81" i="2"/>
  <c r="D81" i="2"/>
  <c r="C81" i="2"/>
  <c r="B81" i="2"/>
  <c r="A81" i="2"/>
  <c r="I80" i="2"/>
  <c r="H80" i="2"/>
  <c r="G80" i="2"/>
  <c r="F80" i="2"/>
  <c r="D80" i="2"/>
  <c r="C80" i="2"/>
  <c r="B80" i="2"/>
  <c r="A80" i="2"/>
  <c r="I79" i="2"/>
  <c r="H79" i="2"/>
  <c r="G79" i="2"/>
  <c r="F79" i="2"/>
  <c r="D79" i="2"/>
  <c r="C79" i="2"/>
  <c r="B79" i="2"/>
  <c r="A79" i="2"/>
  <c r="I78" i="2"/>
  <c r="H78" i="2"/>
  <c r="G78" i="2"/>
  <c r="F78" i="2"/>
  <c r="D78" i="2"/>
  <c r="C78" i="2"/>
  <c r="B78" i="2"/>
  <c r="A78" i="2"/>
  <c r="I77" i="2"/>
  <c r="H77" i="2"/>
  <c r="G77" i="2"/>
  <c r="F77" i="2"/>
  <c r="D77" i="2"/>
  <c r="C77" i="2"/>
  <c r="B77" i="2"/>
  <c r="A77" i="2"/>
  <c r="I76" i="2"/>
  <c r="H76" i="2"/>
  <c r="G76" i="2"/>
  <c r="F76" i="2"/>
  <c r="D76" i="2"/>
  <c r="C76" i="2"/>
  <c r="B76" i="2"/>
  <c r="A76" i="2"/>
  <c r="I75" i="2"/>
  <c r="H75" i="2"/>
  <c r="G75" i="2"/>
  <c r="F75" i="2"/>
  <c r="D75" i="2"/>
  <c r="C75" i="2"/>
  <c r="B75" i="2"/>
  <c r="A75" i="2"/>
  <c r="I74" i="2"/>
  <c r="H74" i="2"/>
  <c r="G74" i="2"/>
  <c r="F74" i="2"/>
  <c r="D74" i="2"/>
  <c r="C74" i="2"/>
  <c r="B74" i="2"/>
  <c r="A74" i="2"/>
  <c r="I73" i="2"/>
  <c r="H73" i="2"/>
  <c r="G73" i="2"/>
  <c r="F73" i="2"/>
  <c r="D73" i="2"/>
  <c r="C73" i="2"/>
  <c r="B73" i="2"/>
  <c r="A73" i="2"/>
  <c r="I72" i="2"/>
  <c r="H72" i="2"/>
  <c r="G72" i="2"/>
  <c r="F72" i="2"/>
  <c r="D72" i="2"/>
  <c r="C72" i="2"/>
  <c r="B72" i="2"/>
  <c r="A72" i="2"/>
  <c r="I71" i="2"/>
  <c r="H71" i="2"/>
  <c r="G71" i="2"/>
  <c r="F71" i="2"/>
  <c r="D71" i="2"/>
  <c r="C71" i="2"/>
  <c r="B71" i="2"/>
  <c r="A71" i="2"/>
  <c r="I70" i="2"/>
  <c r="H70" i="2"/>
  <c r="G70" i="2"/>
  <c r="F70" i="2"/>
  <c r="D70" i="2"/>
  <c r="C70" i="2"/>
  <c r="B70" i="2"/>
  <c r="A70" i="2"/>
  <c r="I69" i="2"/>
  <c r="H69" i="2"/>
  <c r="G69" i="2"/>
  <c r="F69" i="2"/>
  <c r="D69" i="2"/>
  <c r="C69" i="2"/>
  <c r="B69" i="2"/>
  <c r="A69" i="2"/>
  <c r="I68" i="2"/>
  <c r="H68" i="2"/>
  <c r="G68" i="2"/>
  <c r="F68" i="2"/>
  <c r="D68" i="2"/>
  <c r="C68" i="2"/>
  <c r="B68" i="2"/>
  <c r="A68" i="2"/>
  <c r="I67" i="2"/>
  <c r="H67" i="2"/>
  <c r="G67" i="2"/>
  <c r="F67" i="2"/>
  <c r="D67" i="2"/>
  <c r="C67" i="2"/>
  <c r="B67" i="2"/>
  <c r="A67" i="2"/>
  <c r="I66" i="2"/>
  <c r="H66" i="2"/>
  <c r="G66" i="2"/>
  <c r="F66" i="2"/>
  <c r="D66" i="2"/>
  <c r="C66" i="2"/>
  <c r="B66" i="2"/>
  <c r="A66" i="2"/>
  <c r="I65" i="2"/>
  <c r="H65" i="2"/>
  <c r="G65" i="2"/>
  <c r="F65" i="2"/>
  <c r="D65" i="2"/>
  <c r="C65" i="2"/>
  <c r="B65" i="2"/>
  <c r="A65" i="2"/>
  <c r="I64" i="2"/>
  <c r="H64" i="2"/>
  <c r="G64" i="2"/>
  <c r="F64" i="2"/>
  <c r="D64" i="2"/>
  <c r="C64" i="2"/>
  <c r="B64" i="2"/>
  <c r="A64" i="2"/>
  <c r="I63" i="2"/>
  <c r="H63" i="2"/>
  <c r="G63" i="2"/>
  <c r="F63" i="2"/>
  <c r="D63" i="2"/>
  <c r="C63" i="2"/>
  <c r="B63" i="2"/>
  <c r="A63" i="2"/>
  <c r="I62" i="2"/>
  <c r="H62" i="2"/>
  <c r="G62" i="2"/>
  <c r="F62" i="2"/>
  <c r="D62" i="2"/>
  <c r="C62" i="2"/>
  <c r="B62" i="2"/>
  <c r="A62" i="2"/>
  <c r="I61" i="2"/>
  <c r="H61" i="2"/>
  <c r="G61" i="2"/>
  <c r="F61" i="2"/>
  <c r="D61" i="2"/>
  <c r="C61" i="2"/>
  <c r="B61" i="2"/>
  <c r="A61" i="2"/>
  <c r="I60" i="2"/>
  <c r="H60" i="2"/>
  <c r="G60" i="2"/>
  <c r="F60" i="2"/>
  <c r="D60" i="2"/>
  <c r="C60" i="2"/>
  <c r="B60" i="2"/>
  <c r="A60" i="2"/>
  <c r="I59" i="2"/>
  <c r="H59" i="2"/>
  <c r="G59" i="2"/>
  <c r="F59" i="2"/>
  <c r="D59" i="2"/>
  <c r="C59" i="2"/>
  <c r="B59" i="2"/>
  <c r="A59" i="2"/>
  <c r="I58" i="2"/>
  <c r="H58" i="2"/>
  <c r="G58" i="2"/>
  <c r="F58" i="2"/>
  <c r="D58" i="2"/>
  <c r="C58" i="2"/>
  <c r="B58" i="2"/>
  <c r="A58" i="2"/>
  <c r="I57" i="2"/>
  <c r="H57" i="2"/>
  <c r="G57" i="2"/>
  <c r="F57" i="2"/>
  <c r="D57" i="2"/>
  <c r="C57" i="2"/>
  <c r="B57" i="2"/>
  <c r="A57" i="2"/>
  <c r="I56" i="2"/>
  <c r="H56" i="2"/>
  <c r="G56" i="2"/>
  <c r="F56" i="2"/>
  <c r="D56" i="2"/>
  <c r="C56" i="2"/>
  <c r="B56" i="2"/>
  <c r="A56" i="2"/>
  <c r="I55" i="2"/>
  <c r="H55" i="2"/>
  <c r="G55" i="2"/>
  <c r="F55" i="2"/>
  <c r="D55" i="2"/>
  <c r="C55" i="2"/>
  <c r="B55" i="2"/>
  <c r="A55" i="2"/>
  <c r="I54" i="2"/>
  <c r="H54" i="2"/>
  <c r="G54" i="2"/>
  <c r="F54" i="2"/>
  <c r="D54" i="2"/>
  <c r="C54" i="2"/>
  <c r="B54" i="2"/>
  <c r="A54" i="2"/>
  <c r="I53" i="2"/>
  <c r="H53" i="2"/>
  <c r="G53" i="2"/>
  <c r="F53" i="2"/>
  <c r="D53" i="2"/>
  <c r="C53" i="2"/>
  <c r="B53" i="2"/>
  <c r="A53" i="2"/>
  <c r="I52" i="2"/>
  <c r="H52" i="2"/>
  <c r="G52" i="2"/>
  <c r="F52" i="2"/>
  <c r="D52" i="2"/>
  <c r="C52" i="2"/>
  <c r="B52" i="2"/>
  <c r="A52" i="2"/>
  <c r="I51" i="2"/>
  <c r="H51" i="2"/>
  <c r="G51" i="2"/>
  <c r="F51" i="2"/>
  <c r="D51" i="2"/>
  <c r="C51" i="2"/>
  <c r="B51" i="2"/>
  <c r="A51" i="2"/>
  <c r="I50" i="2"/>
  <c r="H50" i="2"/>
  <c r="G50" i="2"/>
  <c r="F50" i="2"/>
  <c r="D50" i="2"/>
  <c r="C50" i="2"/>
  <c r="B50" i="2"/>
  <c r="A50" i="2"/>
  <c r="I49" i="2"/>
  <c r="H49" i="2"/>
  <c r="G49" i="2"/>
  <c r="F49" i="2"/>
  <c r="D49" i="2"/>
  <c r="C49" i="2"/>
  <c r="B49" i="2"/>
  <c r="A49" i="2"/>
  <c r="I48" i="2"/>
  <c r="H48" i="2"/>
  <c r="G48" i="2"/>
  <c r="F48" i="2"/>
  <c r="D48" i="2"/>
  <c r="C48" i="2"/>
  <c r="B48" i="2"/>
  <c r="A48" i="2"/>
  <c r="I47" i="2"/>
  <c r="H47" i="2"/>
  <c r="G47" i="2"/>
  <c r="F47" i="2"/>
  <c r="D47" i="2"/>
  <c r="C47" i="2"/>
  <c r="B47" i="2"/>
  <c r="A47" i="2"/>
  <c r="I46" i="2"/>
  <c r="H46" i="2"/>
  <c r="G46" i="2"/>
  <c r="F46" i="2"/>
  <c r="D46" i="2"/>
  <c r="C46" i="2"/>
  <c r="B46" i="2"/>
  <c r="A46" i="2"/>
  <c r="I45" i="2"/>
  <c r="H45" i="2"/>
  <c r="G45" i="2"/>
  <c r="F45" i="2"/>
  <c r="D45" i="2"/>
  <c r="C45" i="2"/>
  <c r="B45" i="2"/>
  <c r="A45" i="2"/>
  <c r="I44" i="2"/>
  <c r="H44" i="2"/>
  <c r="G44" i="2"/>
  <c r="F44" i="2"/>
  <c r="D44" i="2"/>
  <c r="C44" i="2"/>
  <c r="B44" i="2"/>
  <c r="A44" i="2"/>
  <c r="I43" i="2"/>
  <c r="H43" i="2"/>
  <c r="G43" i="2"/>
  <c r="F43" i="2"/>
  <c r="D43" i="2"/>
  <c r="C43" i="2"/>
  <c r="B43" i="2"/>
  <c r="A43" i="2"/>
  <c r="I42" i="2"/>
  <c r="H42" i="2"/>
  <c r="G42" i="2"/>
  <c r="F42" i="2"/>
  <c r="D42" i="2"/>
  <c r="C42" i="2"/>
  <c r="B42" i="2"/>
  <c r="A42" i="2"/>
  <c r="I41" i="2"/>
  <c r="H41" i="2"/>
  <c r="G41" i="2"/>
  <c r="F41" i="2"/>
  <c r="D41" i="2"/>
  <c r="C41" i="2"/>
  <c r="B41" i="2"/>
  <c r="A41" i="2"/>
  <c r="I40" i="2"/>
  <c r="H40" i="2"/>
  <c r="G40" i="2"/>
  <c r="F40" i="2"/>
  <c r="D40" i="2"/>
  <c r="C40" i="2"/>
  <c r="B40" i="2"/>
  <c r="A40" i="2"/>
  <c r="I39" i="2"/>
  <c r="H39" i="2"/>
  <c r="G39" i="2"/>
  <c r="F39" i="2"/>
  <c r="D39" i="2"/>
  <c r="C39" i="2"/>
  <c r="B39" i="2"/>
  <c r="A39" i="2"/>
  <c r="I38" i="2"/>
  <c r="H38" i="2"/>
  <c r="G38" i="2"/>
  <c r="F38" i="2"/>
  <c r="D38" i="2"/>
  <c r="C38" i="2"/>
  <c r="B38" i="2"/>
  <c r="A38" i="2"/>
  <c r="I37" i="2"/>
  <c r="H37" i="2"/>
  <c r="G37" i="2"/>
  <c r="F37" i="2"/>
  <c r="D37" i="2"/>
  <c r="C37" i="2"/>
  <c r="B37" i="2"/>
  <c r="A37" i="2"/>
  <c r="I36" i="2"/>
  <c r="H36" i="2"/>
  <c r="G36" i="2"/>
  <c r="F36" i="2"/>
  <c r="D36" i="2"/>
  <c r="C36" i="2"/>
  <c r="B36" i="2"/>
  <c r="A36" i="2"/>
  <c r="I35" i="2"/>
  <c r="H35" i="2"/>
  <c r="G35" i="2"/>
  <c r="F35" i="2"/>
  <c r="D35" i="2"/>
  <c r="C35" i="2"/>
  <c r="B35" i="2"/>
  <c r="A35" i="2"/>
  <c r="I34" i="2"/>
  <c r="H34" i="2"/>
  <c r="G34" i="2"/>
  <c r="F34" i="2"/>
  <c r="D34" i="2"/>
  <c r="C34" i="2"/>
  <c r="B34" i="2"/>
  <c r="A34" i="2"/>
  <c r="I33" i="2"/>
  <c r="H33" i="2"/>
  <c r="G33" i="2"/>
  <c r="F33" i="2"/>
  <c r="D33" i="2"/>
  <c r="C33" i="2"/>
  <c r="B33" i="2"/>
  <c r="A33" i="2"/>
  <c r="I32" i="2"/>
  <c r="H32" i="2"/>
  <c r="G32" i="2"/>
  <c r="F32" i="2"/>
  <c r="D32" i="2"/>
  <c r="C32" i="2"/>
  <c r="B32" i="2"/>
  <c r="A32" i="2"/>
  <c r="I31" i="2"/>
  <c r="H31" i="2"/>
  <c r="G31" i="2"/>
  <c r="F31" i="2"/>
  <c r="D31" i="2"/>
  <c r="C31" i="2"/>
  <c r="B31" i="2"/>
  <c r="A31" i="2"/>
  <c r="I30" i="2"/>
  <c r="H30" i="2"/>
  <c r="G30" i="2"/>
  <c r="F30" i="2"/>
  <c r="D30" i="2"/>
  <c r="C30" i="2"/>
  <c r="B30" i="2"/>
  <c r="A30" i="2"/>
  <c r="I29" i="2"/>
  <c r="H29" i="2"/>
  <c r="G29" i="2"/>
  <c r="F29" i="2"/>
  <c r="D29" i="2"/>
  <c r="C29" i="2"/>
  <c r="B29" i="2"/>
  <c r="A29" i="2"/>
  <c r="I28" i="2"/>
  <c r="H28" i="2"/>
  <c r="G28" i="2"/>
  <c r="F28" i="2"/>
  <c r="D28" i="2"/>
  <c r="C28" i="2"/>
  <c r="B28" i="2"/>
  <c r="A28" i="2"/>
  <c r="I27" i="2"/>
  <c r="H27" i="2"/>
  <c r="G27" i="2"/>
  <c r="F27" i="2"/>
  <c r="D27" i="2"/>
  <c r="C27" i="2"/>
  <c r="B27" i="2"/>
  <c r="A27" i="2"/>
  <c r="I26" i="2"/>
  <c r="H26" i="2"/>
  <c r="G26" i="2"/>
  <c r="F26" i="2"/>
  <c r="D26" i="2"/>
  <c r="C26" i="2"/>
  <c r="B26" i="2"/>
  <c r="A26" i="2"/>
  <c r="I25" i="2"/>
  <c r="H25" i="2"/>
  <c r="G25" i="2"/>
  <c r="F25" i="2"/>
  <c r="D25" i="2"/>
  <c r="C25" i="2"/>
  <c r="B25" i="2"/>
  <c r="A25" i="2"/>
  <c r="I24" i="2"/>
  <c r="H24" i="2"/>
  <c r="G24" i="2"/>
  <c r="F24" i="2"/>
  <c r="D24" i="2"/>
  <c r="C24" i="2"/>
  <c r="B24" i="2"/>
  <c r="A24" i="2"/>
  <c r="I23" i="2"/>
  <c r="H23" i="2"/>
  <c r="G23" i="2"/>
  <c r="F23" i="2"/>
  <c r="D23" i="2"/>
  <c r="C23" i="2"/>
  <c r="B23" i="2"/>
  <c r="A23" i="2"/>
  <c r="I22" i="2"/>
  <c r="H22" i="2"/>
  <c r="G22" i="2"/>
  <c r="F22" i="2"/>
  <c r="D22" i="2"/>
  <c r="C22" i="2"/>
  <c r="B22" i="2"/>
  <c r="A22" i="2"/>
  <c r="I21" i="2"/>
  <c r="H21" i="2"/>
  <c r="G21" i="2"/>
  <c r="F21" i="2"/>
  <c r="D21" i="2"/>
  <c r="C21" i="2"/>
  <c r="B21" i="2"/>
  <c r="A21" i="2"/>
  <c r="I20" i="2"/>
  <c r="H20" i="2"/>
  <c r="G20" i="2"/>
  <c r="F20" i="2"/>
  <c r="D20" i="2"/>
  <c r="C20" i="2"/>
  <c r="B20" i="2"/>
  <c r="A20" i="2"/>
  <c r="I19" i="2"/>
  <c r="H19" i="2"/>
  <c r="G19" i="2"/>
  <c r="F19" i="2"/>
  <c r="D19" i="2"/>
  <c r="C19" i="2"/>
  <c r="B19" i="2"/>
  <c r="A19" i="2"/>
  <c r="I18" i="2"/>
  <c r="H18" i="2"/>
  <c r="G18" i="2"/>
  <c r="F18" i="2"/>
  <c r="D18" i="2"/>
  <c r="C18" i="2"/>
  <c r="B18" i="2"/>
  <c r="A18" i="2"/>
  <c r="I17" i="2"/>
  <c r="H17" i="2"/>
  <c r="G17" i="2"/>
  <c r="F17" i="2"/>
  <c r="D17" i="2"/>
  <c r="C17" i="2"/>
  <c r="B17" i="2"/>
  <c r="A17" i="2"/>
  <c r="I16" i="2"/>
  <c r="H16" i="2"/>
  <c r="G16" i="2"/>
  <c r="F16" i="2"/>
  <c r="D16" i="2"/>
  <c r="C16" i="2"/>
  <c r="B16" i="2"/>
  <c r="A16" i="2"/>
  <c r="I15" i="2"/>
  <c r="H15" i="2"/>
  <c r="G15" i="2"/>
  <c r="F15" i="2"/>
  <c r="D15" i="2"/>
  <c r="C15" i="2"/>
  <c r="B15" i="2"/>
  <c r="A15" i="2"/>
  <c r="I14" i="2"/>
  <c r="H14" i="2"/>
  <c r="G14" i="2"/>
  <c r="F14" i="2"/>
  <c r="D14" i="2"/>
  <c r="C14" i="2"/>
  <c r="B14" i="2"/>
  <c r="A14" i="2"/>
  <c r="I13" i="2"/>
  <c r="H13" i="2"/>
  <c r="G13" i="2"/>
  <c r="F13" i="2"/>
  <c r="D13" i="2"/>
  <c r="C13" i="2"/>
  <c r="B13" i="2"/>
  <c r="A13" i="2"/>
  <c r="I12" i="2"/>
  <c r="H12" i="2"/>
  <c r="G12" i="2"/>
  <c r="F12" i="2"/>
  <c r="D12" i="2"/>
  <c r="C12" i="2"/>
  <c r="B12" i="2"/>
  <c r="A12" i="2"/>
  <c r="I11" i="2"/>
  <c r="H11" i="2"/>
  <c r="G11" i="2"/>
  <c r="F11" i="2"/>
  <c r="D11" i="2"/>
  <c r="C11" i="2"/>
  <c r="B11" i="2"/>
  <c r="A11" i="2"/>
  <c r="I10" i="2"/>
  <c r="H10" i="2"/>
  <c r="G10" i="2"/>
  <c r="F10" i="2"/>
  <c r="D10" i="2"/>
  <c r="C10" i="2"/>
  <c r="B10" i="2"/>
  <c r="A10" i="2"/>
  <c r="I9" i="2"/>
  <c r="H9" i="2"/>
  <c r="G9" i="2"/>
  <c r="F9" i="2"/>
  <c r="D9" i="2"/>
  <c r="C9" i="2"/>
  <c r="B9" i="2"/>
  <c r="A9" i="2"/>
  <c r="I8" i="2"/>
  <c r="H8" i="2"/>
  <c r="G8" i="2"/>
  <c r="F8" i="2"/>
  <c r="D8" i="2"/>
  <c r="C8" i="2"/>
  <c r="B8" i="2"/>
  <c r="A8" i="2"/>
  <c r="I7" i="2"/>
  <c r="H7" i="2"/>
  <c r="G7" i="2"/>
  <c r="F7" i="2"/>
  <c r="D7" i="2"/>
  <c r="C7" i="2"/>
  <c r="B7" i="2"/>
  <c r="A7" i="2"/>
  <c r="I6" i="2"/>
  <c r="H6" i="2"/>
  <c r="G6" i="2"/>
  <c r="F6" i="2"/>
  <c r="D6" i="2"/>
  <c r="C6" i="2"/>
  <c r="B6" i="2"/>
  <c r="A6" i="2"/>
  <c r="I5" i="2"/>
  <c r="H5" i="2"/>
  <c r="G5" i="2"/>
  <c r="F5" i="2"/>
  <c r="D5" i="2"/>
  <c r="C5" i="2"/>
  <c r="B5" i="2"/>
  <c r="A5" i="2"/>
  <c r="I4" i="2"/>
  <c r="H4" i="2"/>
  <c r="G4" i="2"/>
  <c r="F4" i="2"/>
  <c r="D4" i="2"/>
  <c r="C4" i="2"/>
  <c r="B4" i="2"/>
  <c r="A4" i="2"/>
  <c r="F3" i="2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D3" i="2"/>
  <c r="H3" i="2" l="1"/>
  <c r="G3" i="2"/>
  <c r="C3" i="2"/>
  <c r="B3" i="2"/>
  <c r="A4" i="1" l="1"/>
  <c r="A5" i="1" l="1"/>
  <c r="I3" i="2"/>
  <c r="I106" i="2" s="1"/>
  <c r="A3" i="2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s="1"/>
</calcChain>
</file>

<file path=xl/sharedStrings.xml><?xml version="1.0" encoding="utf-8"?>
<sst xmlns="http://schemas.openxmlformats.org/spreadsheetml/2006/main" count="3564" uniqueCount="458">
  <si>
    <t>LP.</t>
  </si>
  <si>
    <t>Identyfikator systemowy</t>
  </si>
  <si>
    <t>Dotychczasowa spółka sprzedażowa</t>
  </si>
  <si>
    <t>Spółka ofertujaca</t>
  </si>
  <si>
    <t>Kolumna techniczna - rozbieżności</t>
  </si>
  <si>
    <t>Zamawiający/ Nabywca</t>
  </si>
  <si>
    <t>Numer PPE</t>
  </si>
  <si>
    <t>Taryfa dystrybucyjna</t>
  </si>
  <si>
    <t>Profil - planowane zużycie roczne</t>
  </si>
  <si>
    <t>Profil - planowane zużycie roczne - odsprzedaż</t>
  </si>
  <si>
    <t>Dane płatnika</t>
  </si>
  <si>
    <t>Pełnomocnictwa</t>
  </si>
  <si>
    <t>Okres zgłoszenia od</t>
  </si>
  <si>
    <t>Okres zgłoszenia do</t>
  </si>
  <si>
    <t>Data deklarowana rozpoczęcia sprzedaży</t>
  </si>
  <si>
    <t>Nazwa</t>
  </si>
  <si>
    <t>Kod</t>
  </si>
  <si>
    <t>Miejscowość</t>
  </si>
  <si>
    <t>Adres</t>
  </si>
  <si>
    <t>NIP</t>
  </si>
  <si>
    <t>Ulica</t>
  </si>
  <si>
    <t>Nr domu</t>
  </si>
  <si>
    <t>Nr lokalu</t>
  </si>
  <si>
    <t>Czy odsprzedaż</t>
  </si>
  <si>
    <t>I strefa</t>
  </si>
  <si>
    <t>II strefa</t>
  </si>
  <si>
    <t>III strefa</t>
  </si>
  <si>
    <t>IV strefa</t>
  </si>
  <si>
    <t>Suma</t>
  </si>
  <si>
    <t>ID</t>
  </si>
  <si>
    <t>Numer płatnika</t>
  </si>
  <si>
    <t>Wypowiedzenie dotychczasowej US/UK</t>
  </si>
  <si>
    <t>Doprowadzenie do zawarcia UD</t>
  </si>
  <si>
    <t xml:space="preserve"> Zawarcie UD</t>
  </si>
  <si>
    <t>Typ zawarcia UD [na wniosek/na oświadczenie]</t>
  </si>
  <si>
    <t>Przeprowadzenie procesu ZS</t>
  </si>
  <si>
    <t>nie</t>
  </si>
  <si>
    <t>tak</t>
  </si>
  <si>
    <t>wniosek</t>
  </si>
  <si>
    <t>Lp.</t>
  </si>
  <si>
    <t>Grupa taryfowa</t>
  </si>
  <si>
    <t>Moc umowna [kW]</t>
  </si>
  <si>
    <t xml:space="preserve">
Spółka dystrybucyjna:</t>
  </si>
  <si>
    <t xml:space="preserve">Która zmiana sprzedawcy
</t>
  </si>
  <si>
    <t>Zużycie energii [MWh]</t>
  </si>
  <si>
    <t xml:space="preserve">Kod pocztowy
</t>
  </si>
  <si>
    <t xml:space="preserve">Kod pocztowy
 </t>
  </si>
  <si>
    <t>PPE</t>
  </si>
  <si>
    <t xml:space="preserve">Nazwa </t>
  </si>
  <si>
    <t>Moc umowna         kW</t>
  </si>
  <si>
    <t>Odbiorca/Adresat faktury</t>
  </si>
  <si>
    <t>Umowa</t>
  </si>
  <si>
    <t>Sposób fakturowania</t>
  </si>
  <si>
    <t>Grupa fakturowania</t>
  </si>
  <si>
    <t>Instalacja PV          moc          kW</t>
  </si>
  <si>
    <t>I strefa kWh</t>
  </si>
  <si>
    <t>II strefa kWh</t>
  </si>
  <si>
    <t>III strefa kWh</t>
  </si>
  <si>
    <t>IV strefa kWh</t>
  </si>
  <si>
    <t>Suma     kWh</t>
  </si>
  <si>
    <t>Rozdzielona</t>
  </si>
  <si>
    <t>Nr posesji</t>
  </si>
  <si>
    <t>Kolejna</t>
  </si>
  <si>
    <t>Lp</t>
  </si>
  <si>
    <t xml:space="preserve">Nr ppe </t>
  </si>
  <si>
    <t xml:space="preserve">Rozdzielona </t>
  </si>
  <si>
    <t>zbiorczy</t>
  </si>
  <si>
    <t>Zużycie energii elektrycznej [kWh]</t>
  </si>
  <si>
    <t>Czy ma umowę rozdzieloną z OSD?</t>
  </si>
  <si>
    <t>Oświetlenie Uliczne</t>
  </si>
  <si>
    <r>
      <t xml:space="preserve">Potrzeba dostosowania układu pomiarowego </t>
    </r>
    <r>
      <rPr>
        <b/>
        <sz val="10"/>
        <color indexed="8"/>
        <rFont val="Arial Narrow"/>
        <family val="2"/>
        <charset val="238"/>
      </rPr>
      <t xml:space="preserve">(TAK/NIE)  </t>
    </r>
  </si>
  <si>
    <t>Lokalizacja</t>
  </si>
  <si>
    <t xml:space="preserve">Lokalizacja </t>
  </si>
  <si>
    <t>TAURON Dystrybucja SA</t>
  </si>
  <si>
    <t>ENTRADE Sp z oo</t>
  </si>
  <si>
    <t>Gmina Kłomnice</t>
  </si>
  <si>
    <t>9492138802</t>
  </si>
  <si>
    <t>42-270</t>
  </si>
  <si>
    <t>Kłomnice</t>
  </si>
  <si>
    <t>Strażacka</t>
  </si>
  <si>
    <t>20</t>
  </si>
  <si>
    <t xml:space="preserve">Urząd Gminy Kłomnice </t>
  </si>
  <si>
    <t>Oświetlenie Uliczne S588</t>
  </si>
  <si>
    <t>Oświetlenie uliczne</t>
  </si>
  <si>
    <t>Chorzenice</t>
  </si>
  <si>
    <t>Nowa</t>
  </si>
  <si>
    <t>Dz.2025</t>
  </si>
  <si>
    <t>Wiosenna</t>
  </si>
  <si>
    <t>Dz.2004</t>
  </si>
  <si>
    <t>Księża</t>
  </si>
  <si>
    <t>Pacierzów</t>
  </si>
  <si>
    <t>Polna</t>
  </si>
  <si>
    <t>Garnek</t>
  </si>
  <si>
    <t>Lisia</t>
  </si>
  <si>
    <t>Łąkowa</t>
  </si>
  <si>
    <t>S-680</t>
  </si>
  <si>
    <t>Błonie</t>
  </si>
  <si>
    <t>Dz.55</t>
  </si>
  <si>
    <t>Główna</t>
  </si>
  <si>
    <t>S-318</t>
  </si>
  <si>
    <t>Nieznanice</t>
  </si>
  <si>
    <t>Klonowa</t>
  </si>
  <si>
    <t>Skrzydłów</t>
  </si>
  <si>
    <t>Skrzydłów Bloki</t>
  </si>
  <si>
    <t>S-547</t>
  </si>
  <si>
    <t>Adamów</t>
  </si>
  <si>
    <t>Dojazdowa</t>
  </si>
  <si>
    <t>ST-408</t>
  </si>
  <si>
    <t>Bartkowice</t>
  </si>
  <si>
    <t>Świerczewskiego</t>
  </si>
  <si>
    <t>ST-409</t>
  </si>
  <si>
    <t>Wąska</t>
  </si>
  <si>
    <t>ST-639</t>
  </si>
  <si>
    <t>Chmielarze</t>
  </si>
  <si>
    <t>ST-427</t>
  </si>
  <si>
    <t>Leśna</t>
  </si>
  <si>
    <t>ST-429</t>
  </si>
  <si>
    <t>Południowa</t>
  </si>
  <si>
    <t>ST-445</t>
  </si>
  <si>
    <t>Wschodnia</t>
  </si>
  <si>
    <t>ST-447</t>
  </si>
  <si>
    <t>Kątowa</t>
  </si>
  <si>
    <t>ST-624</t>
  </si>
  <si>
    <t>Nieznaniecka</t>
  </si>
  <si>
    <t>S-453</t>
  </si>
  <si>
    <t>Jamrozowizna</t>
  </si>
  <si>
    <t>Janaszów</t>
  </si>
  <si>
    <t>Karczewice</t>
  </si>
  <si>
    <t>Częstochowska</t>
  </si>
  <si>
    <t>ST-463</t>
  </si>
  <si>
    <t>ST-704</t>
  </si>
  <si>
    <t>Wolności</t>
  </si>
  <si>
    <t>S-907</t>
  </si>
  <si>
    <t>Zielona</t>
  </si>
  <si>
    <t>ST-678</t>
  </si>
  <si>
    <t>Janaszowska</t>
  </si>
  <si>
    <t>ST-717</t>
  </si>
  <si>
    <t>Sądowa</t>
  </si>
  <si>
    <t>S-473</t>
  </si>
  <si>
    <t>S-471</t>
  </si>
  <si>
    <t>Bartkowicka</t>
  </si>
  <si>
    <t>ST-768</t>
  </si>
  <si>
    <t>ST-718</t>
  </si>
  <si>
    <t>ST-472</t>
  </si>
  <si>
    <t>Niwki</t>
  </si>
  <si>
    <t>Rycerska</t>
  </si>
  <si>
    <t>S-459</t>
  </si>
  <si>
    <t>Kolejowa</t>
  </si>
  <si>
    <t>ST-760</t>
  </si>
  <si>
    <t>Konary</t>
  </si>
  <si>
    <t>ST-475</t>
  </si>
  <si>
    <t>Kuźnica</t>
  </si>
  <si>
    <t>Lipicze</t>
  </si>
  <si>
    <t>Stawowa</t>
  </si>
  <si>
    <t>ST-484</t>
  </si>
  <si>
    <t>Warszawska</t>
  </si>
  <si>
    <t>ST-713</t>
  </si>
  <si>
    <t>Michałów Rudnicki</t>
  </si>
  <si>
    <t>Dz.755</t>
  </si>
  <si>
    <t xml:space="preserve">Michałów </t>
  </si>
  <si>
    <t>Kwiatowa</t>
  </si>
  <si>
    <t>ST-497</t>
  </si>
  <si>
    <t>ST-503</t>
  </si>
  <si>
    <t>Sobieskiego</t>
  </si>
  <si>
    <t>ST-502</t>
  </si>
  <si>
    <t>Rzerzęczyce</t>
  </si>
  <si>
    <t>Mstowska</t>
  </si>
  <si>
    <t>ST-509</t>
  </si>
  <si>
    <t>ST-667</t>
  </si>
  <si>
    <t>Przybyłów</t>
  </si>
  <si>
    <t>ST-522</t>
  </si>
  <si>
    <t>Pustkowie Kłomnickie</t>
  </si>
  <si>
    <t>ST-526</t>
  </si>
  <si>
    <t>Rzeki Małe</t>
  </si>
  <si>
    <t>Karczewska</t>
  </si>
  <si>
    <t>ST-710</t>
  </si>
  <si>
    <t>Rzeki Wielkie</t>
  </si>
  <si>
    <t>ST-706</t>
  </si>
  <si>
    <t>Kłomnicka</t>
  </si>
  <si>
    <t>ST-708</t>
  </si>
  <si>
    <t>ST-707</t>
  </si>
  <si>
    <t>Ogrodowa</t>
  </si>
  <si>
    <t>ST-899</t>
  </si>
  <si>
    <t>ST-908</t>
  </si>
  <si>
    <t>ST-534</t>
  </si>
  <si>
    <t>Skrzydłowska</t>
  </si>
  <si>
    <t>ST-535</t>
  </si>
  <si>
    <t>ST-536</t>
  </si>
  <si>
    <t>Dz.2181</t>
  </si>
  <si>
    <t>Śliwaków</t>
  </si>
  <si>
    <t>ST-551</t>
  </si>
  <si>
    <t>ST-886</t>
  </si>
  <si>
    <t>Trząska-Zawodzie</t>
  </si>
  <si>
    <t>ST-565</t>
  </si>
  <si>
    <t>Witkowice</t>
  </si>
  <si>
    <t>ST-574</t>
  </si>
  <si>
    <t>ST-623</t>
  </si>
  <si>
    <t>Zawada</t>
  </si>
  <si>
    <t>Kościuszki</t>
  </si>
  <si>
    <t>ST-586</t>
  </si>
  <si>
    <t>ST-587</t>
  </si>
  <si>
    <t>Akacjowa</t>
  </si>
  <si>
    <t>Zdrowa</t>
  </si>
  <si>
    <t>ST-590</t>
  </si>
  <si>
    <t>S-702</t>
  </si>
  <si>
    <t>Zastawie</t>
  </si>
  <si>
    <t>ST-703</t>
  </si>
  <si>
    <t>Kruszyńska</t>
  </si>
  <si>
    <t>Witkowska</t>
  </si>
  <si>
    <t>ST-894</t>
  </si>
  <si>
    <t>ST-934</t>
  </si>
  <si>
    <t>ST-428</t>
  </si>
  <si>
    <t>ST-935</t>
  </si>
  <si>
    <t>ST-714</t>
  </si>
  <si>
    <t>ST-468</t>
  </si>
  <si>
    <t>Rolnicza</t>
  </si>
  <si>
    <t>ST-446</t>
  </si>
  <si>
    <t>Nadrzeczna</t>
  </si>
  <si>
    <t>ST-785</t>
  </si>
  <si>
    <t>Szkolna</t>
  </si>
  <si>
    <t>S-466</t>
  </si>
  <si>
    <t>Krótka</t>
  </si>
  <si>
    <t>S-995</t>
  </si>
  <si>
    <t>Zbereżka</t>
  </si>
  <si>
    <t>S-589</t>
  </si>
  <si>
    <t>S-622</t>
  </si>
  <si>
    <t>S588/SŁ28</t>
  </si>
  <si>
    <t>S-778</t>
  </si>
  <si>
    <t>Projektowana</t>
  </si>
  <si>
    <t>ZK-1331</t>
  </si>
  <si>
    <t>2317</t>
  </si>
  <si>
    <t>Dz.416/4</t>
  </si>
  <si>
    <t>92</t>
  </si>
  <si>
    <t>Zachodnia</t>
  </si>
  <si>
    <t>Dz.546</t>
  </si>
  <si>
    <t>Lesna</t>
  </si>
  <si>
    <t>dz. 2383</t>
  </si>
  <si>
    <t>Poczta</t>
  </si>
  <si>
    <t>Sł6/S-500</t>
  </si>
  <si>
    <t>Nr licznika</t>
  </si>
  <si>
    <t>590322428400760754</t>
  </si>
  <si>
    <t>67468069</t>
  </si>
  <si>
    <t>590322428400758614</t>
  </si>
  <si>
    <t>67466775</t>
  </si>
  <si>
    <t>590322428400642739</t>
  </si>
  <si>
    <t>51861373</t>
  </si>
  <si>
    <t>590322428400551321</t>
  </si>
  <si>
    <t>51364027</t>
  </si>
  <si>
    <t>590322428400681707</t>
  </si>
  <si>
    <t>51364169</t>
  </si>
  <si>
    <t>590322428400383311</t>
  </si>
  <si>
    <t>51363949</t>
  </si>
  <si>
    <t>590322428400643040</t>
  </si>
  <si>
    <t>51363918</t>
  </si>
  <si>
    <t>590322428400486654</t>
  </si>
  <si>
    <t>83362818</t>
  </si>
  <si>
    <t>590322428400412516</t>
  </si>
  <si>
    <t>51363906</t>
  </si>
  <si>
    <t>590322428400025501</t>
  </si>
  <si>
    <t>51364125</t>
  </si>
  <si>
    <t>590322428400334955</t>
  </si>
  <si>
    <t>51365861</t>
  </si>
  <si>
    <t>590322428400179068</t>
  </si>
  <si>
    <t>51364326</t>
  </si>
  <si>
    <t>590322428400532405</t>
  </si>
  <si>
    <t>51861464</t>
  </si>
  <si>
    <t>590322428400081583</t>
  </si>
  <si>
    <t>51365839</t>
  </si>
  <si>
    <t>590322428400635229</t>
  </si>
  <si>
    <t>51365628</t>
  </si>
  <si>
    <t>590322428400163500</t>
  </si>
  <si>
    <t>51363932</t>
  </si>
  <si>
    <t>590322428400532658</t>
  </si>
  <si>
    <t>51861596</t>
  </si>
  <si>
    <t>590322428400538520</t>
  </si>
  <si>
    <t>51363920</t>
  </si>
  <si>
    <t>590322428400388521</t>
  </si>
  <si>
    <t>51861660</t>
  </si>
  <si>
    <t>590322428400232800</t>
  </si>
  <si>
    <t>51364333</t>
  </si>
  <si>
    <t>590322428400532566</t>
  </si>
  <si>
    <t>51364373</t>
  </si>
  <si>
    <t>590322428400313721</t>
  </si>
  <si>
    <t>51364322</t>
  </si>
  <si>
    <t>590322428400328183</t>
  </si>
  <si>
    <t>51861643</t>
  </si>
  <si>
    <t>590322428400534126</t>
  </si>
  <si>
    <t>51861475</t>
  </si>
  <si>
    <t>590322428400313639</t>
  </si>
  <si>
    <t>51364365</t>
  </si>
  <si>
    <t>590322428400084300</t>
  </si>
  <si>
    <t>51861610</t>
  </si>
  <si>
    <t>590322428400232817</t>
  </si>
  <si>
    <t>51861602</t>
  </si>
  <si>
    <t>590322428400156724</t>
  </si>
  <si>
    <t>51861635</t>
  </si>
  <si>
    <t>590322428400529962</t>
  </si>
  <si>
    <t>51877808</t>
  </si>
  <si>
    <t>590322428400027949</t>
  </si>
  <si>
    <t>51861645</t>
  </si>
  <si>
    <t>590322428400330612</t>
  </si>
  <si>
    <t>83361909</t>
  </si>
  <si>
    <t>590322428400468896</t>
  </si>
  <si>
    <t>51861594</t>
  </si>
  <si>
    <t>590322428400532467</t>
  </si>
  <si>
    <t>51877817</t>
  </si>
  <si>
    <t>590322428400081521</t>
  </si>
  <si>
    <t>51861611</t>
  </si>
  <si>
    <t>590322428400027819</t>
  </si>
  <si>
    <t>51861435</t>
  </si>
  <si>
    <t>590322428400317163</t>
  </si>
  <si>
    <t>51364069</t>
  </si>
  <si>
    <t>590322428400079900</t>
  </si>
  <si>
    <t>51861451</t>
  </si>
  <si>
    <t>590322428400477416</t>
  </si>
  <si>
    <t>51861450</t>
  </si>
  <si>
    <t>590322428400534133</t>
  </si>
  <si>
    <t>51363884</t>
  </si>
  <si>
    <t>590322428400495205</t>
  </si>
  <si>
    <t>51861412</t>
  </si>
  <si>
    <t>590322428400172205</t>
  </si>
  <si>
    <t>51363930</t>
  </si>
  <si>
    <t>590322428400662720</t>
  </si>
  <si>
    <t>51861449</t>
  </si>
  <si>
    <t>590322428400598319</t>
  </si>
  <si>
    <t>73924355</t>
  </si>
  <si>
    <t>590322428400084317</t>
  </si>
  <si>
    <t>83366752</t>
  </si>
  <si>
    <t>590322428400088421</t>
  </si>
  <si>
    <t>51877818</t>
  </si>
  <si>
    <t>590322428400313714</t>
  </si>
  <si>
    <t>51862063</t>
  </si>
  <si>
    <t>590322428400536922</t>
  </si>
  <si>
    <t>51364262</t>
  </si>
  <si>
    <t>590322428400232916</t>
  </si>
  <si>
    <t>51364274</t>
  </si>
  <si>
    <t>590322428400642968</t>
  </si>
  <si>
    <t>51861454</t>
  </si>
  <si>
    <t>590322428400536779</t>
  </si>
  <si>
    <t>51861374</t>
  </si>
  <si>
    <t>590322428400477355</t>
  </si>
  <si>
    <t>51861415</t>
  </si>
  <si>
    <t>590322428400474804</t>
  </si>
  <si>
    <t>51861456</t>
  </si>
  <si>
    <t>590322428400123382</t>
  </si>
  <si>
    <t>51861401</t>
  </si>
  <si>
    <t>590322428400172212</t>
  </si>
  <si>
    <t>51877805</t>
  </si>
  <si>
    <t>590322428400084294</t>
  </si>
  <si>
    <t>51861693</t>
  </si>
  <si>
    <t>590322428400643798</t>
  </si>
  <si>
    <t>51861472</t>
  </si>
  <si>
    <t>590322428400324666</t>
  </si>
  <si>
    <t>51861457</t>
  </si>
  <si>
    <t>590322428400642951</t>
  </si>
  <si>
    <t>51877809</t>
  </si>
  <si>
    <t>590322428400167799</t>
  </si>
  <si>
    <t>51364351</t>
  </si>
  <si>
    <t>590322428400030192</t>
  </si>
  <si>
    <t>51364216</t>
  </si>
  <si>
    <t>590322428400324567</t>
  </si>
  <si>
    <t>51861469</t>
  </si>
  <si>
    <t>590322428400322273</t>
  </si>
  <si>
    <t>51363921</t>
  </si>
  <si>
    <t>590322428400232718</t>
  </si>
  <si>
    <t>83362817</t>
  </si>
  <si>
    <t>590322428400536854</t>
  </si>
  <si>
    <t>51365687</t>
  </si>
  <si>
    <t>590322428400232701</t>
  </si>
  <si>
    <t>51364363</t>
  </si>
  <si>
    <t>590322428400025617</t>
  </si>
  <si>
    <t>51877812</t>
  </si>
  <si>
    <t>590322428400328886</t>
  </si>
  <si>
    <t>83362816</t>
  </si>
  <si>
    <t>590322428400025549</t>
  </si>
  <si>
    <t>51861466</t>
  </si>
  <si>
    <t>590322428400339066</t>
  </si>
  <si>
    <t>51364280</t>
  </si>
  <si>
    <t>590322428400393099</t>
  </si>
  <si>
    <t>51365751</t>
  </si>
  <si>
    <t>590322428400395406</t>
  </si>
  <si>
    <t>51861408</t>
  </si>
  <si>
    <t>590322428400538353</t>
  </si>
  <si>
    <t>51861380</t>
  </si>
  <si>
    <t>590322428400237218</t>
  </si>
  <si>
    <t>51366128</t>
  </si>
  <si>
    <t>590322428400232763</t>
  </si>
  <si>
    <t>51364162</t>
  </si>
  <si>
    <t>590322428400483158</t>
  </si>
  <si>
    <t>51861692</t>
  </si>
  <si>
    <t>590322428400172229</t>
  </si>
  <si>
    <t>51877803</t>
  </si>
  <si>
    <t>590322428400025518</t>
  </si>
  <si>
    <t>51861443</t>
  </si>
  <si>
    <t>590322428400477348</t>
  </si>
  <si>
    <t>51366116</t>
  </si>
  <si>
    <t>590322428400536847</t>
  </si>
  <si>
    <t>51861470</t>
  </si>
  <si>
    <t>590322428400172106</t>
  </si>
  <si>
    <t>51861434</t>
  </si>
  <si>
    <t>590322428400183478</t>
  </si>
  <si>
    <t>51364267</t>
  </si>
  <si>
    <t>590322428400473166</t>
  </si>
  <si>
    <t>51364110</t>
  </si>
  <si>
    <t>590322428400330537</t>
  </si>
  <si>
    <t>51363943</t>
  </si>
  <si>
    <t>590322428400598364</t>
  </si>
  <si>
    <t>51861381</t>
  </si>
  <si>
    <t>590322428400328053</t>
  </si>
  <si>
    <t>51364001</t>
  </si>
  <si>
    <t>590322428400127694</t>
  </si>
  <si>
    <t>51861414</t>
  </si>
  <si>
    <t>590322428400545344</t>
  </si>
  <si>
    <t>51861473</t>
  </si>
  <si>
    <t>590322428400487514</t>
  </si>
  <si>
    <t>51861597</t>
  </si>
  <si>
    <t>590322428400180668</t>
  </si>
  <si>
    <t>51861641</t>
  </si>
  <si>
    <t>590322428400232909</t>
  </si>
  <si>
    <t>A322056434964</t>
  </si>
  <si>
    <t>590322428400328893</t>
  </si>
  <si>
    <t>51364346</t>
  </si>
  <si>
    <t>590322428400317927</t>
  </si>
  <si>
    <t>51363899</t>
  </si>
  <si>
    <t>590322428400258305</t>
  </si>
  <si>
    <t>51364087</t>
  </si>
  <si>
    <t>590322428400395321</t>
  </si>
  <si>
    <t>51363888</t>
  </si>
  <si>
    <t>590322428400529818</t>
  </si>
  <si>
    <t>51365640</t>
  </si>
  <si>
    <t>590322428400075605</t>
  </si>
  <si>
    <t>51364168</t>
  </si>
  <si>
    <t>590322428400495991</t>
  </si>
  <si>
    <t>51363917</t>
  </si>
  <si>
    <t>590322428400726521</t>
  </si>
  <si>
    <t>40581593</t>
  </si>
  <si>
    <t>590322428400534072</t>
  </si>
  <si>
    <t>51861649</t>
  </si>
  <si>
    <t>590322428400740770</t>
  </si>
  <si>
    <t>67468065</t>
  </si>
  <si>
    <t>590322428400726514</t>
  </si>
  <si>
    <t>67468030</t>
  </si>
  <si>
    <t>590322428400788543</t>
  </si>
  <si>
    <t>67468024</t>
  </si>
  <si>
    <t>590322428400775987</t>
  </si>
  <si>
    <t>40581516</t>
  </si>
  <si>
    <t>O11</t>
  </si>
  <si>
    <t>1</t>
  </si>
  <si>
    <t>3</t>
  </si>
  <si>
    <t>2</t>
  </si>
  <si>
    <t>6</t>
  </si>
  <si>
    <t>5</t>
  </si>
  <si>
    <t>4</t>
  </si>
  <si>
    <t>1.9</t>
  </si>
  <si>
    <t>3.5</t>
  </si>
  <si>
    <t>C11</t>
  </si>
  <si>
    <t>Kolumna1</t>
  </si>
  <si>
    <t xml:space="preserve">Adres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</si>
</sst>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0.00"/>
    <numFmt numFmtId="165" formatCode="[$-415]General"/>
    <numFmt numFmtId="166" formatCode="#,##0.00&quot; &quot;[$zł-415];[Red]&quot;-&quot;#,##0.00&quot; &quot;[$zł-415]"/>
  </numFmts>
  <fonts count="17"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8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rgb="FFFFC000"/>
        <bgColor indexed="13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5" fontId="4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2" fillId="0" borderId="0"/>
    <xf numFmtId="0" fontId="3" fillId="0" borderId="0"/>
    <xf numFmtId="165" fontId="6" fillId="0" borderId="0"/>
    <xf numFmtId="0" fontId="7" fillId="0" borderId="0"/>
    <xf numFmtId="166" fontId="7" fillId="0" borderId="0"/>
  </cellStyleXfs>
  <cellXfs count="48">
    <xf numFmtId="0" fontId="0" fillId="0" borderId="0" xfId="0"/>
    <xf numFmtId="0" fontId="8" fillId="0" borderId="0" xfId="1" applyNumberFormat="1" applyFont="1"/>
    <xf numFmtId="0" fontId="9" fillId="0" borderId="3" xfId="1" applyNumberFormat="1" applyFont="1" applyBorder="1" applyAlignment="1">
      <alignment vertical="center"/>
    </xf>
    <xf numFmtId="0" fontId="9" fillId="0" borderId="3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 wrapText="1"/>
    </xf>
    <xf numFmtId="0" fontId="8" fillId="0" borderId="1" xfId="1" applyNumberFormat="1" applyFont="1" applyBorder="1"/>
    <xf numFmtId="49" fontId="8" fillId="0" borderId="1" xfId="1" applyNumberFormat="1" applyFont="1" applyBorder="1"/>
    <xf numFmtId="1" fontId="8" fillId="0" borderId="1" xfId="1" applyNumberFormat="1" applyFont="1" applyBorder="1"/>
    <xf numFmtId="164" fontId="10" fillId="2" borderId="2" xfId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 wrapText="1"/>
    </xf>
    <xf numFmtId="165" fontId="10" fillId="3" borderId="2" xfId="1" applyFont="1" applyFill="1" applyBorder="1" applyAlignment="1">
      <alignment horizontal="center" vertical="center"/>
    </xf>
    <xf numFmtId="165" fontId="10" fillId="3" borderId="2" xfId="1" applyFont="1" applyFill="1" applyBorder="1" applyAlignment="1">
      <alignment horizontal="center" vertical="center" wrapText="1"/>
    </xf>
    <xf numFmtId="165" fontId="10" fillId="0" borderId="0" xfId="1" applyFont="1"/>
    <xf numFmtId="49" fontId="10" fillId="2" borderId="2" xfId="1" applyNumberFormat="1" applyFont="1" applyFill="1" applyBorder="1" applyAlignment="1">
      <alignment vertical="center" wrapText="1"/>
    </xf>
    <xf numFmtId="165" fontId="10" fillId="2" borderId="2" xfId="1" applyFont="1" applyFill="1" applyBorder="1" applyAlignment="1">
      <alignment horizontal="center" vertical="center" wrapText="1"/>
    </xf>
    <xf numFmtId="165" fontId="10" fillId="4" borderId="2" xfId="1" applyFont="1" applyFill="1" applyBorder="1" applyAlignment="1">
      <alignment horizontal="center" vertical="center" wrapText="1"/>
    </xf>
    <xf numFmtId="0" fontId="12" fillId="0" borderId="2" xfId="0" applyFont="1" applyBorder="1"/>
    <xf numFmtId="165" fontId="12" fillId="0" borderId="2" xfId="1" applyFont="1" applyBorder="1"/>
    <xf numFmtId="165" fontId="12" fillId="0" borderId="2" xfId="1" applyFont="1" applyBorder="1" applyAlignment="1">
      <alignment horizontal="center"/>
    </xf>
    <xf numFmtId="49" fontId="12" fillId="0" borderId="2" xfId="0" applyNumberFormat="1" applyFont="1" applyBorder="1"/>
    <xf numFmtId="49" fontId="12" fillId="0" borderId="2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vertical="center"/>
    </xf>
    <xf numFmtId="1" fontId="12" fillId="0" borderId="2" xfId="1" applyNumberFormat="1" applyFont="1" applyBorder="1"/>
    <xf numFmtId="14" fontId="12" fillId="0" borderId="2" xfId="1" applyNumberFormat="1" applyFont="1" applyBorder="1" applyAlignment="1">
      <alignment horizontal="right"/>
    </xf>
    <xf numFmtId="165" fontId="12" fillId="0" borderId="0" xfId="1" applyFont="1"/>
    <xf numFmtId="165" fontId="13" fillId="0" borderId="0" xfId="1" applyFont="1"/>
    <xf numFmtId="165" fontId="10" fillId="0" borderId="0" xfId="1" applyFont="1" applyAlignment="1">
      <alignment horizontal="center"/>
    </xf>
    <xf numFmtId="49" fontId="10" fillId="0" borderId="0" xfId="1" applyNumberFormat="1" applyFont="1" applyAlignment="1">
      <alignment horizontal="right"/>
    </xf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165" fontId="10" fillId="0" borderId="2" xfId="1" applyFont="1" applyBorder="1"/>
    <xf numFmtId="165" fontId="10" fillId="0" borderId="2" xfId="1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16" fillId="6" borderId="2" xfId="0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164" fontId="10" fillId="4" borderId="2" xfId="1" applyNumberFormat="1" applyFont="1" applyFill="1" applyBorder="1" applyAlignment="1">
      <alignment horizontal="center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165" fontId="10" fillId="3" borderId="2" xfId="1" applyFont="1" applyFill="1" applyBorder="1" applyAlignment="1">
      <alignment horizontal="center" vertical="center" wrapText="1"/>
    </xf>
    <xf numFmtId="164" fontId="10" fillId="5" borderId="2" xfId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 wrapText="1"/>
    </xf>
    <xf numFmtId="165" fontId="10" fillId="3" borderId="2" xfId="1" applyFont="1" applyFill="1" applyBorder="1" applyAlignment="1">
      <alignment horizontal="center" vertical="center"/>
    </xf>
    <xf numFmtId="165" fontId="10" fillId="4" borderId="2" xfId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/>
    </xf>
    <xf numFmtId="0" fontId="8" fillId="0" borderId="4" xfId="0" applyNumberFormat="1" applyFont="1" applyFill="1" applyBorder="1" applyAlignment="1" applyProtection="1"/>
  </cellXfs>
  <cellStyles count="10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Result" xfId="8" xr:uid="{00000000-0005-0000-0000-000008000000}"/>
    <cellStyle name="Result2" xfId="9" xr:uid="{00000000-0005-0000-0000-000009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numFmt numFmtId="0" formatCode="General"/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Narrow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754380</xdr:colOff>
      <xdr:row>6</xdr:row>
      <xdr:rowOff>0</xdr:rowOff>
    </xdr:from>
    <xdr:ext cx="194454" cy="271909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1105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6</xdr:row>
      <xdr:rowOff>0</xdr:rowOff>
    </xdr:from>
    <xdr:ext cx="194454" cy="271909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31105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920555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920555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3</xdr:row>
      <xdr:rowOff>0</xdr:rowOff>
    </xdr:from>
    <xdr:ext cx="194454" cy="271909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1105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3</xdr:row>
      <xdr:rowOff>0</xdr:rowOff>
    </xdr:from>
    <xdr:ext cx="194454" cy="271909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31105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5</xdr:row>
      <xdr:rowOff>0</xdr:rowOff>
    </xdr:from>
    <xdr:ext cx="184731" cy="271909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951100" y="26193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5</xdr:row>
      <xdr:rowOff>0</xdr:rowOff>
    </xdr:from>
    <xdr:ext cx="184731" cy="271909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5951100" y="26193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20</xdr:row>
      <xdr:rowOff>0</xdr:rowOff>
    </xdr:from>
    <xdr:ext cx="194454" cy="271909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5951100" y="56673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20</xdr:row>
      <xdr:rowOff>0</xdr:rowOff>
    </xdr:from>
    <xdr:ext cx="194454" cy="271909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951100" y="56673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</xdr:row>
      <xdr:rowOff>0</xdr:rowOff>
    </xdr:from>
    <xdr:ext cx="184731" cy="271909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95110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</xdr:row>
      <xdr:rowOff>0</xdr:rowOff>
    </xdr:from>
    <xdr:ext cx="184731" cy="271909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595110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6</xdr:row>
      <xdr:rowOff>0</xdr:rowOff>
    </xdr:from>
    <xdr:ext cx="194454" cy="271909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595110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6</xdr:row>
      <xdr:rowOff>0</xdr:rowOff>
    </xdr:from>
    <xdr:ext cx="194454" cy="271909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595110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184731" cy="274009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7604700" y="9136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184731" cy="274009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7604700" y="9136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3</xdr:row>
      <xdr:rowOff>0</xdr:rowOff>
    </xdr:from>
    <xdr:ext cx="194454" cy="271909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595110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3</xdr:row>
      <xdr:rowOff>0</xdr:rowOff>
    </xdr:from>
    <xdr:ext cx="194454" cy="271909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595110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6</xdr:row>
      <xdr:rowOff>0</xdr:rowOff>
    </xdr:from>
    <xdr:ext cx="194454" cy="271909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0253305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6</xdr:row>
      <xdr:rowOff>0</xdr:rowOff>
    </xdr:from>
    <xdr:ext cx="194454" cy="271909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0253305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3</xdr:row>
      <xdr:rowOff>0</xdr:rowOff>
    </xdr:from>
    <xdr:ext cx="194454" cy="271909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0253305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3</xdr:row>
      <xdr:rowOff>0</xdr:rowOff>
    </xdr:from>
    <xdr:ext cx="194454" cy="271909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0253305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184731" cy="274009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089975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184731" cy="274009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4089975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29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137725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29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137725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6</xdr:row>
      <xdr:rowOff>0</xdr:rowOff>
    </xdr:from>
    <xdr:ext cx="194454" cy="271909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16344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6</xdr:row>
      <xdr:rowOff>0</xdr:rowOff>
    </xdr:from>
    <xdr:ext cx="194454" cy="271909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16344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28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163443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28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163443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3</xdr:row>
      <xdr:rowOff>0</xdr:rowOff>
    </xdr:from>
    <xdr:ext cx="194454" cy="271909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16344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3</xdr:row>
      <xdr:rowOff>0</xdr:rowOff>
    </xdr:from>
    <xdr:ext cx="194454" cy="271909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16344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26</xdr:col>
      <xdr:colOff>754380</xdr:colOff>
      <xdr:row>6</xdr:row>
      <xdr:rowOff>0</xdr:rowOff>
    </xdr:from>
    <xdr:ext cx="194454" cy="271909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0881955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26</xdr:col>
      <xdr:colOff>754380</xdr:colOff>
      <xdr:row>6</xdr:row>
      <xdr:rowOff>0</xdr:rowOff>
    </xdr:from>
    <xdr:ext cx="194454" cy="271909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0881955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26</xdr:col>
      <xdr:colOff>754380</xdr:colOff>
      <xdr:row>3</xdr:row>
      <xdr:rowOff>0</xdr:rowOff>
    </xdr:from>
    <xdr:ext cx="194454" cy="271909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0881955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26</xdr:col>
      <xdr:colOff>754380</xdr:colOff>
      <xdr:row>3</xdr:row>
      <xdr:rowOff>0</xdr:rowOff>
    </xdr:from>
    <xdr:ext cx="194454" cy="271909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0881955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29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1634430" y="572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29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1634430" y="572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748030</xdr:colOff>
      <xdr:row>14</xdr:row>
      <xdr:rowOff>0</xdr:rowOff>
    </xdr:from>
    <xdr:ext cx="200727" cy="265729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6860480" y="31432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748030</xdr:colOff>
      <xdr:row>14</xdr:row>
      <xdr:rowOff>0</xdr:rowOff>
    </xdr:from>
    <xdr:ext cx="200727" cy="265729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6860480" y="31432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748030</xdr:colOff>
      <xdr:row>38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6860480" y="760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748030</xdr:colOff>
      <xdr:row>38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6860480" y="760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500531</xdr:colOff>
      <xdr:row>2</xdr:row>
      <xdr:rowOff>126105</xdr:rowOff>
    </xdr:from>
    <xdr:ext cx="145900" cy="45719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 flipH="1" flipV="1">
          <a:off x="33094707" y="1209340"/>
          <a:ext cx="145900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12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75285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12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75285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94454" cy="265729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7528500" y="58864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94454" cy="265729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7528500" y="58864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7528500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7528500" y="108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14</xdr:row>
      <xdr:rowOff>0</xdr:rowOff>
    </xdr:from>
    <xdr:ext cx="194454" cy="265729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7528500" y="31432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14</xdr:row>
      <xdr:rowOff>0</xdr:rowOff>
    </xdr:from>
    <xdr:ext cx="194454" cy="265729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7528500" y="31432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38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7528500" y="760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38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7528500" y="760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</xdr:row>
      <xdr:rowOff>0</xdr:rowOff>
    </xdr:from>
    <xdr:ext cx="194454" cy="265729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7528500" y="12573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6</xdr:row>
      <xdr:rowOff>0</xdr:rowOff>
    </xdr:from>
    <xdr:ext cx="194454" cy="271909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35521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6</xdr:row>
      <xdr:rowOff>0</xdr:rowOff>
    </xdr:from>
    <xdr:ext cx="194454" cy="271909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35521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28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355213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28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355213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3</xdr:row>
      <xdr:rowOff>0</xdr:rowOff>
    </xdr:from>
    <xdr:ext cx="194454" cy="271909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35521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3</xdr:row>
      <xdr:rowOff>0</xdr:rowOff>
    </xdr:from>
    <xdr:ext cx="194454" cy="271909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35521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5</xdr:row>
      <xdr:rowOff>0</xdr:rowOff>
    </xdr:from>
    <xdr:ext cx="184731" cy="271909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5566350" y="1600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5</xdr:row>
      <xdr:rowOff>0</xdr:rowOff>
    </xdr:from>
    <xdr:ext cx="184731" cy="271909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5566350" y="1600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20</xdr:row>
      <xdr:rowOff>0</xdr:rowOff>
    </xdr:from>
    <xdr:ext cx="194454" cy="271909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5566350" y="41719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20</xdr:row>
      <xdr:rowOff>0</xdr:rowOff>
    </xdr:from>
    <xdr:ext cx="194454" cy="271909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5566350" y="41719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</xdr:row>
      <xdr:rowOff>0</xdr:rowOff>
    </xdr:from>
    <xdr:ext cx="184731" cy="271909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556635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</xdr:row>
      <xdr:rowOff>0</xdr:rowOff>
    </xdr:from>
    <xdr:ext cx="184731" cy="271909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556635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6</xdr:row>
      <xdr:rowOff>0</xdr:rowOff>
    </xdr:from>
    <xdr:ext cx="194454" cy="271909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556635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6</xdr:row>
      <xdr:rowOff>0</xdr:rowOff>
    </xdr:from>
    <xdr:ext cx="194454" cy="271909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556635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184731" cy="274009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5566350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184731" cy="274009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5566350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3</xdr:row>
      <xdr:rowOff>0</xdr:rowOff>
    </xdr:from>
    <xdr:ext cx="194454" cy="271909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556635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32</xdr:col>
      <xdr:colOff>0</xdr:colOff>
      <xdr:row>3</xdr:row>
      <xdr:rowOff>0</xdr:rowOff>
    </xdr:from>
    <xdr:ext cx="194454" cy="271909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556635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6</xdr:row>
      <xdr:rowOff>0</xdr:rowOff>
    </xdr:from>
    <xdr:ext cx="194454" cy="271909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26377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6</xdr:row>
      <xdr:rowOff>0</xdr:rowOff>
    </xdr:from>
    <xdr:ext cx="194454" cy="271909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26377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3</xdr:row>
      <xdr:rowOff>0</xdr:rowOff>
    </xdr:from>
    <xdr:ext cx="194454" cy="271909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26377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3</xdr:row>
      <xdr:rowOff>0</xdr:rowOff>
    </xdr:from>
    <xdr:ext cx="194454" cy="271909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26377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74009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6214050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74009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6214050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29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355213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754380</xdr:colOff>
      <xdr:row>29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355213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6</xdr:row>
      <xdr:rowOff>0</xdr:rowOff>
    </xdr:from>
    <xdr:ext cx="194454" cy="271909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26377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6</xdr:row>
      <xdr:rowOff>0</xdr:rowOff>
    </xdr:from>
    <xdr:ext cx="194454" cy="271909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26377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263773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2637730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3</xdr:row>
      <xdr:rowOff>0</xdr:rowOff>
    </xdr:from>
    <xdr:ext cx="194454" cy="271909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26377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3</xdr:row>
      <xdr:rowOff>0</xdr:rowOff>
    </xdr:from>
    <xdr:ext cx="194454" cy="271909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26377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6</xdr:row>
      <xdr:rowOff>0</xdr:rowOff>
    </xdr:from>
    <xdr:ext cx="194454" cy="271909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00596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6</xdr:row>
      <xdr:rowOff>0</xdr:rowOff>
    </xdr:from>
    <xdr:ext cx="194454" cy="271909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0059630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3</xdr:row>
      <xdr:rowOff>0</xdr:rowOff>
    </xdr:from>
    <xdr:ext cx="194454" cy="271909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00596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3</xdr:row>
      <xdr:rowOff>0</xdr:rowOff>
    </xdr:from>
    <xdr:ext cx="194454" cy="271909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0059630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29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263773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29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263773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6</xdr:row>
      <xdr:rowOff>0</xdr:rowOff>
    </xdr:from>
    <xdr:ext cx="194454" cy="271909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1936615" y="1770529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6</xdr:row>
      <xdr:rowOff>0</xdr:rowOff>
    </xdr:from>
    <xdr:ext cx="194454" cy="271909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1936615" y="1770529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28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1936615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28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1936615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3</xdr:row>
      <xdr:rowOff>0</xdr:rowOff>
    </xdr:from>
    <xdr:ext cx="194454" cy="271909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1936615" y="1255059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3</xdr:row>
      <xdr:rowOff>0</xdr:rowOff>
    </xdr:from>
    <xdr:ext cx="194454" cy="271909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1936615" y="1255059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29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1936615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29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1936615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>
    <xdr:from>
      <xdr:col>33</xdr:col>
      <xdr:colOff>19050</xdr:colOff>
      <xdr:row>28</xdr:row>
      <xdr:rowOff>12700</xdr:rowOff>
    </xdr:from>
    <xdr:to>
      <xdr:col>33</xdr:col>
      <xdr:colOff>203200</xdr:colOff>
      <xdr:row>29</xdr:row>
      <xdr:rowOff>107576</xdr:rowOff>
    </xdr:to>
    <xdr:sp macro="" textlink="">
      <xdr:nvSpPr>
        <xdr:cNvPr id="104" name="Pole tekstowe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66470" y="5541645"/>
          <a:ext cx="18415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twoCellAnchor>
  <xdr:twoCellAnchor>
    <xdr:from>
      <xdr:col>33</xdr:col>
      <xdr:colOff>19050</xdr:colOff>
      <xdr:row>28</xdr:row>
      <xdr:rowOff>12700</xdr:rowOff>
    </xdr:from>
    <xdr:to>
      <xdr:col>33</xdr:col>
      <xdr:colOff>203200</xdr:colOff>
      <xdr:row>29</xdr:row>
      <xdr:rowOff>107576</xdr:rowOff>
    </xdr:to>
    <xdr:sp macro="" textlink="">
      <xdr:nvSpPr>
        <xdr:cNvPr id="105" name="Pole tekstowe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966470" y="5541645"/>
          <a:ext cx="18415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twoCellAnchor>
  <xdr:oneCellAnchor>
    <xdr:from>
      <xdr:col>27</xdr:col>
      <xdr:colOff>754380</xdr:colOff>
      <xdr:row>27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D72353DD-8F59-4F6C-BA2F-92FC6C2AAC8F}"/>
            </a:ext>
          </a:extLst>
        </xdr:cNvPr>
        <xdr:cNvSpPr txBox="1"/>
      </xdr:nvSpPr>
      <xdr:spPr>
        <a:xfrm>
          <a:off x="27812851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27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B1F02FE-D832-4E0D-9C43-3D95C6DBBAFD}"/>
            </a:ext>
          </a:extLst>
        </xdr:cNvPr>
        <xdr:cNvSpPr txBox="1"/>
      </xdr:nvSpPr>
      <xdr:spPr>
        <a:xfrm>
          <a:off x="27812851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28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3C702C8-FC2A-456A-A15E-6F3DBA15BCCA}"/>
            </a:ext>
          </a:extLst>
        </xdr:cNvPr>
        <xdr:cNvSpPr txBox="1"/>
      </xdr:nvSpPr>
      <xdr:spPr>
        <a:xfrm>
          <a:off x="27812851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27</xdr:col>
      <xdr:colOff>754380</xdr:colOff>
      <xdr:row>28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FCE41315-93DE-4DB3-8B56-3C9F76888A33}"/>
            </a:ext>
          </a:extLst>
        </xdr:cNvPr>
        <xdr:cNvSpPr txBox="1"/>
      </xdr:nvSpPr>
      <xdr:spPr>
        <a:xfrm>
          <a:off x="27812851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27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70665955-E666-409B-9296-3921B917CE9F}"/>
            </a:ext>
          </a:extLst>
        </xdr:cNvPr>
        <xdr:cNvSpPr txBox="1"/>
      </xdr:nvSpPr>
      <xdr:spPr>
        <a:xfrm>
          <a:off x="29344321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27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88015025-6531-4309-9D04-194D07760E5D}"/>
            </a:ext>
          </a:extLst>
        </xdr:cNvPr>
        <xdr:cNvSpPr txBox="1"/>
      </xdr:nvSpPr>
      <xdr:spPr>
        <a:xfrm>
          <a:off x="29344321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9CD28C52-717B-47D1-B08C-BDB4D4789C9D}"/>
            </a:ext>
          </a:extLst>
        </xdr:cNvPr>
        <xdr:cNvSpPr txBox="1"/>
      </xdr:nvSpPr>
      <xdr:spPr>
        <a:xfrm>
          <a:off x="29344321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AE799348-BA90-4BB6-91D8-FDBF50EE9363}"/>
            </a:ext>
          </a:extLst>
        </xdr:cNvPr>
        <xdr:cNvSpPr txBox="1"/>
      </xdr:nvSpPr>
      <xdr:spPr>
        <a:xfrm>
          <a:off x="29344321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27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4FEE34E8-8279-4D33-85D9-E65F582956FF}"/>
            </a:ext>
          </a:extLst>
        </xdr:cNvPr>
        <xdr:cNvSpPr txBox="1"/>
      </xdr:nvSpPr>
      <xdr:spPr>
        <a:xfrm>
          <a:off x="29344321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27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636669E2-6B63-435A-9CD4-57CC15337644}"/>
            </a:ext>
          </a:extLst>
        </xdr:cNvPr>
        <xdr:cNvSpPr txBox="1"/>
      </xdr:nvSpPr>
      <xdr:spPr>
        <a:xfrm>
          <a:off x="29344321" y="5550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BD2A1E1D-593A-4732-8B08-517FB4EDA5DD}"/>
            </a:ext>
          </a:extLst>
        </xdr:cNvPr>
        <xdr:cNvSpPr txBox="1"/>
      </xdr:nvSpPr>
      <xdr:spPr>
        <a:xfrm>
          <a:off x="29344321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754380</xdr:colOff>
      <xdr:row>28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7ED83C7-3ADE-48F3-BD93-850B76184081}"/>
            </a:ext>
          </a:extLst>
        </xdr:cNvPr>
        <xdr:cNvSpPr txBox="1"/>
      </xdr:nvSpPr>
      <xdr:spPr>
        <a:xfrm>
          <a:off x="29344321" y="5722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C56B810A-2736-4F86-AD03-09066AF483E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BC9E67F-4ED1-4825-BB2D-191D2C61C48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90E9A430-165F-4222-995A-704423D3031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378B0365-589D-4BA0-953F-6C49725D8FC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4A355614-3C9D-40DB-8D92-4D151AFF242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C8651B7F-1E17-4B11-BA1E-B9E914AE952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4DABC6FE-F007-4664-B377-5E6D3A85E71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A1862CD9-278B-4DB9-B30A-C4F7E514625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F712A2B7-9B44-47E9-90A8-6ECDDA13CDA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AB8865CB-1980-4DF4-84F9-7373167EDBF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D691D24A-CBD1-4D8A-B5CB-7EFE6B5480E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32C9E3D8-CDEF-4555-8818-E28515EEC10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72743C74-768A-4049-9735-3FADEC62CAC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FDF969C-A1A1-4901-A2CB-F64D8EA16D4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9DE5CC0D-E142-4D9F-A570-0C5110298F0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11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1BFAC8E5-95C3-4975-8027-AFD5528B1E1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11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29D55FDF-849D-4962-AC58-CFD1EAFA1AF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12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7317F83D-D537-4002-92B4-B83BE0A8A51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12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17547A9A-8CD8-4FFE-B904-5DB73AA11B3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13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78B0EBBF-C6E7-4CBF-A3DB-E9A6E7A8FB0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13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1DA02310-039B-4941-BEA5-8C5E0D9DB8C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14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6794147B-CC39-413E-B114-66F27BC3870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14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E036FDBA-92B8-47A2-BF26-BAF191A076B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15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5236A040-454A-4B84-8AD3-844B12BCC27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15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44744335-0090-41F4-938E-56D51E54D53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16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99611721-7E5C-491F-BECD-404A9967002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16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2DAAE1F-04B3-4C2D-A4D9-5AC43307057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17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F57D5BDE-D071-4351-A920-1DBCDB05143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17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26CB30C9-3C5C-460D-BFDF-E3648799144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18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F148FC10-2D4E-427F-8723-46BABA99126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18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1DDFC8C1-A615-4E28-8B22-BA73FD8C105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19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7A68715D-7ADB-49F8-8244-61EE2E8C0F5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19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309BEF4-E982-485B-A937-F363A4D83BF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20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3151F903-EF6A-4866-B925-5B54BE775FF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20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177A5C3B-1650-4FEF-AF23-306C5B971CD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21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EAFBD34-6AEF-4C23-91F2-D2C723D82F6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21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AF1E067B-5B64-442C-BD19-43C4EFF1C28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22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6E7DAC85-2C4D-4AD1-8805-C6775903F37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22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EA454638-AC9F-41CB-92CC-309749E418C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23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537D37B2-7348-4FA0-A150-1BDC4D98B79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23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5DA4B047-EE3C-44C0-A4A4-E849234D414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24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2D4FCB15-2F84-4DD8-A690-ED3F4F97537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24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8F429CC5-6B20-4F2F-B8D5-E46D6673CA4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25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6E5D3F7-B806-446E-8417-2F532422051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25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6C20D2F8-BDD8-4782-BCCA-09BDBB8CC5A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26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4D5FE130-1584-4E4F-BD90-4E6241D79C0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26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C9B52971-C179-4A77-B04C-8BDEB0280DD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27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6FA97A0E-0518-421A-90E7-BD0C3874DE0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27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2783A0BC-B895-433B-8F6F-9AF46EC57E1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28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65EFF4FA-283D-4D77-80C0-AFAC4096A6E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28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02D78A0-6854-4356-B0B6-0441BB8A667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29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EC2DC5C1-39FF-4AD5-BB5E-ED55B594FD7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29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FFA068EB-0DEE-41A8-A662-F245132E5CA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11B21B0C-AF6A-4D9D-9C7C-1CD8AF5AFAB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99B52F6C-63DB-46CF-8EF2-9542004B65B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31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928E6BB6-4A00-4C38-8E25-A06B851D891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31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D022577C-B11E-45E6-8646-19FEBE0C1A6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32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F450D629-30E0-488E-9BC6-EBCC3817FA8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32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6AB99733-FAD7-46BD-9605-2940AED48A4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33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13A292A8-70C6-4373-989A-5BC4FC72DEE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33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7D452E14-5EA5-4F5E-9E19-93E5CC7C61A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34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8C371769-62CC-45E9-9989-B984EB4A5E2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34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B1DF6161-08EC-4F54-99FB-0B5245BEFED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35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DA4152BB-0365-4355-A106-169A03271F6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35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6A96D09E-A280-4FCA-BCD3-392862BD2CF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36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463BFAC0-BCD7-4FFD-B2BF-4DF25199AE5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36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DDD50AA-47D0-474B-BC11-EE3B25E46A9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37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3A147DA6-4431-4DA3-8C88-6E8BE3033D6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37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166FD551-F755-4FA9-BD07-EE07224216B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38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E00904D9-7DC3-42E6-9E72-99E66B4A402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38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894BB07A-478A-4463-AFA4-B8FBEB9A227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9219B81E-A7E2-4500-A3FD-5DF72DE84C8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18DF6A70-930E-484E-931A-7F84281055A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40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30C2DB26-6D5E-4BA5-89BF-8052BA1C9E2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40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3D80A9E4-0EBB-48D6-96B2-F2CD37442DF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41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F2DDA42B-CC65-44D8-B342-2DBD477B4B1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41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A3A57D8-2533-4C79-BB90-88169CC4813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42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5C5035FE-0DA3-45AE-96DB-48626D777F3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42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6BF4AEAB-39AA-4EF1-A88F-74B875C1AE5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43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DDECEB92-4E26-4BBB-9B71-601F0DFEA58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43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A838BDD1-7E80-45D1-93F4-5CEDB7BCBF2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44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7E6492AE-913E-40DB-80E0-3997167FCB9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44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E57864F0-3C0A-48AF-A9BE-96052A849E7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45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F7488F1A-C51A-41C0-AD3E-9791875015A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45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5C5E8782-7DBC-4F3A-9FB9-EBECD42432D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46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BF3FAD3A-A91B-4022-9622-C06D2C9E035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46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515714F6-070E-4328-8A43-1452BBA388D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47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CF059BE7-740B-4F34-8A8A-C8BCA137411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47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6CA92692-9515-46C9-B59A-008962F4942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48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8CDA27BB-3666-466E-B638-ED677E322F9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48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4F44D86A-A195-45DE-BEC4-229DA5A090D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49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6CFE3192-0B09-4F9A-9300-31A5B33B734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49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C41DD2D-C2B2-4BED-B946-A98A20E8578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50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DB45E1AB-61CC-4253-8A46-1229C5A2EF7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50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7D14B4A2-41EE-422B-B45F-052CBBDBA1C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51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BCF63BD1-CA91-4261-A5CF-4AE816C9CF4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51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1733F009-E3E8-412C-82F7-D0051C0F78E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52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AFACCC7-951F-4341-8F82-702A304085B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52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D2B47874-425F-486A-A36A-044E8FE3427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53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FD6E2187-6908-4EA6-AF81-3F247E5CDB1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53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9267C7A5-A766-43AD-A922-6C8D1349751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54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8EFCB250-E0D1-42E3-B3F9-CEBAAF2B993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54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D1FEABB9-781A-4D3D-900D-CAA17FF05F0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55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98C22342-D9E8-41EC-AF8C-FB017ADB50F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55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6F2FDD6F-0461-4D07-BF0F-04819A55C71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56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841A7DB-656E-4B41-944A-DE28ABF3453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56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BAD6A097-51B3-4C63-B2BB-EFCCF88A2E6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57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CBBF2F52-9010-4C5D-BC46-95B7A28D605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57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8B46F455-4174-4561-80BE-DD8F65A347D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58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57D0ACC0-E22F-4867-8486-69A906C9F50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58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E0FA28AD-8D23-43ED-8216-F785D66CECE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59</xdr:row>
      <xdr:rowOff>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FDC410EE-FFA7-472F-9DDD-B548B861F69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59</xdr:row>
      <xdr:rowOff>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68CBA71-4A60-4C55-B4BA-9FA32E74DB5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60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B230A456-E48C-4790-8C11-8F29AA54325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60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5A69C69A-A044-4741-860F-9059B6057FA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61</xdr:row>
      <xdr:rowOff>0</xdr:rowOff>
    </xdr:from>
    <xdr:ext cx="184731" cy="264560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4F09FBE-6AC5-479F-BBEE-AD71E84BB40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61</xdr:row>
      <xdr:rowOff>0</xdr:rowOff>
    </xdr:from>
    <xdr:ext cx="184731" cy="264560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8509805A-2656-40AB-8A07-6B2ADDA459A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62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7C5DD8DD-8D03-4248-87D5-9C7504DD4B0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62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ABDC9AC9-3CD7-445B-A97C-BCB2707B8D8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63</xdr:row>
      <xdr:rowOff>0</xdr:rowOff>
    </xdr:from>
    <xdr:ext cx="184731" cy="264560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CC789AF1-98B9-44F6-89A3-FB57836BB68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63</xdr:row>
      <xdr:rowOff>0</xdr:rowOff>
    </xdr:from>
    <xdr:ext cx="184731" cy="264560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9D23EEBA-2609-4629-BB89-FB54BFDDBC6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64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16ACDC83-8F65-4900-B164-D025B57F263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64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B6F9E2FC-C205-43BF-8F56-82FA7E363EC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65</xdr:row>
      <xdr:rowOff>0</xdr:rowOff>
    </xdr:from>
    <xdr:ext cx="184731" cy="264560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2A8A377F-555D-4206-B414-6407D38611B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65</xdr:row>
      <xdr:rowOff>0</xdr:rowOff>
    </xdr:from>
    <xdr:ext cx="184731" cy="264560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91562161-84AB-4954-9862-5CE3136ED37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66</xdr:row>
      <xdr:rowOff>0</xdr:rowOff>
    </xdr:from>
    <xdr:ext cx="184731" cy="264560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7EE25020-BB46-45FC-9B5B-6BB97924DE4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66</xdr:row>
      <xdr:rowOff>0</xdr:rowOff>
    </xdr:from>
    <xdr:ext cx="184731" cy="264560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5951A2CF-3C6D-40B6-BD7F-28D9B0202D3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67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D2ECE526-7995-4FC0-9C6D-19BAE0E0038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67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C503B0C-C838-47B1-98B9-B6A906FBCE6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84731" cy="264560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C85CF358-29BC-45F0-A7C2-3F1CB78E064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84731" cy="264560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2F83E001-0FD9-42A6-9FE5-8F2E57A5501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69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ECD4E9A6-9092-4BC7-A377-3F17861EDC6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69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40F264-26C9-4311-B4C0-2CB4C88744B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70</xdr:row>
      <xdr:rowOff>0</xdr:rowOff>
    </xdr:from>
    <xdr:ext cx="184731" cy="264560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1D87C3EF-0227-4B66-B3DD-114377AF226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70</xdr:row>
      <xdr:rowOff>0</xdr:rowOff>
    </xdr:from>
    <xdr:ext cx="184731" cy="264560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DBA7E417-B9B6-4F9D-BA4F-AACA76B96CC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71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EBD35A9D-1DAC-4854-8281-EF272A8EB26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71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A9456B0D-3B65-4630-B7BF-FE13435DA11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72</xdr:row>
      <xdr:rowOff>0</xdr:rowOff>
    </xdr:from>
    <xdr:ext cx="184731" cy="264560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77D1F4B7-B021-4EC1-B4DF-05C19B5B6CA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72</xdr:row>
      <xdr:rowOff>0</xdr:rowOff>
    </xdr:from>
    <xdr:ext cx="184731" cy="264560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8EBFE87-65ED-4274-8590-4877695D9EA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73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462DF79C-6233-4096-98A6-E99A7377FFB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73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8A366531-2BAF-4BAB-88DC-258A1BF1F66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74</xdr:row>
      <xdr:rowOff>0</xdr:rowOff>
    </xdr:from>
    <xdr:ext cx="184731" cy="264560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F58D759-5884-4A43-87BB-D06883CB057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74</xdr:row>
      <xdr:rowOff>0</xdr:rowOff>
    </xdr:from>
    <xdr:ext cx="184731" cy="264560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69A032B4-34C3-4EDD-B56D-2811A8CEB99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75</xdr:row>
      <xdr:rowOff>0</xdr:rowOff>
    </xdr:from>
    <xdr:ext cx="184731" cy="264560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495910E1-F906-420A-A9B5-449498DAF55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75</xdr:row>
      <xdr:rowOff>0</xdr:rowOff>
    </xdr:from>
    <xdr:ext cx="184731" cy="264560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733DDE6-E5B5-4FB5-A274-526ADDEA11A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76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F2E26245-5F47-4E42-B7B7-2A502B86878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76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20E76F48-FB0E-4FBA-AAE7-9BB491BDABB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77</xdr:row>
      <xdr:rowOff>0</xdr:rowOff>
    </xdr:from>
    <xdr:ext cx="184731" cy="264560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DFD3765B-58AD-4FA2-9287-2EDD68F2FC1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77</xdr:row>
      <xdr:rowOff>0</xdr:rowOff>
    </xdr:from>
    <xdr:ext cx="184731" cy="264560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34328B7-4C8D-4DFD-8328-4AFCE4896CD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78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CD18119-F8AE-485D-9010-6C9F48FFB79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78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5A10E5B1-018F-4FC3-89EE-BDBC302DFEF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79</xdr:row>
      <xdr:rowOff>0</xdr:rowOff>
    </xdr:from>
    <xdr:ext cx="184731" cy="264560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41DAA332-CD6D-4B5B-B945-7ECCF79B906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79</xdr:row>
      <xdr:rowOff>0</xdr:rowOff>
    </xdr:from>
    <xdr:ext cx="184731" cy="264560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310FCFBB-AB62-4DDD-9797-55F9F2FB961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80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3CEA6BAD-3D03-4D80-A1DD-828212BF022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80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48353783-7472-4358-AEA4-AF07EAA0951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81</xdr:row>
      <xdr:rowOff>0</xdr:rowOff>
    </xdr:from>
    <xdr:ext cx="184731" cy="264560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AE8251AF-5791-4831-974A-52ECB193489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81</xdr:row>
      <xdr:rowOff>0</xdr:rowOff>
    </xdr:from>
    <xdr:ext cx="184731" cy="264560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767E27AC-AC96-4073-B5B9-4398D7F687D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82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AA4C2E7-E788-4A98-A29A-B815683C6BA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82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54C2C20E-0013-4AE7-B3BC-E084B09DC1D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83</xdr:row>
      <xdr:rowOff>0</xdr:rowOff>
    </xdr:from>
    <xdr:ext cx="184731" cy="264560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0C72043A-E6DF-4741-B145-2F65C9804D2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83</xdr:row>
      <xdr:rowOff>0</xdr:rowOff>
    </xdr:from>
    <xdr:ext cx="184731" cy="264560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09A856F-1A6B-46FB-BC16-F8399ED7127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84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9B5EF10F-26D3-4AA5-BC74-9D7F0041259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84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D874F0AA-33BF-4F69-A0B3-F153D3A0E40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85</xdr:row>
      <xdr:rowOff>0</xdr:rowOff>
    </xdr:from>
    <xdr:ext cx="184731" cy="264560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376D940A-CBA5-43F5-BA34-51238B168D6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85</xdr:row>
      <xdr:rowOff>0</xdr:rowOff>
    </xdr:from>
    <xdr:ext cx="184731" cy="264560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9336E5A9-542D-48F1-A467-50991DA4A04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86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B0FEE1F9-21CE-41F0-9DFD-66F40B184AD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86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FE863678-387E-4465-ADB9-CBD363E3E88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87</xdr:row>
      <xdr:rowOff>0</xdr:rowOff>
    </xdr:from>
    <xdr:ext cx="184731" cy="264560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E5E8820E-83B8-47B3-9C44-2AEB3B4F917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87</xdr:row>
      <xdr:rowOff>0</xdr:rowOff>
    </xdr:from>
    <xdr:ext cx="184731" cy="264560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A610721-3165-40E5-81DA-4BCB500B13B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88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79366CEB-A52F-4C72-9C11-4D2BF46609F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88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1F915309-56C4-49E7-A9E2-DA8954DD447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89</xdr:row>
      <xdr:rowOff>0</xdr:rowOff>
    </xdr:from>
    <xdr:ext cx="184731" cy="264560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E4B6B355-7115-42A9-A42E-61510534A92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89</xdr:row>
      <xdr:rowOff>0</xdr:rowOff>
    </xdr:from>
    <xdr:ext cx="184731" cy="264560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3765FA92-7796-4C8F-A344-6F0232E501C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90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5D771F2E-461A-48AC-99F7-A42EC1B117B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90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57654858-9C7E-46AC-AD14-50DDF692DF4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91</xdr:row>
      <xdr:rowOff>0</xdr:rowOff>
    </xdr:from>
    <xdr:ext cx="184731" cy="264560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E16E000F-B34C-4383-929D-64ECBA81996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91</xdr:row>
      <xdr:rowOff>0</xdr:rowOff>
    </xdr:from>
    <xdr:ext cx="184731" cy="264560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E85852D-065A-48AE-AE7C-BD2DC7112FF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92</xdr:row>
      <xdr:rowOff>0</xdr:rowOff>
    </xdr:from>
    <xdr:ext cx="184731" cy="264560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3DA0AFA7-4DED-4B8C-A3EF-0183E89D8FD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92</xdr:row>
      <xdr:rowOff>0</xdr:rowOff>
    </xdr:from>
    <xdr:ext cx="184731" cy="264560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2CD4B48A-D147-492C-BD75-AB5C58BC2E5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93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0656D555-D69D-481F-B95C-530FA88EF76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93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BAC01658-59D8-4CD9-A1AE-3C4264C0AD1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94</xdr:row>
      <xdr:rowOff>0</xdr:rowOff>
    </xdr:from>
    <xdr:ext cx="184731" cy="264560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7FD30925-6B4F-49B4-9813-CD727DB5AEE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94</xdr:row>
      <xdr:rowOff>0</xdr:rowOff>
    </xdr:from>
    <xdr:ext cx="184731" cy="264560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D8E2F5BC-FB22-4F93-B97B-0BE720FEC78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95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2D73ABDA-5CD4-4A2D-90E3-ED79DBCD23C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95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BE9B3075-94F8-4458-B6E1-19C37413259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96</xdr:row>
      <xdr:rowOff>0</xdr:rowOff>
    </xdr:from>
    <xdr:ext cx="184731" cy="264560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91A2CAE-3082-4CCA-8B29-31505AEC19F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96</xdr:row>
      <xdr:rowOff>0</xdr:rowOff>
    </xdr:from>
    <xdr:ext cx="184731" cy="264560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F9A9FC1D-A418-46E5-AD87-2E27A9B173B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97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BAB80EE-95F9-4F67-A64E-C63A113C163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97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E1EEF54A-56D4-40B4-9966-93B3E025660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98</xdr:row>
      <xdr:rowOff>0</xdr:rowOff>
    </xdr:from>
    <xdr:ext cx="184731" cy="264560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A4A26FF9-52E3-489B-97FE-222E1019BF0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98</xdr:row>
      <xdr:rowOff>0</xdr:rowOff>
    </xdr:from>
    <xdr:ext cx="184731" cy="264560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287C6F0B-798F-4CC5-93F9-B99AC2EDFCC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99</xdr:row>
      <xdr:rowOff>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C7DCAF5A-146C-46B3-8CB3-F3D5181AE2B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99</xdr:row>
      <xdr:rowOff>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63D04BD8-A67C-47A7-BF42-447C5D375FC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100</xdr:row>
      <xdr:rowOff>0</xdr:rowOff>
    </xdr:from>
    <xdr:ext cx="184731" cy="264560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8CD9EC8A-0ED7-4B36-A4C1-0271BD2F2A1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100</xdr:row>
      <xdr:rowOff>0</xdr:rowOff>
    </xdr:from>
    <xdr:ext cx="184731" cy="264560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AF10787-F67B-41D3-92B7-BFBC9364EC2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101</xdr:row>
      <xdr:rowOff>0</xdr:rowOff>
    </xdr:from>
    <xdr:ext cx="184731" cy="264560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471D8A5-4452-4226-9A30-A5A5DEF0FFD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101</xdr:row>
      <xdr:rowOff>0</xdr:rowOff>
    </xdr:from>
    <xdr:ext cx="184731" cy="264560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ED2FDA6B-A0D1-4689-88E1-29FC1B90BD2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102</xdr:row>
      <xdr:rowOff>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5229882-2B6D-43E2-8232-A98C75487D8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102</xdr:row>
      <xdr:rowOff>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D0A3198-01C3-4312-970E-EA06105E4F5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</xdr:row>
      <xdr:rowOff>0</xdr:rowOff>
    </xdr:from>
    <xdr:ext cx="184731" cy="264560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9FFB9178-2D7E-43BE-B0CA-56BCFD9890A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</xdr:row>
      <xdr:rowOff>0</xdr:rowOff>
    </xdr:from>
    <xdr:ext cx="184731" cy="264560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B4A11DDB-8591-4E19-BD0A-348D898FA5F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</xdr:row>
      <xdr:rowOff>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414BA11F-DE0D-4308-841F-A628E41B451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</xdr:row>
      <xdr:rowOff>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EE4782A-B86E-4EB6-99C6-99F86145B0B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</xdr:row>
      <xdr:rowOff>0</xdr:rowOff>
    </xdr:from>
    <xdr:ext cx="184731" cy="264560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EE68CA93-8E6C-43D9-95E1-39C3F3B87EB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</xdr:row>
      <xdr:rowOff>0</xdr:rowOff>
    </xdr:from>
    <xdr:ext cx="184731" cy="264560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2F25A0BA-BA0D-4446-9732-1AA157A97D4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</xdr:row>
      <xdr:rowOff>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CCF48A99-24D6-4338-8B61-B0AFA75774D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</xdr:row>
      <xdr:rowOff>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1A8D0B09-08C1-49EF-82C2-7E8B12678C7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</xdr:row>
      <xdr:rowOff>0</xdr:rowOff>
    </xdr:from>
    <xdr:ext cx="184731" cy="264560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5F317B77-EAFF-4998-9F32-C31AE3FFEF7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</xdr:row>
      <xdr:rowOff>0</xdr:rowOff>
    </xdr:from>
    <xdr:ext cx="184731" cy="264560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979E29-AE31-4937-9F0F-BCB4D39DCDC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</xdr:row>
      <xdr:rowOff>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AA3B0363-46BE-47B5-B2E9-94891A20EDC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</xdr:row>
      <xdr:rowOff>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D8E6E57D-AB16-46E5-AEA3-472889E915B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</xdr:row>
      <xdr:rowOff>0</xdr:rowOff>
    </xdr:from>
    <xdr:ext cx="184731" cy="264560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1E3FE506-CAA2-44EC-B8D6-F4A87B2EF0D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</xdr:row>
      <xdr:rowOff>0</xdr:rowOff>
    </xdr:from>
    <xdr:ext cx="184731" cy="264560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148C8142-06CE-4355-8163-AF9F6DA4506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</xdr:row>
      <xdr:rowOff>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FF042E74-C7C9-47F0-A259-5DE75270D73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</xdr:row>
      <xdr:rowOff>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AE0A5F23-F252-491E-8CEA-3C45C1BE709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11</xdr:row>
      <xdr:rowOff>0</xdr:rowOff>
    </xdr:from>
    <xdr:ext cx="184731" cy="264560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C582483-2640-4769-AB18-31BBDBAB606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11</xdr:row>
      <xdr:rowOff>0</xdr:rowOff>
    </xdr:from>
    <xdr:ext cx="184731" cy="264560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CCDDE3C-75FE-46C7-958E-7ECF026C31A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12</xdr:row>
      <xdr:rowOff>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8C6C2270-238C-4932-BA50-80737BC89DA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12</xdr:row>
      <xdr:rowOff>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293821F0-F687-4538-BA30-15B7FF4AA32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13</xdr:row>
      <xdr:rowOff>0</xdr:rowOff>
    </xdr:from>
    <xdr:ext cx="184731" cy="264560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D7278EB-97DC-4899-81C5-C3067D9D75B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13</xdr:row>
      <xdr:rowOff>0</xdr:rowOff>
    </xdr:from>
    <xdr:ext cx="184731" cy="264560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9D1FBF1D-A76B-46B3-BDE3-6215ACF9155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14</xdr:row>
      <xdr:rowOff>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D18889C3-FCAA-4B3C-8586-974D570C407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14</xdr:row>
      <xdr:rowOff>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2CFE24F5-7E0C-497E-AFCC-AA754B314CB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15</xdr:row>
      <xdr:rowOff>0</xdr:rowOff>
    </xdr:from>
    <xdr:ext cx="184731" cy="264560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C5F494DC-A2DC-405B-8519-2B8EC11FF82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15</xdr:row>
      <xdr:rowOff>0</xdr:rowOff>
    </xdr:from>
    <xdr:ext cx="184731" cy="264560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23EF28C4-80A5-404F-A10C-A2369575997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16</xdr:row>
      <xdr:rowOff>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82C173A-5F8A-464D-B98E-A4629004C89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16</xdr:row>
      <xdr:rowOff>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C408E4B1-4AE7-43DF-AA00-6AF7A1C8409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17</xdr:row>
      <xdr:rowOff>0</xdr:rowOff>
    </xdr:from>
    <xdr:ext cx="184731" cy="264560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517CEE19-7363-40E7-9952-03CDADC17E1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17</xdr:row>
      <xdr:rowOff>0</xdr:rowOff>
    </xdr:from>
    <xdr:ext cx="184731" cy="264560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F4F4043A-6565-4274-87FA-AAA587F3EA5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18</xdr:row>
      <xdr:rowOff>0</xdr:rowOff>
    </xdr:from>
    <xdr:ext cx="184731" cy="264560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C671BDB8-AF16-4470-A834-B5F26AE8356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18</xdr:row>
      <xdr:rowOff>0</xdr:rowOff>
    </xdr:from>
    <xdr:ext cx="184731" cy="264560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CA9E73C6-2879-4CB9-A448-AFE2FC88ECE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19</xdr:row>
      <xdr:rowOff>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D0CA557C-9345-45CB-9466-0CD9AA200A5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19</xdr:row>
      <xdr:rowOff>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2E95F8E1-808C-4560-AAD0-22A8F5852F0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20</xdr:row>
      <xdr:rowOff>0</xdr:rowOff>
    </xdr:from>
    <xdr:ext cx="184731" cy="264560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76BD102E-9982-4491-8569-8F345A5C93D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20</xdr:row>
      <xdr:rowOff>0</xdr:rowOff>
    </xdr:from>
    <xdr:ext cx="184731" cy="264560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E0DEBB79-9081-42A8-9D83-5CE81035B7B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21</xdr:row>
      <xdr:rowOff>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A68EEFB5-0828-446B-BD48-407F2DCE25D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21</xdr:row>
      <xdr:rowOff>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DE4CD257-D6A7-4CCB-A5A8-8674BD6AB82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22</xdr:row>
      <xdr:rowOff>0</xdr:rowOff>
    </xdr:from>
    <xdr:ext cx="184731" cy="264560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7C5EB075-9F39-41A9-B7C2-98E82C41AC9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22</xdr:row>
      <xdr:rowOff>0</xdr:rowOff>
    </xdr:from>
    <xdr:ext cx="184731" cy="264560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FC025D2B-0036-497B-85FB-1FE84DF0B15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23</xdr:row>
      <xdr:rowOff>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C8819A6-5224-44F6-BBDF-A0354B1961D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23</xdr:row>
      <xdr:rowOff>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775F18D6-1346-4FAA-A7ED-9FC719AD399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24</xdr:row>
      <xdr:rowOff>0</xdr:rowOff>
    </xdr:from>
    <xdr:ext cx="184731" cy="264560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2E48FFD6-77A3-4911-B286-1254FB4AB71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24</xdr:row>
      <xdr:rowOff>0</xdr:rowOff>
    </xdr:from>
    <xdr:ext cx="184731" cy="264560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BD6B553C-942C-43B2-A026-4E1DAE5B77E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25</xdr:row>
      <xdr:rowOff>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1D8F78D2-EA41-453C-BC68-CD370AD041F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25</xdr:row>
      <xdr:rowOff>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6BAF4F30-B369-4F64-8ED1-61F1EF99D47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26</xdr:row>
      <xdr:rowOff>0</xdr:rowOff>
    </xdr:from>
    <xdr:ext cx="184731" cy="2645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DC45D584-DEB0-418C-94BD-608088A6924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26</xdr:row>
      <xdr:rowOff>0</xdr:rowOff>
    </xdr:from>
    <xdr:ext cx="184731" cy="2645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6B5E4F-DE1B-4FB1-BD2A-F85C47F3CF7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27</xdr:row>
      <xdr:rowOff>0</xdr:rowOff>
    </xdr:from>
    <xdr:ext cx="184731" cy="2645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6164718D-8AC2-48A5-8411-AB3F304D262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27</xdr:row>
      <xdr:rowOff>0</xdr:rowOff>
    </xdr:from>
    <xdr:ext cx="184731" cy="2645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D1253348-02F9-482D-89FF-4DE179F16CF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28</xdr:row>
      <xdr:rowOff>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5177954F-AAF8-4ACE-987A-AF11E6F9BF6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28</xdr:row>
      <xdr:rowOff>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4E781B9D-7054-4E0F-AC7C-7DACA136D4D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29</xdr:row>
      <xdr:rowOff>0</xdr:rowOff>
    </xdr:from>
    <xdr:ext cx="184731" cy="2645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636B470A-B1D8-47C7-9482-500526ACBBA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29</xdr:row>
      <xdr:rowOff>0</xdr:rowOff>
    </xdr:from>
    <xdr:ext cx="184731" cy="2645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8169683B-64CC-46C8-993A-AA601A9AE77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FD30B0A2-2371-4C97-8047-ED4E3AB2AF8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30</xdr:row>
      <xdr:rowOff>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745D2203-DE3D-40AC-8629-184AB998C7D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31</xdr:row>
      <xdr:rowOff>0</xdr:rowOff>
    </xdr:from>
    <xdr:ext cx="184731" cy="2645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B8BA3216-F79F-4913-B712-AEC9B65E5BE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31</xdr:row>
      <xdr:rowOff>0</xdr:rowOff>
    </xdr:from>
    <xdr:ext cx="184731" cy="264560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32E59D5D-7322-4006-9903-3794F5B2D3A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32</xdr:row>
      <xdr:rowOff>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13CD865F-89F4-40BE-8E38-9B7B55002BF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32</xdr:row>
      <xdr:rowOff>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AC0178B7-CC9E-4337-92CA-D94A0591B4F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33</xdr:row>
      <xdr:rowOff>0</xdr:rowOff>
    </xdr:from>
    <xdr:ext cx="184731" cy="264560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F8D783C-0A61-4526-9DC6-13CC01D82F6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33</xdr:row>
      <xdr:rowOff>0</xdr:rowOff>
    </xdr:from>
    <xdr:ext cx="184731" cy="264560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48D92D5E-0EFF-4963-A0D5-4B50344E925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34</xdr:row>
      <xdr:rowOff>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6AF2FB24-9687-436A-9638-016AB81C380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34</xdr:row>
      <xdr:rowOff>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0E63796-ED5B-4CC1-898D-4A378481644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35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77EE0054-275D-4739-B8F0-C9C3671A3D0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35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8E540E69-F6C5-4CDF-B4B3-049ED223623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36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04ADFF5-EFF8-499E-8DCB-E3B062BF717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36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1CDEDB7F-8DC8-4305-9ED5-27C05616CB7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37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3F44AE45-CBA7-4C22-B8F3-2801CBD4C40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37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D4E7E9B1-1EED-4C5A-A3A9-F87139BDB2D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38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A4A2246D-B036-4319-BF7B-B3D25F3B130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38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50078597-98A6-4950-ACBC-76C88F9A6EA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84731" cy="264560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D37372FD-9126-4CD1-A8EF-69EF9502E7A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39</xdr:row>
      <xdr:rowOff>0</xdr:rowOff>
    </xdr:from>
    <xdr:ext cx="184731" cy="264560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89D43EA9-7B33-4F27-8C6D-8414A2D07F3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40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31D2E41F-1FEF-4B1F-AA32-E9B3AB878E8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40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8ACBC1E-72AC-484B-8A81-71592B1573B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41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FBFE89A-745D-4107-B176-CD4EF459481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41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E806A68-52A8-4491-B586-66D069C7BB2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42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3571B5F5-84C2-42F4-93DD-1CF216C9AEA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42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4909C791-F5D6-47A4-BC60-ED0DD7FEE3D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43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C3636EFC-5E90-40C5-A4EA-E3398588A63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43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3A1A3745-973F-4740-83F6-D9A3AE2CBA8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44</xdr:row>
      <xdr:rowOff>0</xdr:rowOff>
    </xdr:from>
    <xdr:ext cx="184731" cy="264560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20DE5F21-06D0-4A44-93FC-3041D63447B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44</xdr:row>
      <xdr:rowOff>0</xdr:rowOff>
    </xdr:from>
    <xdr:ext cx="184731" cy="264560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7336BD80-774A-4DC6-8D1A-7BB15B33C7D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45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AC852BDD-E898-407F-A803-409E85ECA06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45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E0B94083-46E5-4F49-9D20-3D1C0A4349A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46</xdr:row>
      <xdr:rowOff>0</xdr:rowOff>
    </xdr:from>
    <xdr:ext cx="184731" cy="264560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EC68B66A-75E7-4735-9B33-56E79EEEF6E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46</xdr:row>
      <xdr:rowOff>0</xdr:rowOff>
    </xdr:from>
    <xdr:ext cx="184731" cy="264560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95E3F430-C1DE-45A6-A065-333CBD56125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47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37FA3268-1D55-4482-AFE0-B714012C862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47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CE34D5-B43E-4B56-B96A-8658348BF7F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48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7F2669B9-22F1-4ED7-BE45-E1EFEC5DBA1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48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0C3A2DB-9CC8-4E35-B47E-1C0C47821FE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49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D81B3070-D6EB-4F46-9FDD-831BE72849C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49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3076E85D-94B4-4056-A69F-DADE3070F44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50</xdr:row>
      <xdr:rowOff>0</xdr:rowOff>
    </xdr:from>
    <xdr:ext cx="184731" cy="264560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6EB2AD01-050A-436A-A164-A51E789E9E8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50</xdr:row>
      <xdr:rowOff>0</xdr:rowOff>
    </xdr:from>
    <xdr:ext cx="184731" cy="264560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B64EE98B-3B57-4F9D-81D3-C83132DF969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51</xdr:row>
      <xdr:rowOff>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F5966A44-3E71-4CD1-8C78-D97AFCFA059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51</xdr:row>
      <xdr:rowOff>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9949DF04-D7DF-448C-AC89-3660CD1E224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52</xdr:row>
      <xdr:rowOff>0</xdr:rowOff>
    </xdr:from>
    <xdr:ext cx="184731" cy="264560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43D4648E-17BE-48C7-9574-10E64976A50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52</xdr:row>
      <xdr:rowOff>0</xdr:rowOff>
    </xdr:from>
    <xdr:ext cx="184731" cy="264560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BDFBA81B-5259-4B7B-AD2B-93A82615AB9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53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0F5D58A-1CFC-45E9-938C-7ACA3D3BAE1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53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F954DB36-46A3-47E0-B45A-712E8634495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54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39E02D25-C8A0-47FD-8AB0-21415C63685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54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60EFD332-6BD3-4327-AC77-2175AC9C71B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55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59F99B5A-E054-422B-9D73-A53333FC851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55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518EE7F2-5A40-405D-ABDA-09EB98EC12A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56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0EC0CEB6-02BE-410E-862C-BE5C0DC3228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56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73833AFF-7ABA-4F6C-8A9D-51EC76543DE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57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6B15BFFB-BF37-40C2-8427-A2EC4854818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57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135B83A8-A97F-463D-A197-8BEDACCED19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58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BCA1D272-7FBC-4C89-8931-CF1F95C3663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58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28FEE4B-1833-43F8-AD04-A77625FD5D0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59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606C38B7-792D-4BDA-8DAA-0B23AF2EAA5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59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B2E86A4F-0457-4BD1-AB16-42C6615FD7C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60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C02E9C63-1797-469E-9480-66993AB3DD5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60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D122541F-F5E2-4184-9082-74976DBA705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61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E959D5C8-5E40-432C-AE01-6A8BB8709A6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61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A5FD0233-78CB-45BE-A259-DB42019B41F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62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1C091D19-35EE-4C44-88FC-71A5A33CBB1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62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610335F8-A489-461A-A931-EDEF825F3E6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63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45AF4540-85B9-4359-A735-AC9B7159D0A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63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5FE2C63-4110-4344-B4C2-D4F5B469EFC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64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8EA84CCA-AD9A-43E1-8A5B-33B33920684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64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A1096FA9-B420-4A55-8632-FB98CE53EAA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65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50FBA317-9028-4B3F-8944-BE888E08A53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65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954D681C-CA67-4772-B834-55A60D4ECF3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66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8436EA5A-C49D-4C8B-BE49-50DDB353845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66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185D05C0-662C-431D-AC12-6C239A3C1AC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67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9ECE895-A45E-461F-84A4-23493C225D4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67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800C2A63-96E7-4C90-B287-4EBA2A08FB0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51E49B86-C0E4-41CA-9288-6C1AFB7C133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E6982B84-82A3-4830-BE53-05B7DAABB32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69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E9A1584B-1C73-4F8F-9AFD-993BDAD979B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69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73B10E91-8E12-4646-8A35-7A366EC709B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70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85E2B135-9F84-4CFD-98AD-8F62EC142F6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70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6313E627-33C2-455D-9D8E-D596F954334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71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4AAE4A6-07C3-4A01-A8A3-9B059F987CD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71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64A644A0-45BE-457E-9D33-5DAF5CBDC6B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72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7606A84E-A552-4709-B752-17ECAEEBA32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72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6A6C99F1-DDC8-4F86-85FF-ECF8B5638E9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73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B1F03271-060F-4B8E-9F44-4001A395934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73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7C14EA8F-BBAB-4F7C-9C2A-28A001BCDC8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74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0405BCCB-AFB5-41C8-841A-882E3618C48B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74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87AC9584-C0F5-4EC4-9C5A-3D69D2AC760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75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27F896A4-893C-46B0-9B70-62AA60B92DB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75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66070207-7BCF-4365-9920-4FA89D398BB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76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607C71E-5A00-40E0-AA5C-34E8E551A10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76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7DF412CE-8093-474A-93E8-AA10B798BAF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77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25A09FB-6CC6-4D97-905D-2D4AA3509A0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77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FCC0726D-12BC-40F0-9852-7833BEE6B0C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78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A000590D-B83C-43C3-A874-4B36817EC91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78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22EBBD3F-3465-452F-B8A6-304BCF863F3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79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CBEBBB07-B25B-4B81-B77A-F9D47CE4790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79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8F7C752D-E664-4A9C-BDE9-38F84543DD9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80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260BED59-E693-40ED-99FF-F18D0E1EA24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80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58DA1734-7F6A-41B7-9B30-E1AE09F0224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81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14A0A3A5-9E71-4D71-A079-B1DD569FA1E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81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1D259B6E-A611-4BF3-B11E-BB5CD0183F6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85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4FBDE219-6F25-4C1F-A030-9AFF1D84C2C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85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8F44E49-95EA-4354-B5E7-5BDAF684200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86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171FC4A7-5CB7-4446-A71A-DBA46C1515E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86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6A859AA7-F841-48EA-BE9F-F80EA2BCD4D8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87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41F98C6C-1C3F-4AC1-96D9-1D4DE47AA72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87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9B6D632C-13E7-4814-BCE3-EBDC62B825F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88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D447DD5F-D634-40AA-AA0F-13F954D0211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88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598D87A0-CFE3-47E9-B0E0-0947F71A996D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89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197B0F84-4335-4482-86DA-4295B3424DF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89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1CFEF779-02EA-4790-B0C5-70884FB221C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90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586F6404-62B6-46D3-A1B2-1AFA3205AB9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90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5F8A45F-4C30-4126-ABA3-DDA4AE692C2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91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22534C2A-E762-4C2A-8A3B-C7DB52A0993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91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2EB91F5F-3ABF-491B-AE5B-B4007E883DD6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92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EC015385-C451-4877-9ED5-DDC9FD1B8AF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92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6CB7C4A5-1C82-4574-B220-0689150A691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93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9858A71A-B9BE-49F0-BC19-A93911ED5D6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93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C9251BD1-E2D4-4018-B79D-A49A15F8A9C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94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EAD17B36-C669-41C7-9954-20452700D35C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94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928B2E96-4DB2-45B3-948C-8781BEB2A6E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95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506CA0B6-7332-44CD-8B70-C3E31BB4BA89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95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77185734-F43C-4A27-B2D4-4461DF28F6F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96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438A3321-F3F7-4B0A-B50B-2AA5181EB77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96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62108024-4683-4903-AF8B-9CF22DA4D17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97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12190600-ABFF-400C-8160-92826C1B3C8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97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0504C98B-299E-411B-BE7C-E5B0774F86B7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98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EE3BD3B4-2098-4406-B9D4-F08FCBD06AF5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98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5B029039-5BDF-426E-9A3F-5CA042449D2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99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39B2CAA5-A72D-45E9-B539-D3582352745E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99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2D7FA89F-BC1A-4E78-AD8D-18DBCA3DEB63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100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62CE6059-10CA-4897-82C5-7B4734001C52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100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2A54965-2CDF-4250-B6CB-0F31C7B15BBF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101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E237F33D-E2D1-4C42-98AA-998412B8C73A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101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8B932726-D2B5-4264-A477-718D03E71230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102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84F26186-C4A5-4577-BB41-58C0AC3A44C1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35</xdr:col>
      <xdr:colOff>0</xdr:colOff>
      <xdr:row>102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D4454AF8-55A7-439A-8196-60B5C4246D14}"/>
            </a:ext>
          </a:extLst>
        </xdr:cNvPr>
        <xdr:cNvSpPr txBox="1"/>
      </xdr:nvSpPr>
      <xdr:spPr>
        <a:xfrm>
          <a:off x="33699824" y="108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106" totalsRowCount="1" headerRowDxfId="22" dataDxfId="20" totalsRowDxfId="18" headerRowBorderDxfId="21" tableBorderDxfId="19" headerRowCellStyle="Excel Built-in Normal" dataCellStyle="Excel Built-in Normal">
  <autoFilter ref="A1:I105" xr:uid="{00000000-0009-0000-0100-000001000000}"/>
  <tableColumns count="9">
    <tableColumn id="1" xr3:uid="{00000000-0010-0000-0000-000001000000}" name="Lp." dataDxfId="17" totalsRowDxfId="8" dataCellStyle="Excel Built-in Normal"/>
    <tableColumn id="3" xr3:uid="{00000000-0010-0000-0000-000003000000}" name="Kod" dataDxfId="16" totalsRowDxfId="7" dataCellStyle="Excel Built-in Normal"/>
    <tableColumn id="5" xr3:uid="{00000000-0010-0000-0000-000005000000}" name="Adres" dataDxfId="15" totalsRowDxfId="6" dataCellStyle="Excel Built-in Normal"/>
    <tableColumn id="6" xr3:uid="{00000000-0010-0000-0000-000006000000}" name="Nr posesji" dataDxfId="14" totalsRowDxfId="5" dataCellStyle="Excel Built-in Normal"/>
    <tableColumn id="2" xr3:uid="{E2D67558-1FE1-4AC4-AEFB-E92D9CE6E56E}" name="Kolumna1" dataDxfId="9" totalsRowDxfId="4" dataCellStyle="Excel Built-in Normal"/>
    <tableColumn id="7" xr3:uid="{00000000-0010-0000-0000-000007000000}" name="Numer PPE" dataDxfId="13" totalsRowDxfId="3" dataCellStyle="Excel Built-in Normal"/>
    <tableColumn id="8" xr3:uid="{00000000-0010-0000-0000-000008000000}" name="Grupa taryfowa" dataDxfId="12" totalsRowDxfId="2" dataCellStyle="Excel Built-in Normal"/>
    <tableColumn id="9" xr3:uid="{00000000-0010-0000-0000-000009000000}" name="Moc umowna [kW]" dataDxfId="11" totalsRowDxfId="1" dataCellStyle="Excel Built-in Normal"/>
    <tableColumn id="10" xr3:uid="{00000000-0010-0000-0000-00000A000000}" name="Zużycie energii [MWh]" totalsRowFunction="sum" dataDxfId="10" totalsRowDxfId="0" dataCellStyle="Excel Built-in Normal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7"/>
  <sheetViews>
    <sheetView topLeftCell="Y1" zoomScale="85" zoomScaleNormal="85" workbookViewId="0">
      <selection activeCell="BC109" sqref="BC109"/>
    </sheetView>
  </sheetViews>
  <sheetFormatPr defaultColWidth="8.5" defaultRowHeight="13"/>
  <cols>
    <col min="1" max="2" width="8.5" style="12" customWidth="1"/>
    <col min="3" max="3" width="23.25" style="12" customWidth="1"/>
    <col min="4" max="4" width="21.25" style="12" customWidth="1"/>
    <col min="5" max="8" width="10.08203125" style="12" customWidth="1"/>
    <col min="9" max="9" width="8.5" style="12" customWidth="1"/>
    <col min="10" max="10" width="10.5" style="12" customWidth="1"/>
    <col min="11" max="11" width="8.5" style="12" customWidth="1"/>
    <col min="12" max="12" width="22.75" style="12" customWidth="1"/>
    <col min="13" max="13" width="15.58203125" style="27" customWidth="1"/>
    <col min="14" max="14" width="8.5" style="27" customWidth="1"/>
    <col min="15" max="15" width="15.33203125" style="12" customWidth="1"/>
    <col min="16" max="16" width="14" style="12" customWidth="1"/>
    <col min="17" max="17" width="11" style="27" customWidth="1"/>
    <col min="18" max="18" width="11" style="12" customWidth="1"/>
    <col min="19" max="19" width="18.58203125" style="12" customWidth="1"/>
    <col min="20" max="20" width="8.75" style="12" customWidth="1"/>
    <col min="21" max="21" width="12.58203125" style="12" customWidth="1"/>
    <col min="22" max="22" width="18.25" style="12" customWidth="1"/>
    <col min="23" max="23" width="8.5" style="27" customWidth="1"/>
    <col min="24" max="24" width="8.5" style="12" customWidth="1"/>
    <col min="25" max="25" width="24.58203125" style="12" customWidth="1"/>
    <col min="26" max="26" width="8.5" style="27" customWidth="1"/>
    <col min="27" max="27" width="9.75" style="12" customWidth="1"/>
    <col min="28" max="28" width="13.33203125" style="12" customWidth="1"/>
    <col min="29" max="29" width="21.25" style="12" customWidth="1"/>
    <col min="30" max="30" width="11.4140625" style="12" customWidth="1"/>
    <col min="31" max="31" width="21.25" style="12" customWidth="1"/>
    <col min="32" max="32" width="22.75" style="28" customWidth="1"/>
    <col min="33" max="34" width="8.5" style="27" customWidth="1"/>
    <col min="35" max="38" width="6" style="12" customWidth="1"/>
    <col min="39" max="39" width="12.5" style="12" customWidth="1"/>
    <col min="40" max="40" width="8.5" style="12" customWidth="1"/>
    <col min="41" max="41" width="10.83203125" style="12" customWidth="1"/>
    <col min="42" max="49" width="8.5" style="12" customWidth="1"/>
    <col min="50" max="50" width="14.83203125" style="12" customWidth="1"/>
    <col min="51" max="51" width="13.75" style="12" customWidth="1"/>
    <col min="52" max="52" width="8.5" style="12" customWidth="1"/>
    <col min="53" max="53" width="14.08203125" style="12" customWidth="1"/>
    <col min="54" max="54" width="8.5" style="12" customWidth="1"/>
    <col min="55" max="55" width="11.75" style="12" customWidth="1"/>
    <col min="56" max="56" width="11.83203125" style="12" customWidth="1"/>
    <col min="57" max="57" width="11.75" style="12" customWidth="1"/>
    <col min="58" max="16384" width="8.5" style="12"/>
  </cols>
  <sheetData>
    <row r="1" spans="1:57" ht="27" customHeight="1">
      <c r="A1" s="39" t="s">
        <v>0</v>
      </c>
      <c r="B1" s="39" t="s">
        <v>1</v>
      </c>
      <c r="C1" s="40" t="s">
        <v>42</v>
      </c>
      <c r="D1" s="40" t="s">
        <v>2</v>
      </c>
      <c r="E1" s="40" t="s">
        <v>43</v>
      </c>
      <c r="F1" s="40" t="s">
        <v>51</v>
      </c>
      <c r="G1" s="40" t="s">
        <v>52</v>
      </c>
      <c r="H1" s="40" t="s">
        <v>53</v>
      </c>
      <c r="I1" s="39" t="s">
        <v>3</v>
      </c>
      <c r="J1" s="40" t="s">
        <v>70</v>
      </c>
      <c r="K1" s="39" t="s">
        <v>4</v>
      </c>
      <c r="L1" s="39" t="s">
        <v>5</v>
      </c>
      <c r="M1" s="39"/>
      <c r="N1" s="39"/>
      <c r="O1" s="39"/>
      <c r="P1" s="39"/>
      <c r="Q1" s="39"/>
      <c r="R1" s="39"/>
      <c r="S1" s="40" t="s">
        <v>50</v>
      </c>
      <c r="T1" s="40"/>
      <c r="U1" s="40"/>
      <c r="V1" s="40"/>
      <c r="W1" s="40"/>
      <c r="X1" s="40"/>
      <c r="Y1" s="42" t="s">
        <v>47</v>
      </c>
      <c r="Z1" s="42"/>
      <c r="AA1" s="42"/>
      <c r="AB1" s="42"/>
      <c r="AC1" s="42"/>
      <c r="AD1" s="42"/>
      <c r="AE1" s="42"/>
      <c r="AF1" s="42"/>
      <c r="AG1" s="40" t="s">
        <v>7</v>
      </c>
      <c r="AH1" s="43" t="s">
        <v>49</v>
      </c>
      <c r="AI1" s="44" t="s">
        <v>8</v>
      </c>
      <c r="AJ1" s="44"/>
      <c r="AK1" s="44"/>
      <c r="AL1" s="44"/>
      <c r="AM1" s="44"/>
      <c r="AN1" s="10"/>
      <c r="AO1" s="44" t="s">
        <v>9</v>
      </c>
      <c r="AP1" s="44"/>
      <c r="AQ1" s="44"/>
      <c r="AR1" s="44"/>
      <c r="AS1" s="44"/>
      <c r="AT1" s="44"/>
      <c r="AU1" s="43" t="s">
        <v>10</v>
      </c>
      <c r="AV1" s="43"/>
      <c r="AW1" s="45" t="s">
        <v>11</v>
      </c>
      <c r="AX1" s="45"/>
      <c r="AY1" s="45"/>
      <c r="AZ1" s="45"/>
      <c r="BA1" s="45"/>
      <c r="BB1" s="45"/>
      <c r="BC1" s="41" t="s">
        <v>12</v>
      </c>
      <c r="BD1" s="41" t="s">
        <v>13</v>
      </c>
      <c r="BE1" s="41" t="s">
        <v>14</v>
      </c>
    </row>
    <row r="2" spans="1:57" ht="58.9" customHeight="1">
      <c r="A2" s="39"/>
      <c r="B2" s="39"/>
      <c r="C2" s="40"/>
      <c r="D2" s="40"/>
      <c r="E2" s="40"/>
      <c r="F2" s="40"/>
      <c r="G2" s="40"/>
      <c r="H2" s="40"/>
      <c r="I2" s="39"/>
      <c r="J2" s="40"/>
      <c r="K2" s="39"/>
      <c r="L2" s="8" t="s">
        <v>15</v>
      </c>
      <c r="M2" s="8" t="s">
        <v>19</v>
      </c>
      <c r="N2" s="8" t="s">
        <v>16</v>
      </c>
      <c r="O2" s="8" t="s">
        <v>17</v>
      </c>
      <c r="P2" s="8" t="s">
        <v>18</v>
      </c>
      <c r="Q2" s="8" t="s">
        <v>61</v>
      </c>
      <c r="R2" s="8" t="s">
        <v>22</v>
      </c>
      <c r="S2" s="8" t="s">
        <v>15</v>
      </c>
      <c r="T2" s="8" t="s">
        <v>46</v>
      </c>
      <c r="U2" s="8" t="s">
        <v>17</v>
      </c>
      <c r="V2" s="8" t="s">
        <v>20</v>
      </c>
      <c r="W2" s="8" t="s">
        <v>21</v>
      </c>
      <c r="X2" s="8" t="s">
        <v>22</v>
      </c>
      <c r="Y2" s="8" t="s">
        <v>48</v>
      </c>
      <c r="Z2" s="8" t="s">
        <v>45</v>
      </c>
      <c r="AA2" s="8" t="s">
        <v>237</v>
      </c>
      <c r="AB2" s="8" t="s">
        <v>17</v>
      </c>
      <c r="AC2" s="8" t="s">
        <v>18</v>
      </c>
      <c r="AD2" s="8" t="s">
        <v>72</v>
      </c>
      <c r="AE2" s="13" t="s">
        <v>6</v>
      </c>
      <c r="AF2" s="13" t="s">
        <v>239</v>
      </c>
      <c r="AG2" s="40"/>
      <c r="AH2" s="43"/>
      <c r="AI2" s="14" t="s">
        <v>55</v>
      </c>
      <c r="AJ2" s="14" t="s">
        <v>56</v>
      </c>
      <c r="AK2" s="14" t="s">
        <v>57</v>
      </c>
      <c r="AL2" s="14" t="s">
        <v>58</v>
      </c>
      <c r="AM2" s="11" t="s">
        <v>59</v>
      </c>
      <c r="AN2" s="14" t="s">
        <v>54</v>
      </c>
      <c r="AO2" s="11" t="s">
        <v>23</v>
      </c>
      <c r="AP2" s="10" t="s">
        <v>24</v>
      </c>
      <c r="AQ2" s="10" t="s">
        <v>25</v>
      </c>
      <c r="AR2" s="10" t="s">
        <v>26</v>
      </c>
      <c r="AS2" s="10" t="s">
        <v>27</v>
      </c>
      <c r="AT2" s="11" t="s">
        <v>28</v>
      </c>
      <c r="AU2" s="9" t="s">
        <v>29</v>
      </c>
      <c r="AV2" s="9" t="s">
        <v>30</v>
      </c>
      <c r="AW2" s="14" t="s">
        <v>68</v>
      </c>
      <c r="AX2" s="14" t="s">
        <v>31</v>
      </c>
      <c r="AY2" s="14" t="s">
        <v>32</v>
      </c>
      <c r="AZ2" s="14" t="s">
        <v>33</v>
      </c>
      <c r="BA2" s="14" t="s">
        <v>34</v>
      </c>
      <c r="BB2" s="15" t="s">
        <v>35</v>
      </c>
      <c r="BC2" s="41"/>
      <c r="BD2" s="41"/>
      <c r="BE2" s="41"/>
    </row>
    <row r="3" spans="1:57" s="25" customFormat="1" ht="13.5" customHeight="1">
      <c r="A3" s="16">
        <v>1</v>
      </c>
      <c r="B3" s="17"/>
      <c r="C3" s="16" t="s">
        <v>73</v>
      </c>
      <c r="D3" s="16" t="s">
        <v>74</v>
      </c>
      <c r="E3" s="16" t="s">
        <v>62</v>
      </c>
      <c r="F3" s="16" t="s">
        <v>65</v>
      </c>
      <c r="G3" s="16" t="s">
        <v>66</v>
      </c>
      <c r="H3" s="17"/>
      <c r="I3" s="17"/>
      <c r="J3" s="18" t="s">
        <v>36</v>
      </c>
      <c r="K3" s="16"/>
      <c r="L3" s="16" t="s">
        <v>75</v>
      </c>
      <c r="M3" s="20" t="s">
        <v>76</v>
      </c>
      <c r="N3" s="29" t="s">
        <v>77</v>
      </c>
      <c r="O3" s="20" t="s">
        <v>78</v>
      </c>
      <c r="P3" s="20" t="s">
        <v>79</v>
      </c>
      <c r="Q3" s="20" t="s">
        <v>80</v>
      </c>
      <c r="R3" s="19"/>
      <c r="S3" s="19" t="s">
        <v>81</v>
      </c>
      <c r="T3" s="29" t="s">
        <v>77</v>
      </c>
      <c r="U3" s="20" t="s">
        <v>78</v>
      </c>
      <c r="V3" s="20" t="s">
        <v>79</v>
      </c>
      <c r="W3" s="20" t="s">
        <v>80</v>
      </c>
      <c r="X3" s="19"/>
      <c r="Y3" s="16" t="s">
        <v>69</v>
      </c>
      <c r="Z3" s="20" t="s">
        <v>77</v>
      </c>
      <c r="AA3" s="16" t="s">
        <v>84</v>
      </c>
      <c r="AB3" s="16" t="s">
        <v>84</v>
      </c>
      <c r="AC3" s="16" t="s">
        <v>85</v>
      </c>
      <c r="AD3" s="29" t="s">
        <v>86</v>
      </c>
      <c r="AE3" s="29" t="s">
        <v>240</v>
      </c>
      <c r="AF3" s="20" t="s">
        <v>241</v>
      </c>
      <c r="AG3" s="20" t="s">
        <v>446</v>
      </c>
      <c r="AH3" s="30" t="s">
        <v>447</v>
      </c>
      <c r="AI3" s="21">
        <v>805</v>
      </c>
      <c r="AJ3" s="22">
        <v>0</v>
      </c>
      <c r="AK3" s="22">
        <v>0</v>
      </c>
      <c r="AL3" s="22">
        <v>0</v>
      </c>
      <c r="AM3" s="23">
        <f>SUM(AI3:AL3)</f>
        <v>805</v>
      </c>
      <c r="AN3" s="17" t="s">
        <v>36</v>
      </c>
      <c r="AO3" s="34"/>
      <c r="AP3" s="17"/>
      <c r="AQ3" s="17"/>
      <c r="AR3" s="17"/>
      <c r="AS3" s="17"/>
      <c r="AT3" s="17"/>
      <c r="AU3" s="17"/>
      <c r="AV3" s="17"/>
      <c r="AW3" s="18" t="s">
        <v>37</v>
      </c>
      <c r="AX3" s="18" t="s">
        <v>36</v>
      </c>
      <c r="AY3" s="18" t="s">
        <v>36</v>
      </c>
      <c r="AZ3" s="18" t="s">
        <v>36</v>
      </c>
      <c r="BA3" s="18" t="s">
        <v>38</v>
      </c>
      <c r="BB3" s="18" t="s">
        <v>37</v>
      </c>
      <c r="BC3" s="17"/>
      <c r="BD3" s="24">
        <v>45636</v>
      </c>
      <c r="BE3" s="24">
        <v>45658</v>
      </c>
    </row>
    <row r="4" spans="1:57" ht="13.5" customHeight="1">
      <c r="A4" s="16">
        <f>A3+1</f>
        <v>2</v>
      </c>
      <c r="B4" s="17"/>
      <c r="C4" s="16" t="s">
        <v>73</v>
      </c>
      <c r="D4" s="16" t="s">
        <v>74</v>
      </c>
      <c r="E4" s="16" t="s">
        <v>62</v>
      </c>
      <c r="F4" s="16" t="s">
        <v>60</v>
      </c>
      <c r="G4" s="16" t="s">
        <v>66</v>
      </c>
      <c r="H4" s="17"/>
      <c r="I4" s="17"/>
      <c r="J4" s="18" t="s">
        <v>36</v>
      </c>
      <c r="K4" s="16"/>
      <c r="L4" s="16" t="s">
        <v>75</v>
      </c>
      <c r="M4" s="20" t="s">
        <v>76</v>
      </c>
      <c r="N4" s="29" t="s">
        <v>77</v>
      </c>
      <c r="O4" s="20" t="s">
        <v>78</v>
      </c>
      <c r="P4" s="20" t="s">
        <v>79</v>
      </c>
      <c r="Q4" s="20" t="s">
        <v>80</v>
      </c>
      <c r="R4" s="19"/>
      <c r="S4" s="19" t="s">
        <v>81</v>
      </c>
      <c r="T4" s="29" t="s">
        <v>77</v>
      </c>
      <c r="U4" s="20" t="s">
        <v>78</v>
      </c>
      <c r="V4" s="20" t="s">
        <v>79</v>
      </c>
      <c r="W4" s="20" t="s">
        <v>80</v>
      </c>
      <c r="X4" s="19"/>
      <c r="Y4" s="16" t="s">
        <v>69</v>
      </c>
      <c r="Z4" s="20" t="s">
        <v>77</v>
      </c>
      <c r="AA4" s="16" t="s">
        <v>84</v>
      </c>
      <c r="AB4" s="16" t="s">
        <v>84</v>
      </c>
      <c r="AC4" s="16" t="s">
        <v>87</v>
      </c>
      <c r="AD4" s="29" t="s">
        <v>88</v>
      </c>
      <c r="AE4" s="29" t="s">
        <v>242</v>
      </c>
      <c r="AF4" s="20" t="s">
        <v>243</v>
      </c>
      <c r="AG4" s="20" t="s">
        <v>446</v>
      </c>
      <c r="AH4" s="30" t="s">
        <v>447</v>
      </c>
      <c r="AI4" s="21">
        <v>831</v>
      </c>
      <c r="AJ4" s="22">
        <v>0</v>
      </c>
      <c r="AK4" s="22">
        <v>0</v>
      </c>
      <c r="AL4" s="22">
        <v>0</v>
      </c>
      <c r="AM4" s="23">
        <f t="shared" ref="AM4:AM67" si="0">SUM(AI4:AL4)</f>
        <v>831</v>
      </c>
      <c r="AN4" s="17" t="s">
        <v>36</v>
      </c>
      <c r="AO4" s="34"/>
      <c r="AP4" s="17"/>
      <c r="AQ4" s="17"/>
      <c r="AR4" s="17"/>
      <c r="AS4" s="17"/>
      <c r="AT4" s="17"/>
      <c r="AU4" s="17"/>
      <c r="AV4" s="17"/>
      <c r="AW4" s="18" t="s">
        <v>37</v>
      </c>
      <c r="AX4" s="18" t="s">
        <v>36</v>
      </c>
      <c r="AY4" s="18" t="s">
        <v>36</v>
      </c>
      <c r="AZ4" s="18" t="s">
        <v>36</v>
      </c>
      <c r="BA4" s="18" t="s">
        <v>38</v>
      </c>
      <c r="BB4" s="18" t="s">
        <v>37</v>
      </c>
      <c r="BC4" s="17"/>
      <c r="BD4" s="24">
        <v>45636</v>
      </c>
      <c r="BE4" s="24">
        <v>45658</v>
      </c>
    </row>
    <row r="5" spans="1:57" ht="13.5" customHeight="1">
      <c r="A5" s="16">
        <f t="shared" ref="A5:A68" si="1">A4+1</f>
        <v>3</v>
      </c>
      <c r="B5" s="17"/>
      <c r="C5" s="16" t="s">
        <v>73</v>
      </c>
      <c r="D5" s="16" t="s">
        <v>74</v>
      </c>
      <c r="E5" s="16" t="s">
        <v>62</v>
      </c>
      <c r="F5" s="16" t="s">
        <v>60</v>
      </c>
      <c r="G5" s="16" t="s">
        <v>66</v>
      </c>
      <c r="H5" s="17"/>
      <c r="I5" s="17"/>
      <c r="J5" s="18" t="s">
        <v>36</v>
      </c>
      <c r="K5" s="16"/>
      <c r="L5" s="16" t="s">
        <v>75</v>
      </c>
      <c r="M5" s="20" t="s">
        <v>76</v>
      </c>
      <c r="N5" s="29" t="s">
        <v>77</v>
      </c>
      <c r="O5" s="20" t="s">
        <v>78</v>
      </c>
      <c r="P5" s="20" t="s">
        <v>79</v>
      </c>
      <c r="Q5" s="20" t="s">
        <v>80</v>
      </c>
      <c r="R5" s="19"/>
      <c r="S5" s="19" t="s">
        <v>81</v>
      </c>
      <c r="T5" s="29" t="s">
        <v>77</v>
      </c>
      <c r="U5" s="20" t="s">
        <v>78</v>
      </c>
      <c r="V5" s="20" t="s">
        <v>79</v>
      </c>
      <c r="W5" s="20" t="s">
        <v>80</v>
      </c>
      <c r="X5" s="19"/>
      <c r="Y5" s="16" t="s">
        <v>69</v>
      </c>
      <c r="Z5" s="20" t="s">
        <v>77</v>
      </c>
      <c r="AA5" s="16" t="s">
        <v>78</v>
      </c>
      <c r="AB5" s="16" t="s">
        <v>78</v>
      </c>
      <c r="AC5" s="16" t="s">
        <v>89</v>
      </c>
      <c r="AD5" s="29"/>
      <c r="AE5" s="29" t="s">
        <v>244</v>
      </c>
      <c r="AF5" s="20" t="s">
        <v>245</v>
      </c>
      <c r="AG5" s="20" t="s">
        <v>446</v>
      </c>
      <c r="AH5" s="30" t="s">
        <v>448</v>
      </c>
      <c r="AI5" s="21">
        <v>20410</v>
      </c>
      <c r="AJ5" s="22">
        <v>0</v>
      </c>
      <c r="AK5" s="22">
        <v>0</v>
      </c>
      <c r="AL5" s="22">
        <v>0</v>
      </c>
      <c r="AM5" s="23">
        <f t="shared" si="0"/>
        <v>20410</v>
      </c>
      <c r="AN5" s="17" t="s">
        <v>36</v>
      </c>
      <c r="AO5" s="34"/>
      <c r="AP5" s="17"/>
      <c r="AQ5" s="17"/>
      <c r="AR5" s="17"/>
      <c r="AS5" s="17"/>
      <c r="AT5" s="17"/>
      <c r="AU5" s="17"/>
      <c r="AV5" s="17"/>
      <c r="AW5" s="18" t="s">
        <v>37</v>
      </c>
      <c r="AX5" s="18" t="s">
        <v>36</v>
      </c>
      <c r="AY5" s="18" t="s">
        <v>36</v>
      </c>
      <c r="AZ5" s="18" t="s">
        <v>36</v>
      </c>
      <c r="BA5" s="18" t="s">
        <v>38</v>
      </c>
      <c r="BB5" s="18" t="s">
        <v>37</v>
      </c>
      <c r="BC5" s="17"/>
      <c r="BD5" s="24">
        <v>45636</v>
      </c>
      <c r="BE5" s="24">
        <v>45658</v>
      </c>
    </row>
    <row r="6" spans="1:57" ht="13.5" customHeight="1">
      <c r="A6" s="16">
        <f t="shared" si="1"/>
        <v>4</v>
      </c>
      <c r="B6" s="17"/>
      <c r="C6" s="16" t="s">
        <v>73</v>
      </c>
      <c r="D6" s="16" t="s">
        <v>74</v>
      </c>
      <c r="E6" s="16" t="s">
        <v>62</v>
      </c>
      <c r="F6" s="16" t="s">
        <v>60</v>
      </c>
      <c r="G6" s="16" t="s">
        <v>66</v>
      </c>
      <c r="H6" s="17"/>
      <c r="I6" s="17"/>
      <c r="J6" s="18" t="s">
        <v>36</v>
      </c>
      <c r="K6" s="16"/>
      <c r="L6" s="16" t="s">
        <v>75</v>
      </c>
      <c r="M6" s="20" t="s">
        <v>76</v>
      </c>
      <c r="N6" s="29" t="s">
        <v>77</v>
      </c>
      <c r="O6" s="20" t="s">
        <v>78</v>
      </c>
      <c r="P6" s="20" t="s">
        <v>79</v>
      </c>
      <c r="Q6" s="20" t="s">
        <v>80</v>
      </c>
      <c r="R6" s="19"/>
      <c r="S6" s="19" t="s">
        <v>81</v>
      </c>
      <c r="T6" s="29" t="s">
        <v>77</v>
      </c>
      <c r="U6" s="20" t="s">
        <v>78</v>
      </c>
      <c r="V6" s="20" t="s">
        <v>79</v>
      </c>
      <c r="W6" s="20" t="s">
        <v>80</v>
      </c>
      <c r="X6" s="19"/>
      <c r="Y6" s="16" t="s">
        <v>69</v>
      </c>
      <c r="Z6" s="20" t="s">
        <v>77</v>
      </c>
      <c r="AA6" s="16" t="s">
        <v>78</v>
      </c>
      <c r="AB6" s="16" t="s">
        <v>90</v>
      </c>
      <c r="AC6" s="16" t="s">
        <v>91</v>
      </c>
      <c r="AD6" s="29"/>
      <c r="AE6" s="29" t="s">
        <v>246</v>
      </c>
      <c r="AF6" s="20" t="s">
        <v>247</v>
      </c>
      <c r="AG6" s="20" t="s">
        <v>446</v>
      </c>
      <c r="AH6" s="30" t="s">
        <v>447</v>
      </c>
      <c r="AI6" s="21">
        <v>4336</v>
      </c>
      <c r="AJ6" s="22">
        <v>0</v>
      </c>
      <c r="AK6" s="22">
        <v>0</v>
      </c>
      <c r="AL6" s="22">
        <v>0</v>
      </c>
      <c r="AM6" s="23">
        <f t="shared" si="0"/>
        <v>4336</v>
      </c>
      <c r="AN6" s="17" t="s">
        <v>36</v>
      </c>
      <c r="AO6" s="34"/>
      <c r="AP6" s="17"/>
      <c r="AQ6" s="17"/>
      <c r="AR6" s="17"/>
      <c r="AS6" s="17"/>
      <c r="AT6" s="17"/>
      <c r="AU6" s="17"/>
      <c r="AV6" s="17"/>
      <c r="AW6" s="18" t="s">
        <v>37</v>
      </c>
      <c r="AX6" s="18" t="s">
        <v>36</v>
      </c>
      <c r="AY6" s="18" t="s">
        <v>36</v>
      </c>
      <c r="AZ6" s="18" t="s">
        <v>36</v>
      </c>
      <c r="BA6" s="18" t="s">
        <v>38</v>
      </c>
      <c r="BB6" s="18" t="s">
        <v>37</v>
      </c>
      <c r="BC6" s="17"/>
      <c r="BD6" s="24">
        <v>45636</v>
      </c>
      <c r="BE6" s="24">
        <v>45658</v>
      </c>
    </row>
    <row r="7" spans="1:57" ht="13.5" customHeight="1">
      <c r="A7" s="16">
        <f t="shared" si="1"/>
        <v>5</v>
      </c>
      <c r="B7" s="17"/>
      <c r="C7" s="16" t="s">
        <v>73</v>
      </c>
      <c r="D7" s="16" t="s">
        <v>74</v>
      </c>
      <c r="E7" s="16" t="s">
        <v>62</v>
      </c>
      <c r="F7" s="16" t="s">
        <v>60</v>
      </c>
      <c r="G7" s="16" t="s">
        <v>66</v>
      </c>
      <c r="H7" s="17"/>
      <c r="I7" s="17"/>
      <c r="J7" s="18" t="s">
        <v>36</v>
      </c>
      <c r="K7" s="16"/>
      <c r="L7" s="16" t="s">
        <v>75</v>
      </c>
      <c r="M7" s="20" t="s">
        <v>76</v>
      </c>
      <c r="N7" s="29" t="s">
        <v>77</v>
      </c>
      <c r="O7" s="20" t="s">
        <v>78</v>
      </c>
      <c r="P7" s="20" t="s">
        <v>79</v>
      </c>
      <c r="Q7" s="20" t="s">
        <v>80</v>
      </c>
      <c r="R7" s="19"/>
      <c r="S7" s="19" t="s">
        <v>81</v>
      </c>
      <c r="T7" s="29" t="s">
        <v>77</v>
      </c>
      <c r="U7" s="20" t="s">
        <v>78</v>
      </c>
      <c r="V7" s="20" t="s">
        <v>79</v>
      </c>
      <c r="W7" s="20" t="s">
        <v>80</v>
      </c>
      <c r="X7" s="19"/>
      <c r="Y7" s="16" t="s">
        <v>69</v>
      </c>
      <c r="Z7" s="20" t="s">
        <v>77</v>
      </c>
      <c r="AA7" s="16" t="s">
        <v>78</v>
      </c>
      <c r="AB7" s="16" t="s">
        <v>92</v>
      </c>
      <c r="AC7" s="16" t="s">
        <v>93</v>
      </c>
      <c r="AD7" s="29"/>
      <c r="AE7" s="29" t="s">
        <v>248</v>
      </c>
      <c r="AF7" s="20" t="s">
        <v>249</v>
      </c>
      <c r="AG7" s="20" t="s">
        <v>446</v>
      </c>
      <c r="AH7" s="30" t="s">
        <v>447</v>
      </c>
      <c r="AI7" s="21">
        <v>6064</v>
      </c>
      <c r="AJ7" s="22">
        <v>0</v>
      </c>
      <c r="AK7" s="22">
        <v>0</v>
      </c>
      <c r="AL7" s="22">
        <v>0</v>
      </c>
      <c r="AM7" s="23">
        <f t="shared" si="0"/>
        <v>6064</v>
      </c>
      <c r="AN7" s="17" t="s">
        <v>36</v>
      </c>
      <c r="AO7" s="34"/>
      <c r="AP7" s="17"/>
      <c r="AQ7" s="17"/>
      <c r="AR7" s="17"/>
      <c r="AS7" s="17"/>
      <c r="AT7" s="17"/>
      <c r="AU7" s="17"/>
      <c r="AV7" s="17"/>
      <c r="AW7" s="18" t="s">
        <v>37</v>
      </c>
      <c r="AX7" s="18" t="s">
        <v>36</v>
      </c>
      <c r="AY7" s="18" t="s">
        <v>36</v>
      </c>
      <c r="AZ7" s="18" t="s">
        <v>36</v>
      </c>
      <c r="BA7" s="18" t="s">
        <v>38</v>
      </c>
      <c r="BB7" s="18" t="s">
        <v>37</v>
      </c>
      <c r="BC7" s="17"/>
      <c r="BD7" s="24">
        <v>45636</v>
      </c>
      <c r="BE7" s="24">
        <v>45658</v>
      </c>
    </row>
    <row r="8" spans="1:57" ht="13.5" customHeight="1">
      <c r="A8" s="16">
        <f t="shared" si="1"/>
        <v>6</v>
      </c>
      <c r="B8" s="17"/>
      <c r="C8" s="16" t="s">
        <v>73</v>
      </c>
      <c r="D8" s="16" t="s">
        <v>74</v>
      </c>
      <c r="E8" s="16" t="s">
        <v>62</v>
      </c>
      <c r="F8" s="16" t="s">
        <v>60</v>
      </c>
      <c r="G8" s="16" t="s">
        <v>66</v>
      </c>
      <c r="H8" s="17"/>
      <c r="I8" s="17"/>
      <c r="J8" s="18" t="s">
        <v>36</v>
      </c>
      <c r="K8" s="16"/>
      <c r="L8" s="16" t="s">
        <v>75</v>
      </c>
      <c r="M8" s="20" t="s">
        <v>76</v>
      </c>
      <c r="N8" s="29" t="s">
        <v>77</v>
      </c>
      <c r="O8" s="20" t="s">
        <v>78</v>
      </c>
      <c r="P8" s="20" t="s">
        <v>79</v>
      </c>
      <c r="Q8" s="20" t="s">
        <v>80</v>
      </c>
      <c r="R8" s="19"/>
      <c r="S8" s="19" t="s">
        <v>81</v>
      </c>
      <c r="T8" s="29" t="s">
        <v>77</v>
      </c>
      <c r="U8" s="20" t="s">
        <v>78</v>
      </c>
      <c r="V8" s="20" t="s">
        <v>79</v>
      </c>
      <c r="W8" s="20" t="s">
        <v>80</v>
      </c>
      <c r="X8" s="19"/>
      <c r="Y8" s="16" t="s">
        <v>69</v>
      </c>
      <c r="Z8" s="20" t="s">
        <v>77</v>
      </c>
      <c r="AA8" s="16" t="s">
        <v>78</v>
      </c>
      <c r="AB8" s="16" t="s">
        <v>78</v>
      </c>
      <c r="AC8" s="16" t="s">
        <v>94</v>
      </c>
      <c r="AD8" s="29" t="s">
        <v>95</v>
      </c>
      <c r="AE8" s="29" t="s">
        <v>250</v>
      </c>
      <c r="AF8" s="20" t="s">
        <v>251</v>
      </c>
      <c r="AG8" s="20" t="s">
        <v>446</v>
      </c>
      <c r="AH8" s="30" t="s">
        <v>447</v>
      </c>
      <c r="AI8" s="21">
        <v>3650</v>
      </c>
      <c r="AJ8" s="22">
        <v>0</v>
      </c>
      <c r="AK8" s="22">
        <v>0</v>
      </c>
      <c r="AL8" s="22">
        <v>0</v>
      </c>
      <c r="AM8" s="23">
        <f t="shared" si="0"/>
        <v>3650</v>
      </c>
      <c r="AN8" s="17" t="s">
        <v>36</v>
      </c>
      <c r="AO8" s="34"/>
      <c r="AP8" s="17"/>
      <c r="AQ8" s="17"/>
      <c r="AR8" s="17"/>
      <c r="AS8" s="17"/>
      <c r="AT8" s="17"/>
      <c r="AU8" s="17"/>
      <c r="AV8" s="17"/>
      <c r="AW8" s="18" t="s">
        <v>37</v>
      </c>
      <c r="AX8" s="18" t="s">
        <v>36</v>
      </c>
      <c r="AY8" s="18" t="s">
        <v>36</v>
      </c>
      <c r="AZ8" s="18" t="s">
        <v>36</v>
      </c>
      <c r="BA8" s="18" t="s">
        <v>38</v>
      </c>
      <c r="BB8" s="18" t="s">
        <v>37</v>
      </c>
      <c r="BC8" s="17"/>
      <c r="BD8" s="24">
        <v>45636</v>
      </c>
      <c r="BE8" s="24">
        <v>45658</v>
      </c>
    </row>
    <row r="9" spans="1:57" ht="13.5" customHeight="1">
      <c r="A9" s="16">
        <f t="shared" si="1"/>
        <v>7</v>
      </c>
      <c r="B9" s="17"/>
      <c r="C9" s="16" t="s">
        <v>73</v>
      </c>
      <c r="D9" s="16" t="s">
        <v>74</v>
      </c>
      <c r="E9" s="16" t="s">
        <v>62</v>
      </c>
      <c r="F9" s="16" t="s">
        <v>60</v>
      </c>
      <c r="G9" s="16" t="s">
        <v>66</v>
      </c>
      <c r="H9" s="17"/>
      <c r="I9" s="17"/>
      <c r="J9" s="18" t="s">
        <v>36</v>
      </c>
      <c r="K9" s="16"/>
      <c r="L9" s="16" t="s">
        <v>75</v>
      </c>
      <c r="M9" s="20" t="s">
        <v>76</v>
      </c>
      <c r="N9" s="29" t="s">
        <v>77</v>
      </c>
      <c r="O9" s="20" t="s">
        <v>78</v>
      </c>
      <c r="P9" s="20" t="s">
        <v>79</v>
      </c>
      <c r="Q9" s="20" t="s">
        <v>80</v>
      </c>
      <c r="R9" s="19"/>
      <c r="S9" s="19" t="s">
        <v>81</v>
      </c>
      <c r="T9" s="29" t="s">
        <v>77</v>
      </c>
      <c r="U9" s="20" t="s">
        <v>78</v>
      </c>
      <c r="V9" s="20" t="s">
        <v>79</v>
      </c>
      <c r="W9" s="20" t="s">
        <v>80</v>
      </c>
      <c r="X9" s="19"/>
      <c r="Y9" s="16" t="s">
        <v>69</v>
      </c>
      <c r="Z9" s="20" t="s">
        <v>77</v>
      </c>
      <c r="AA9" s="16" t="s">
        <v>78</v>
      </c>
      <c r="AB9" s="16" t="s">
        <v>92</v>
      </c>
      <c r="AC9" s="16" t="s">
        <v>96</v>
      </c>
      <c r="AD9" s="29" t="s">
        <v>97</v>
      </c>
      <c r="AE9" s="29" t="s">
        <v>252</v>
      </c>
      <c r="AF9" s="20" t="s">
        <v>253</v>
      </c>
      <c r="AG9" s="20" t="s">
        <v>446</v>
      </c>
      <c r="AH9" s="30" t="s">
        <v>447</v>
      </c>
      <c r="AI9" s="21">
        <v>4785</v>
      </c>
      <c r="AJ9" s="22">
        <v>0</v>
      </c>
      <c r="AK9" s="22">
        <v>0</v>
      </c>
      <c r="AL9" s="22">
        <v>0</v>
      </c>
      <c r="AM9" s="23">
        <f t="shared" si="0"/>
        <v>4785</v>
      </c>
      <c r="AN9" s="17" t="s">
        <v>36</v>
      </c>
      <c r="AO9" s="34"/>
      <c r="AP9" s="17"/>
      <c r="AQ9" s="17"/>
      <c r="AR9" s="17"/>
      <c r="AS9" s="17"/>
      <c r="AT9" s="17"/>
      <c r="AU9" s="17"/>
      <c r="AV9" s="17"/>
      <c r="AW9" s="18" t="s">
        <v>37</v>
      </c>
      <c r="AX9" s="18" t="s">
        <v>36</v>
      </c>
      <c r="AY9" s="18" t="s">
        <v>36</v>
      </c>
      <c r="AZ9" s="18" t="s">
        <v>36</v>
      </c>
      <c r="BA9" s="18" t="s">
        <v>38</v>
      </c>
      <c r="BB9" s="18" t="s">
        <v>37</v>
      </c>
      <c r="BC9" s="17"/>
      <c r="BD9" s="24">
        <v>45636</v>
      </c>
      <c r="BE9" s="24">
        <v>45658</v>
      </c>
    </row>
    <row r="10" spans="1:57" ht="13.5" customHeight="1">
      <c r="A10" s="16">
        <f t="shared" si="1"/>
        <v>8</v>
      </c>
      <c r="B10" s="17"/>
      <c r="C10" s="16" t="s">
        <v>73</v>
      </c>
      <c r="D10" s="16" t="s">
        <v>74</v>
      </c>
      <c r="E10" s="16" t="s">
        <v>62</v>
      </c>
      <c r="F10" s="16" t="s">
        <v>60</v>
      </c>
      <c r="G10" s="16" t="s">
        <v>66</v>
      </c>
      <c r="H10" s="17"/>
      <c r="I10" s="17"/>
      <c r="J10" s="18" t="s">
        <v>36</v>
      </c>
      <c r="K10" s="16"/>
      <c r="L10" s="16" t="s">
        <v>75</v>
      </c>
      <c r="M10" s="20" t="s">
        <v>76</v>
      </c>
      <c r="N10" s="29" t="s">
        <v>77</v>
      </c>
      <c r="O10" s="20" t="s">
        <v>78</v>
      </c>
      <c r="P10" s="20" t="s">
        <v>79</v>
      </c>
      <c r="Q10" s="20" t="s">
        <v>80</v>
      </c>
      <c r="R10" s="19"/>
      <c r="S10" s="19" t="s">
        <v>81</v>
      </c>
      <c r="T10" s="29" t="s">
        <v>77</v>
      </c>
      <c r="U10" s="20" t="s">
        <v>78</v>
      </c>
      <c r="V10" s="20" t="s">
        <v>79</v>
      </c>
      <c r="W10" s="20" t="s">
        <v>80</v>
      </c>
      <c r="X10" s="19"/>
      <c r="Y10" s="16" t="s">
        <v>69</v>
      </c>
      <c r="Z10" s="20" t="s">
        <v>77</v>
      </c>
      <c r="AA10" s="16" t="s">
        <v>78</v>
      </c>
      <c r="AB10" s="16" t="s">
        <v>84</v>
      </c>
      <c r="AC10" s="16" t="s">
        <v>98</v>
      </c>
      <c r="AD10" s="29" t="s">
        <v>99</v>
      </c>
      <c r="AE10" s="29" t="s">
        <v>254</v>
      </c>
      <c r="AF10" s="20" t="s">
        <v>255</v>
      </c>
      <c r="AG10" s="20" t="s">
        <v>446</v>
      </c>
      <c r="AH10" s="30" t="s">
        <v>449</v>
      </c>
      <c r="AI10" s="21">
        <v>12199</v>
      </c>
      <c r="AJ10" s="22">
        <v>0</v>
      </c>
      <c r="AK10" s="22">
        <v>0</v>
      </c>
      <c r="AL10" s="22">
        <v>0</v>
      </c>
      <c r="AM10" s="23">
        <f t="shared" si="0"/>
        <v>12199</v>
      </c>
      <c r="AN10" s="17" t="s">
        <v>36</v>
      </c>
      <c r="AO10" s="34"/>
      <c r="AP10" s="17"/>
      <c r="AQ10" s="17"/>
      <c r="AR10" s="17"/>
      <c r="AS10" s="17"/>
      <c r="AT10" s="17"/>
      <c r="AU10" s="17"/>
      <c r="AV10" s="17"/>
      <c r="AW10" s="18" t="s">
        <v>37</v>
      </c>
      <c r="AX10" s="18" t="s">
        <v>36</v>
      </c>
      <c r="AY10" s="18" t="s">
        <v>36</v>
      </c>
      <c r="AZ10" s="18" t="s">
        <v>36</v>
      </c>
      <c r="BA10" s="18" t="s">
        <v>38</v>
      </c>
      <c r="BB10" s="18" t="s">
        <v>37</v>
      </c>
      <c r="BC10" s="17"/>
      <c r="BD10" s="24">
        <v>45636</v>
      </c>
      <c r="BE10" s="24">
        <v>45658</v>
      </c>
    </row>
    <row r="11" spans="1:57" ht="13.5" customHeight="1">
      <c r="A11" s="16">
        <f t="shared" si="1"/>
        <v>9</v>
      </c>
      <c r="B11" s="17"/>
      <c r="C11" s="16" t="s">
        <v>73</v>
      </c>
      <c r="D11" s="16" t="s">
        <v>74</v>
      </c>
      <c r="E11" s="16" t="s">
        <v>62</v>
      </c>
      <c r="F11" s="16" t="s">
        <v>60</v>
      </c>
      <c r="G11" s="16" t="s">
        <v>66</v>
      </c>
      <c r="H11" s="17"/>
      <c r="I11" s="17"/>
      <c r="J11" s="18" t="s">
        <v>36</v>
      </c>
      <c r="K11" s="16"/>
      <c r="L11" s="16" t="s">
        <v>75</v>
      </c>
      <c r="M11" s="20" t="s">
        <v>76</v>
      </c>
      <c r="N11" s="29" t="s">
        <v>77</v>
      </c>
      <c r="O11" s="20" t="s">
        <v>78</v>
      </c>
      <c r="P11" s="20" t="s">
        <v>79</v>
      </c>
      <c r="Q11" s="20" t="s">
        <v>80</v>
      </c>
      <c r="R11" s="19"/>
      <c r="S11" s="19" t="s">
        <v>81</v>
      </c>
      <c r="T11" s="29" t="s">
        <v>77</v>
      </c>
      <c r="U11" s="20" t="s">
        <v>78</v>
      </c>
      <c r="V11" s="20" t="s">
        <v>79</v>
      </c>
      <c r="W11" s="20" t="s">
        <v>80</v>
      </c>
      <c r="X11" s="19"/>
      <c r="Y11" s="16" t="s">
        <v>69</v>
      </c>
      <c r="Z11" s="20" t="s">
        <v>77</v>
      </c>
      <c r="AA11" s="16" t="s">
        <v>78</v>
      </c>
      <c r="AB11" s="16" t="s">
        <v>100</v>
      </c>
      <c r="AC11" s="16" t="s">
        <v>101</v>
      </c>
      <c r="AD11" s="29" t="s">
        <v>238</v>
      </c>
      <c r="AE11" s="29" t="s">
        <v>256</v>
      </c>
      <c r="AF11" s="20" t="s">
        <v>257</v>
      </c>
      <c r="AG11" s="20" t="s">
        <v>446</v>
      </c>
      <c r="AH11" s="30" t="s">
        <v>447</v>
      </c>
      <c r="AI11" s="21">
        <v>5395</v>
      </c>
      <c r="AJ11" s="22">
        <v>0</v>
      </c>
      <c r="AK11" s="22">
        <v>0</v>
      </c>
      <c r="AL11" s="22">
        <v>0</v>
      </c>
      <c r="AM11" s="23">
        <f t="shared" si="0"/>
        <v>5395</v>
      </c>
      <c r="AN11" s="17" t="s">
        <v>36</v>
      </c>
      <c r="AO11" s="34"/>
      <c r="AP11" s="17"/>
      <c r="AQ11" s="17"/>
      <c r="AR11" s="17"/>
      <c r="AS11" s="17"/>
      <c r="AT11" s="17"/>
      <c r="AU11" s="17"/>
      <c r="AV11" s="17"/>
      <c r="AW11" s="18" t="s">
        <v>37</v>
      </c>
      <c r="AX11" s="18" t="s">
        <v>36</v>
      </c>
      <c r="AY11" s="18" t="s">
        <v>36</v>
      </c>
      <c r="AZ11" s="18" t="s">
        <v>36</v>
      </c>
      <c r="BA11" s="18" t="s">
        <v>38</v>
      </c>
      <c r="BB11" s="18" t="s">
        <v>37</v>
      </c>
      <c r="BC11" s="17"/>
      <c r="BD11" s="24">
        <v>45636</v>
      </c>
      <c r="BE11" s="24">
        <v>45658</v>
      </c>
    </row>
    <row r="12" spans="1:57" ht="13.5" customHeight="1">
      <c r="A12" s="16">
        <f t="shared" si="1"/>
        <v>10</v>
      </c>
      <c r="B12" s="17"/>
      <c r="C12" s="16" t="s">
        <v>73</v>
      </c>
      <c r="D12" s="16" t="s">
        <v>74</v>
      </c>
      <c r="E12" s="16" t="s">
        <v>62</v>
      </c>
      <c r="F12" s="16" t="s">
        <v>60</v>
      </c>
      <c r="G12" s="16" t="s">
        <v>66</v>
      </c>
      <c r="H12" s="17"/>
      <c r="I12" s="17"/>
      <c r="J12" s="18" t="s">
        <v>36</v>
      </c>
      <c r="K12" s="16"/>
      <c r="L12" s="16" t="s">
        <v>75</v>
      </c>
      <c r="M12" s="20" t="s">
        <v>76</v>
      </c>
      <c r="N12" s="29" t="s">
        <v>77</v>
      </c>
      <c r="O12" s="20" t="s">
        <v>78</v>
      </c>
      <c r="P12" s="20" t="s">
        <v>79</v>
      </c>
      <c r="Q12" s="20" t="s">
        <v>80</v>
      </c>
      <c r="R12" s="19"/>
      <c r="S12" s="19" t="s">
        <v>81</v>
      </c>
      <c r="T12" s="29" t="s">
        <v>77</v>
      </c>
      <c r="U12" s="20" t="s">
        <v>78</v>
      </c>
      <c r="V12" s="20" t="s">
        <v>79</v>
      </c>
      <c r="W12" s="20" t="s">
        <v>80</v>
      </c>
      <c r="X12" s="19"/>
      <c r="Y12" s="16" t="s">
        <v>69</v>
      </c>
      <c r="Z12" s="20" t="s">
        <v>77</v>
      </c>
      <c r="AA12" s="16" t="s">
        <v>78</v>
      </c>
      <c r="AB12" s="16" t="s">
        <v>102</v>
      </c>
      <c r="AC12" s="16" t="s">
        <v>103</v>
      </c>
      <c r="AD12" s="29" t="s">
        <v>104</v>
      </c>
      <c r="AE12" s="29" t="s">
        <v>258</v>
      </c>
      <c r="AF12" s="20" t="s">
        <v>259</v>
      </c>
      <c r="AG12" s="20" t="s">
        <v>446</v>
      </c>
      <c r="AH12" s="30" t="s">
        <v>447</v>
      </c>
      <c r="AI12" s="21">
        <v>2538</v>
      </c>
      <c r="AJ12" s="22">
        <v>0</v>
      </c>
      <c r="AK12" s="22">
        <v>0</v>
      </c>
      <c r="AL12" s="22">
        <v>0</v>
      </c>
      <c r="AM12" s="23">
        <f t="shared" si="0"/>
        <v>2538</v>
      </c>
      <c r="AN12" s="17" t="s">
        <v>36</v>
      </c>
      <c r="AO12" s="34"/>
      <c r="AP12" s="17"/>
      <c r="AQ12" s="17"/>
      <c r="AR12" s="17"/>
      <c r="AS12" s="17"/>
      <c r="AT12" s="17"/>
      <c r="AU12" s="17"/>
      <c r="AV12" s="17"/>
      <c r="AW12" s="18" t="s">
        <v>37</v>
      </c>
      <c r="AX12" s="18" t="s">
        <v>36</v>
      </c>
      <c r="AY12" s="18" t="s">
        <v>36</v>
      </c>
      <c r="AZ12" s="18" t="s">
        <v>36</v>
      </c>
      <c r="BA12" s="18" t="s">
        <v>38</v>
      </c>
      <c r="BB12" s="18" t="s">
        <v>37</v>
      </c>
      <c r="BC12" s="17"/>
      <c r="BD12" s="24">
        <v>45636</v>
      </c>
      <c r="BE12" s="24">
        <v>45658</v>
      </c>
    </row>
    <row r="13" spans="1:57" ht="13.5" customHeight="1">
      <c r="A13" s="16">
        <f t="shared" si="1"/>
        <v>11</v>
      </c>
      <c r="B13" s="17"/>
      <c r="C13" s="16" t="s">
        <v>73</v>
      </c>
      <c r="D13" s="16" t="s">
        <v>74</v>
      </c>
      <c r="E13" s="16" t="s">
        <v>62</v>
      </c>
      <c r="F13" s="16" t="s">
        <v>60</v>
      </c>
      <c r="G13" s="16" t="s">
        <v>66</v>
      </c>
      <c r="H13" s="17"/>
      <c r="I13" s="17"/>
      <c r="J13" s="18" t="s">
        <v>36</v>
      </c>
      <c r="K13" s="16"/>
      <c r="L13" s="16" t="s">
        <v>75</v>
      </c>
      <c r="M13" s="20" t="s">
        <v>76</v>
      </c>
      <c r="N13" s="29" t="s">
        <v>77</v>
      </c>
      <c r="O13" s="20" t="s">
        <v>78</v>
      </c>
      <c r="P13" s="20" t="s">
        <v>79</v>
      </c>
      <c r="Q13" s="20" t="s">
        <v>80</v>
      </c>
      <c r="R13" s="19"/>
      <c r="S13" s="19" t="s">
        <v>81</v>
      </c>
      <c r="T13" s="29" t="s">
        <v>77</v>
      </c>
      <c r="U13" s="20" t="s">
        <v>78</v>
      </c>
      <c r="V13" s="20" t="s">
        <v>79</v>
      </c>
      <c r="W13" s="20" t="s">
        <v>80</v>
      </c>
      <c r="X13" s="19"/>
      <c r="Y13" s="16" t="s">
        <v>69</v>
      </c>
      <c r="Z13" s="20" t="s">
        <v>77</v>
      </c>
      <c r="AA13" s="16" t="s">
        <v>78</v>
      </c>
      <c r="AB13" s="16" t="s">
        <v>105</v>
      </c>
      <c r="AC13" s="16" t="s">
        <v>106</v>
      </c>
      <c r="AD13" s="29" t="s">
        <v>107</v>
      </c>
      <c r="AE13" s="29" t="s">
        <v>260</v>
      </c>
      <c r="AF13" s="20" t="s">
        <v>261</v>
      </c>
      <c r="AG13" s="20" t="s">
        <v>446</v>
      </c>
      <c r="AH13" s="30" t="s">
        <v>450</v>
      </c>
      <c r="AI13" s="21">
        <v>31952</v>
      </c>
      <c r="AJ13" s="22">
        <v>0</v>
      </c>
      <c r="AK13" s="22">
        <v>0</v>
      </c>
      <c r="AL13" s="22">
        <v>0</v>
      </c>
      <c r="AM13" s="23">
        <f t="shared" si="0"/>
        <v>31952</v>
      </c>
      <c r="AN13" s="17" t="s">
        <v>36</v>
      </c>
      <c r="AO13" s="35"/>
      <c r="AP13" s="17"/>
      <c r="AQ13" s="17"/>
      <c r="AR13" s="17"/>
      <c r="AS13" s="17"/>
      <c r="AT13" s="17"/>
      <c r="AU13" s="17"/>
      <c r="AV13" s="17"/>
      <c r="AW13" s="18" t="s">
        <v>37</v>
      </c>
      <c r="AX13" s="18" t="s">
        <v>36</v>
      </c>
      <c r="AY13" s="18" t="s">
        <v>36</v>
      </c>
      <c r="AZ13" s="18" t="s">
        <v>36</v>
      </c>
      <c r="BA13" s="18" t="s">
        <v>38</v>
      </c>
      <c r="BB13" s="18" t="s">
        <v>37</v>
      </c>
      <c r="BC13" s="17"/>
      <c r="BD13" s="24">
        <v>45636</v>
      </c>
      <c r="BE13" s="24">
        <v>45658</v>
      </c>
    </row>
    <row r="14" spans="1:57" ht="13.5" customHeight="1">
      <c r="A14" s="16">
        <f t="shared" si="1"/>
        <v>12</v>
      </c>
      <c r="B14" s="17"/>
      <c r="C14" s="16" t="s">
        <v>73</v>
      </c>
      <c r="D14" s="16" t="s">
        <v>74</v>
      </c>
      <c r="E14" s="16" t="s">
        <v>62</v>
      </c>
      <c r="F14" s="16" t="s">
        <v>60</v>
      </c>
      <c r="G14" s="16" t="s">
        <v>66</v>
      </c>
      <c r="H14" s="17"/>
      <c r="I14" s="17"/>
      <c r="J14" s="18" t="s">
        <v>36</v>
      </c>
      <c r="K14" s="16"/>
      <c r="L14" s="16" t="s">
        <v>75</v>
      </c>
      <c r="M14" s="20" t="s">
        <v>76</v>
      </c>
      <c r="N14" s="29" t="s">
        <v>77</v>
      </c>
      <c r="O14" s="20" t="s">
        <v>78</v>
      </c>
      <c r="P14" s="20" t="s">
        <v>79</v>
      </c>
      <c r="Q14" s="20" t="s">
        <v>80</v>
      </c>
      <c r="R14" s="19"/>
      <c r="S14" s="19" t="s">
        <v>81</v>
      </c>
      <c r="T14" s="29" t="s">
        <v>77</v>
      </c>
      <c r="U14" s="20" t="s">
        <v>78</v>
      </c>
      <c r="V14" s="20" t="s">
        <v>79</v>
      </c>
      <c r="W14" s="20" t="s">
        <v>80</v>
      </c>
      <c r="X14" s="19"/>
      <c r="Y14" s="16" t="s">
        <v>69</v>
      </c>
      <c r="Z14" s="20" t="s">
        <v>77</v>
      </c>
      <c r="AA14" s="16" t="s">
        <v>78</v>
      </c>
      <c r="AB14" s="16" t="s">
        <v>108</v>
      </c>
      <c r="AC14" s="16" t="s">
        <v>109</v>
      </c>
      <c r="AD14" s="29" t="s">
        <v>110</v>
      </c>
      <c r="AE14" s="29" t="s">
        <v>262</v>
      </c>
      <c r="AF14" s="20" t="s">
        <v>263</v>
      </c>
      <c r="AG14" s="20" t="s">
        <v>446</v>
      </c>
      <c r="AH14" s="30" t="s">
        <v>449</v>
      </c>
      <c r="AI14" s="21">
        <v>12467</v>
      </c>
      <c r="AJ14" s="22">
        <v>0</v>
      </c>
      <c r="AK14" s="22">
        <v>0</v>
      </c>
      <c r="AL14" s="22">
        <v>0</v>
      </c>
      <c r="AM14" s="23">
        <f t="shared" si="0"/>
        <v>12467</v>
      </c>
      <c r="AN14" s="17" t="s">
        <v>36</v>
      </c>
      <c r="AO14" s="34"/>
      <c r="AP14" s="17"/>
      <c r="AQ14" s="17"/>
      <c r="AR14" s="17"/>
      <c r="AS14" s="17"/>
      <c r="AT14" s="17"/>
      <c r="AU14" s="17"/>
      <c r="AV14" s="17"/>
      <c r="AW14" s="18" t="s">
        <v>37</v>
      </c>
      <c r="AX14" s="18" t="s">
        <v>36</v>
      </c>
      <c r="AY14" s="18" t="s">
        <v>36</v>
      </c>
      <c r="AZ14" s="18" t="s">
        <v>36</v>
      </c>
      <c r="BA14" s="18" t="s">
        <v>38</v>
      </c>
      <c r="BB14" s="18" t="s">
        <v>37</v>
      </c>
      <c r="BC14" s="17"/>
      <c r="BD14" s="24">
        <v>45636</v>
      </c>
      <c r="BE14" s="24">
        <v>45658</v>
      </c>
    </row>
    <row r="15" spans="1:57" ht="13.5" customHeight="1">
      <c r="A15" s="16">
        <f t="shared" si="1"/>
        <v>13</v>
      </c>
      <c r="B15" s="17"/>
      <c r="C15" s="16" t="s">
        <v>73</v>
      </c>
      <c r="D15" s="16" t="s">
        <v>74</v>
      </c>
      <c r="E15" s="16" t="s">
        <v>62</v>
      </c>
      <c r="F15" s="16" t="s">
        <v>60</v>
      </c>
      <c r="G15" s="16" t="s">
        <v>66</v>
      </c>
      <c r="H15" s="17"/>
      <c r="I15" s="17"/>
      <c r="J15" s="18" t="s">
        <v>36</v>
      </c>
      <c r="K15" s="16"/>
      <c r="L15" s="16" t="s">
        <v>75</v>
      </c>
      <c r="M15" s="20" t="s">
        <v>76</v>
      </c>
      <c r="N15" s="29" t="s">
        <v>77</v>
      </c>
      <c r="O15" s="20" t="s">
        <v>78</v>
      </c>
      <c r="P15" s="20" t="s">
        <v>79</v>
      </c>
      <c r="Q15" s="20" t="s">
        <v>80</v>
      </c>
      <c r="R15" s="19"/>
      <c r="S15" s="19" t="s">
        <v>81</v>
      </c>
      <c r="T15" s="29" t="s">
        <v>77</v>
      </c>
      <c r="U15" s="20" t="s">
        <v>78</v>
      </c>
      <c r="V15" s="20" t="s">
        <v>79</v>
      </c>
      <c r="W15" s="20" t="s">
        <v>80</v>
      </c>
      <c r="X15" s="19"/>
      <c r="Y15" s="16" t="s">
        <v>69</v>
      </c>
      <c r="Z15" s="20" t="s">
        <v>77</v>
      </c>
      <c r="AA15" s="16" t="s">
        <v>78</v>
      </c>
      <c r="AB15" s="16" t="s">
        <v>108</v>
      </c>
      <c r="AC15" s="16" t="s">
        <v>111</v>
      </c>
      <c r="AD15" s="29" t="s">
        <v>112</v>
      </c>
      <c r="AE15" s="29" t="s">
        <v>264</v>
      </c>
      <c r="AF15" s="20" t="s">
        <v>265</v>
      </c>
      <c r="AG15" s="20" t="s">
        <v>446</v>
      </c>
      <c r="AH15" s="30" t="s">
        <v>449</v>
      </c>
      <c r="AI15" s="21">
        <v>17808</v>
      </c>
      <c r="AJ15" s="22">
        <v>0</v>
      </c>
      <c r="AK15" s="22">
        <v>0</v>
      </c>
      <c r="AL15" s="22">
        <v>0</v>
      </c>
      <c r="AM15" s="23">
        <f t="shared" si="0"/>
        <v>17808</v>
      </c>
      <c r="AN15" s="17" t="s">
        <v>36</v>
      </c>
      <c r="AO15" s="34"/>
      <c r="AP15" s="17"/>
      <c r="AQ15" s="17"/>
      <c r="AR15" s="17"/>
      <c r="AS15" s="17"/>
      <c r="AT15" s="17"/>
      <c r="AU15" s="17"/>
      <c r="AV15" s="17"/>
      <c r="AW15" s="18" t="s">
        <v>37</v>
      </c>
      <c r="AX15" s="18" t="s">
        <v>36</v>
      </c>
      <c r="AY15" s="18" t="s">
        <v>36</v>
      </c>
      <c r="AZ15" s="18" t="s">
        <v>36</v>
      </c>
      <c r="BA15" s="18" t="s">
        <v>38</v>
      </c>
      <c r="BB15" s="18" t="s">
        <v>37</v>
      </c>
      <c r="BC15" s="17"/>
      <c r="BD15" s="24">
        <v>45636</v>
      </c>
      <c r="BE15" s="24">
        <v>45658</v>
      </c>
    </row>
    <row r="16" spans="1:57" s="26" customFormat="1" ht="13.5" customHeight="1">
      <c r="A16" s="16">
        <f t="shared" si="1"/>
        <v>14</v>
      </c>
      <c r="B16" s="17"/>
      <c r="C16" s="16" t="s">
        <v>73</v>
      </c>
      <c r="D16" s="16" t="s">
        <v>74</v>
      </c>
      <c r="E16" s="16" t="s">
        <v>62</v>
      </c>
      <c r="F16" s="16" t="s">
        <v>60</v>
      </c>
      <c r="G16" s="16" t="s">
        <v>66</v>
      </c>
      <c r="H16" s="17"/>
      <c r="I16" s="17"/>
      <c r="J16" s="18" t="s">
        <v>36</v>
      </c>
      <c r="K16" s="16"/>
      <c r="L16" s="16" t="s">
        <v>75</v>
      </c>
      <c r="M16" s="20" t="s">
        <v>76</v>
      </c>
      <c r="N16" s="29" t="s">
        <v>77</v>
      </c>
      <c r="O16" s="20" t="s">
        <v>78</v>
      </c>
      <c r="P16" s="20" t="s">
        <v>79</v>
      </c>
      <c r="Q16" s="20" t="s">
        <v>80</v>
      </c>
      <c r="R16" s="19"/>
      <c r="S16" s="19" t="s">
        <v>81</v>
      </c>
      <c r="T16" s="29" t="s">
        <v>77</v>
      </c>
      <c r="U16" s="20" t="s">
        <v>78</v>
      </c>
      <c r="V16" s="20" t="s">
        <v>79</v>
      </c>
      <c r="W16" s="20" t="s">
        <v>80</v>
      </c>
      <c r="X16" s="19"/>
      <c r="Y16" s="16" t="s">
        <v>69</v>
      </c>
      <c r="Z16" s="20" t="s">
        <v>77</v>
      </c>
      <c r="AA16" s="16" t="s">
        <v>78</v>
      </c>
      <c r="AB16" s="16" t="s">
        <v>113</v>
      </c>
      <c r="AC16" s="16" t="s">
        <v>113</v>
      </c>
      <c r="AD16" s="29"/>
      <c r="AE16" s="29" t="s">
        <v>266</v>
      </c>
      <c r="AF16" s="20" t="s">
        <v>267</v>
      </c>
      <c r="AG16" s="20" t="s">
        <v>446</v>
      </c>
      <c r="AH16" s="30" t="s">
        <v>449</v>
      </c>
      <c r="AI16" s="21">
        <v>10779</v>
      </c>
      <c r="AJ16" s="22">
        <v>0</v>
      </c>
      <c r="AK16" s="22">
        <v>0</v>
      </c>
      <c r="AL16" s="22">
        <v>0</v>
      </c>
      <c r="AM16" s="23">
        <f t="shared" si="0"/>
        <v>10779</v>
      </c>
      <c r="AN16" s="17" t="s">
        <v>36</v>
      </c>
      <c r="AO16" s="34"/>
      <c r="AP16" s="17"/>
      <c r="AQ16" s="17"/>
      <c r="AR16" s="17"/>
      <c r="AS16" s="17"/>
      <c r="AT16" s="17"/>
      <c r="AU16" s="17"/>
      <c r="AV16" s="17"/>
      <c r="AW16" s="18" t="s">
        <v>37</v>
      </c>
      <c r="AX16" s="18" t="s">
        <v>36</v>
      </c>
      <c r="AY16" s="18" t="s">
        <v>36</v>
      </c>
      <c r="AZ16" s="18" t="s">
        <v>36</v>
      </c>
      <c r="BA16" s="18" t="s">
        <v>38</v>
      </c>
      <c r="BB16" s="18" t="s">
        <v>37</v>
      </c>
      <c r="BC16" s="17"/>
      <c r="BD16" s="24">
        <v>45636</v>
      </c>
      <c r="BE16" s="24">
        <v>45658</v>
      </c>
    </row>
    <row r="17" spans="1:57" ht="13.5" customHeight="1">
      <c r="A17" s="16">
        <f t="shared" si="1"/>
        <v>15</v>
      </c>
      <c r="B17" s="17"/>
      <c r="C17" s="16" t="s">
        <v>73</v>
      </c>
      <c r="D17" s="16" t="s">
        <v>74</v>
      </c>
      <c r="E17" s="16" t="s">
        <v>62</v>
      </c>
      <c r="F17" s="16" t="s">
        <v>60</v>
      </c>
      <c r="G17" s="16" t="s">
        <v>66</v>
      </c>
      <c r="H17" s="17"/>
      <c r="I17" s="17"/>
      <c r="J17" s="18" t="s">
        <v>36</v>
      </c>
      <c r="K17" s="16"/>
      <c r="L17" s="16" t="s">
        <v>75</v>
      </c>
      <c r="M17" s="20" t="s">
        <v>76</v>
      </c>
      <c r="N17" s="29" t="s">
        <v>77</v>
      </c>
      <c r="O17" s="20" t="s">
        <v>78</v>
      </c>
      <c r="P17" s="20" t="s">
        <v>79</v>
      </c>
      <c r="Q17" s="20" t="s">
        <v>80</v>
      </c>
      <c r="R17" s="19"/>
      <c r="S17" s="19" t="s">
        <v>81</v>
      </c>
      <c r="T17" s="29" t="s">
        <v>77</v>
      </c>
      <c r="U17" s="20" t="s">
        <v>78</v>
      </c>
      <c r="V17" s="20" t="s">
        <v>79</v>
      </c>
      <c r="W17" s="20" t="s">
        <v>80</v>
      </c>
      <c r="X17" s="19"/>
      <c r="Y17" s="16" t="s">
        <v>69</v>
      </c>
      <c r="Z17" s="20" t="s">
        <v>77</v>
      </c>
      <c r="AA17" s="16" t="s">
        <v>78</v>
      </c>
      <c r="AB17" s="16" t="s">
        <v>84</v>
      </c>
      <c r="AC17" s="16" t="s">
        <v>98</v>
      </c>
      <c r="AD17" s="29" t="s">
        <v>114</v>
      </c>
      <c r="AE17" s="29" t="s">
        <v>268</v>
      </c>
      <c r="AF17" s="20" t="s">
        <v>269</v>
      </c>
      <c r="AG17" s="20" t="s">
        <v>446</v>
      </c>
      <c r="AH17" s="30" t="s">
        <v>449</v>
      </c>
      <c r="AI17" s="21">
        <v>6216</v>
      </c>
      <c r="AJ17" s="22">
        <v>0</v>
      </c>
      <c r="AK17" s="22">
        <v>0</v>
      </c>
      <c r="AL17" s="22">
        <v>0</v>
      </c>
      <c r="AM17" s="23">
        <f t="shared" si="0"/>
        <v>6216</v>
      </c>
      <c r="AN17" s="17" t="s">
        <v>36</v>
      </c>
      <c r="AO17" s="34"/>
      <c r="AP17" s="17"/>
      <c r="AQ17" s="17"/>
      <c r="AR17" s="17"/>
      <c r="AS17" s="17"/>
      <c r="AT17" s="17"/>
      <c r="AU17" s="17"/>
      <c r="AV17" s="17"/>
      <c r="AW17" s="18" t="s">
        <v>37</v>
      </c>
      <c r="AX17" s="18" t="s">
        <v>36</v>
      </c>
      <c r="AY17" s="18" t="s">
        <v>36</v>
      </c>
      <c r="AZ17" s="18" t="s">
        <v>36</v>
      </c>
      <c r="BA17" s="18" t="s">
        <v>38</v>
      </c>
      <c r="BB17" s="18" t="s">
        <v>37</v>
      </c>
      <c r="BC17" s="17"/>
      <c r="BD17" s="24">
        <v>45636</v>
      </c>
      <c r="BE17" s="24">
        <v>45658</v>
      </c>
    </row>
    <row r="18" spans="1:57" ht="13.5" customHeight="1">
      <c r="A18" s="16">
        <f t="shared" si="1"/>
        <v>16</v>
      </c>
      <c r="B18" s="17"/>
      <c r="C18" s="16" t="s">
        <v>73</v>
      </c>
      <c r="D18" s="16" t="s">
        <v>74</v>
      </c>
      <c r="E18" s="16" t="s">
        <v>62</v>
      </c>
      <c r="F18" s="16" t="s">
        <v>60</v>
      </c>
      <c r="G18" s="16" t="s">
        <v>66</v>
      </c>
      <c r="H18" s="17"/>
      <c r="I18" s="17"/>
      <c r="J18" s="18" t="s">
        <v>36</v>
      </c>
      <c r="K18" s="16"/>
      <c r="L18" s="16" t="s">
        <v>75</v>
      </c>
      <c r="M18" s="20" t="s">
        <v>76</v>
      </c>
      <c r="N18" s="29" t="s">
        <v>77</v>
      </c>
      <c r="O18" s="20" t="s">
        <v>78</v>
      </c>
      <c r="P18" s="20" t="s">
        <v>79</v>
      </c>
      <c r="Q18" s="20" t="s">
        <v>80</v>
      </c>
      <c r="R18" s="19"/>
      <c r="S18" s="19" t="s">
        <v>81</v>
      </c>
      <c r="T18" s="29" t="s">
        <v>77</v>
      </c>
      <c r="U18" s="20" t="s">
        <v>78</v>
      </c>
      <c r="V18" s="20" t="s">
        <v>79</v>
      </c>
      <c r="W18" s="20" t="s">
        <v>80</v>
      </c>
      <c r="X18" s="19"/>
      <c r="Y18" s="16" t="s">
        <v>69</v>
      </c>
      <c r="Z18" s="20" t="s">
        <v>77</v>
      </c>
      <c r="AA18" s="16" t="s">
        <v>78</v>
      </c>
      <c r="AB18" s="16" t="s">
        <v>84</v>
      </c>
      <c r="AC18" s="16" t="s">
        <v>115</v>
      </c>
      <c r="AD18" s="29" t="s">
        <v>116</v>
      </c>
      <c r="AE18" s="29" t="s">
        <v>270</v>
      </c>
      <c r="AF18" s="20" t="s">
        <v>271</v>
      </c>
      <c r="AG18" s="20" t="s">
        <v>446</v>
      </c>
      <c r="AH18" s="30" t="s">
        <v>447</v>
      </c>
      <c r="AI18" s="21">
        <v>1913</v>
      </c>
      <c r="AJ18" s="22">
        <v>0</v>
      </c>
      <c r="AK18" s="22">
        <v>0</v>
      </c>
      <c r="AL18" s="22">
        <v>0</v>
      </c>
      <c r="AM18" s="23">
        <f t="shared" si="0"/>
        <v>1913</v>
      </c>
      <c r="AN18" s="17" t="s">
        <v>36</v>
      </c>
      <c r="AO18" s="34"/>
      <c r="AP18" s="17"/>
      <c r="AQ18" s="17"/>
      <c r="AR18" s="17"/>
      <c r="AS18" s="17"/>
      <c r="AT18" s="17"/>
      <c r="AU18" s="17"/>
      <c r="AV18" s="17"/>
      <c r="AW18" s="18" t="s">
        <v>37</v>
      </c>
      <c r="AX18" s="18" t="s">
        <v>36</v>
      </c>
      <c r="AY18" s="18" t="s">
        <v>36</v>
      </c>
      <c r="AZ18" s="18" t="s">
        <v>36</v>
      </c>
      <c r="BA18" s="18" t="s">
        <v>38</v>
      </c>
      <c r="BB18" s="18" t="s">
        <v>37</v>
      </c>
      <c r="BC18" s="17"/>
      <c r="BD18" s="24">
        <v>45636</v>
      </c>
      <c r="BE18" s="24">
        <v>45658</v>
      </c>
    </row>
    <row r="19" spans="1:57" ht="13.5" customHeight="1">
      <c r="A19" s="16">
        <f t="shared" si="1"/>
        <v>17</v>
      </c>
      <c r="B19" s="17"/>
      <c r="C19" s="16" t="s">
        <v>73</v>
      </c>
      <c r="D19" s="16" t="s">
        <v>74</v>
      </c>
      <c r="E19" s="16" t="s">
        <v>62</v>
      </c>
      <c r="F19" s="16" t="s">
        <v>60</v>
      </c>
      <c r="G19" s="16" t="s">
        <v>66</v>
      </c>
      <c r="H19" s="17"/>
      <c r="I19" s="17"/>
      <c r="J19" s="18" t="s">
        <v>36</v>
      </c>
      <c r="K19" s="16"/>
      <c r="L19" s="16" t="s">
        <v>75</v>
      </c>
      <c r="M19" s="20" t="s">
        <v>76</v>
      </c>
      <c r="N19" s="29" t="s">
        <v>77</v>
      </c>
      <c r="O19" s="20" t="s">
        <v>78</v>
      </c>
      <c r="P19" s="20" t="s">
        <v>79</v>
      </c>
      <c r="Q19" s="20" t="s">
        <v>80</v>
      </c>
      <c r="R19" s="19"/>
      <c r="S19" s="19" t="s">
        <v>81</v>
      </c>
      <c r="T19" s="29" t="s">
        <v>77</v>
      </c>
      <c r="U19" s="20" t="s">
        <v>78</v>
      </c>
      <c r="V19" s="20" t="s">
        <v>79</v>
      </c>
      <c r="W19" s="20" t="s">
        <v>80</v>
      </c>
      <c r="X19" s="19"/>
      <c r="Y19" s="16" t="s">
        <v>69</v>
      </c>
      <c r="Z19" s="20" t="s">
        <v>77</v>
      </c>
      <c r="AA19" s="16" t="s">
        <v>78</v>
      </c>
      <c r="AB19" s="16" t="s">
        <v>92</v>
      </c>
      <c r="AC19" s="16" t="s">
        <v>117</v>
      </c>
      <c r="AD19" s="29" t="s">
        <v>118</v>
      </c>
      <c r="AE19" s="29" t="s">
        <v>272</v>
      </c>
      <c r="AF19" s="20" t="s">
        <v>273</v>
      </c>
      <c r="AG19" s="20" t="s">
        <v>446</v>
      </c>
      <c r="AH19" s="30" t="s">
        <v>451</v>
      </c>
      <c r="AI19" s="21">
        <v>24988</v>
      </c>
      <c r="AJ19" s="22">
        <v>0</v>
      </c>
      <c r="AK19" s="22">
        <v>0</v>
      </c>
      <c r="AL19" s="22">
        <v>0</v>
      </c>
      <c r="AM19" s="23">
        <f t="shared" si="0"/>
        <v>24988</v>
      </c>
      <c r="AN19" s="17" t="s">
        <v>36</v>
      </c>
      <c r="AO19" s="34"/>
      <c r="AP19" s="17"/>
      <c r="AQ19" s="17"/>
      <c r="AR19" s="17"/>
      <c r="AS19" s="17"/>
      <c r="AT19" s="17"/>
      <c r="AU19" s="17"/>
      <c r="AV19" s="17"/>
      <c r="AW19" s="18" t="s">
        <v>37</v>
      </c>
      <c r="AX19" s="18" t="s">
        <v>36</v>
      </c>
      <c r="AY19" s="18" t="s">
        <v>36</v>
      </c>
      <c r="AZ19" s="18" t="s">
        <v>36</v>
      </c>
      <c r="BA19" s="18" t="s">
        <v>38</v>
      </c>
      <c r="BB19" s="18" t="s">
        <v>37</v>
      </c>
      <c r="BC19" s="17"/>
      <c r="BD19" s="24">
        <v>45636</v>
      </c>
      <c r="BE19" s="24">
        <v>45658</v>
      </c>
    </row>
    <row r="20" spans="1:57" ht="13.5" customHeight="1">
      <c r="A20" s="16">
        <f t="shared" si="1"/>
        <v>18</v>
      </c>
      <c r="B20" s="17"/>
      <c r="C20" s="16" t="s">
        <v>73</v>
      </c>
      <c r="D20" s="16" t="s">
        <v>74</v>
      </c>
      <c r="E20" s="16" t="s">
        <v>62</v>
      </c>
      <c r="F20" s="16" t="s">
        <v>60</v>
      </c>
      <c r="G20" s="16" t="s">
        <v>66</v>
      </c>
      <c r="H20" s="17"/>
      <c r="I20" s="17"/>
      <c r="J20" s="18" t="s">
        <v>36</v>
      </c>
      <c r="K20" s="16"/>
      <c r="L20" s="16" t="s">
        <v>75</v>
      </c>
      <c r="M20" s="20" t="s">
        <v>76</v>
      </c>
      <c r="N20" s="29" t="s">
        <v>77</v>
      </c>
      <c r="O20" s="20" t="s">
        <v>78</v>
      </c>
      <c r="P20" s="20" t="s">
        <v>79</v>
      </c>
      <c r="Q20" s="20" t="s">
        <v>80</v>
      </c>
      <c r="R20" s="19"/>
      <c r="S20" s="19" t="s">
        <v>81</v>
      </c>
      <c r="T20" s="29" t="s">
        <v>77</v>
      </c>
      <c r="U20" s="20" t="s">
        <v>78</v>
      </c>
      <c r="V20" s="20" t="s">
        <v>79</v>
      </c>
      <c r="W20" s="20" t="s">
        <v>80</v>
      </c>
      <c r="X20" s="19"/>
      <c r="Y20" s="16" t="s">
        <v>69</v>
      </c>
      <c r="Z20" s="20" t="s">
        <v>77</v>
      </c>
      <c r="AA20" s="16" t="s">
        <v>78</v>
      </c>
      <c r="AB20" s="16" t="s">
        <v>92</v>
      </c>
      <c r="AC20" s="16" t="s">
        <v>119</v>
      </c>
      <c r="AD20" s="29" t="s">
        <v>120</v>
      </c>
      <c r="AE20" s="29" t="s">
        <v>274</v>
      </c>
      <c r="AF20" s="20" t="s">
        <v>275</v>
      </c>
      <c r="AG20" s="20" t="s">
        <v>446</v>
      </c>
      <c r="AH20" s="30" t="s">
        <v>448</v>
      </c>
      <c r="AI20" s="21">
        <v>13017</v>
      </c>
      <c r="AJ20" s="22">
        <v>0</v>
      </c>
      <c r="AK20" s="22">
        <v>0</v>
      </c>
      <c r="AL20" s="22">
        <v>0</v>
      </c>
      <c r="AM20" s="23">
        <f t="shared" si="0"/>
        <v>13017</v>
      </c>
      <c r="AN20" s="17" t="s">
        <v>36</v>
      </c>
      <c r="AO20" s="34"/>
      <c r="AP20" s="17"/>
      <c r="AQ20" s="17"/>
      <c r="AR20" s="17"/>
      <c r="AS20" s="17"/>
      <c r="AT20" s="17"/>
      <c r="AU20" s="17"/>
      <c r="AV20" s="17"/>
      <c r="AW20" s="18" t="s">
        <v>37</v>
      </c>
      <c r="AX20" s="18" t="s">
        <v>36</v>
      </c>
      <c r="AY20" s="18" t="s">
        <v>36</v>
      </c>
      <c r="AZ20" s="18" t="s">
        <v>36</v>
      </c>
      <c r="BA20" s="18" t="s">
        <v>38</v>
      </c>
      <c r="BB20" s="18" t="s">
        <v>37</v>
      </c>
      <c r="BC20" s="17"/>
      <c r="BD20" s="24">
        <v>45636</v>
      </c>
      <c r="BE20" s="24">
        <v>45658</v>
      </c>
    </row>
    <row r="21" spans="1:57" ht="13.5" customHeight="1">
      <c r="A21" s="16">
        <f t="shared" si="1"/>
        <v>19</v>
      </c>
      <c r="B21" s="17"/>
      <c r="C21" s="16" t="s">
        <v>73</v>
      </c>
      <c r="D21" s="16" t="s">
        <v>74</v>
      </c>
      <c r="E21" s="16" t="s">
        <v>62</v>
      </c>
      <c r="F21" s="16" t="s">
        <v>60</v>
      </c>
      <c r="G21" s="16" t="s">
        <v>66</v>
      </c>
      <c r="H21" s="17"/>
      <c r="I21" s="17"/>
      <c r="J21" s="18" t="s">
        <v>36</v>
      </c>
      <c r="K21" s="16"/>
      <c r="L21" s="16" t="s">
        <v>75</v>
      </c>
      <c r="M21" s="20" t="s">
        <v>76</v>
      </c>
      <c r="N21" s="29" t="s">
        <v>77</v>
      </c>
      <c r="O21" s="20" t="s">
        <v>78</v>
      </c>
      <c r="P21" s="20" t="s">
        <v>79</v>
      </c>
      <c r="Q21" s="20" t="s">
        <v>80</v>
      </c>
      <c r="R21" s="19"/>
      <c r="S21" s="19" t="s">
        <v>81</v>
      </c>
      <c r="T21" s="29" t="s">
        <v>77</v>
      </c>
      <c r="U21" s="20" t="s">
        <v>78</v>
      </c>
      <c r="V21" s="20" t="s">
        <v>79</v>
      </c>
      <c r="W21" s="20" t="s">
        <v>80</v>
      </c>
      <c r="X21" s="19"/>
      <c r="Y21" s="16" t="s">
        <v>69</v>
      </c>
      <c r="Z21" s="20" t="s">
        <v>77</v>
      </c>
      <c r="AA21" s="16" t="s">
        <v>78</v>
      </c>
      <c r="AB21" s="16" t="s">
        <v>92</v>
      </c>
      <c r="AC21" s="16" t="s">
        <v>121</v>
      </c>
      <c r="AD21" s="29" t="s">
        <v>122</v>
      </c>
      <c r="AE21" s="29" t="s">
        <v>276</v>
      </c>
      <c r="AF21" s="20" t="s">
        <v>277</v>
      </c>
      <c r="AG21" s="20" t="s">
        <v>446</v>
      </c>
      <c r="AH21" s="30" t="s">
        <v>448</v>
      </c>
      <c r="AI21" s="21">
        <v>11224</v>
      </c>
      <c r="AJ21" s="22">
        <v>0</v>
      </c>
      <c r="AK21" s="22">
        <v>0</v>
      </c>
      <c r="AL21" s="22">
        <v>0</v>
      </c>
      <c r="AM21" s="23">
        <f t="shared" si="0"/>
        <v>11224</v>
      </c>
      <c r="AN21" s="17" t="s">
        <v>36</v>
      </c>
      <c r="AO21" s="34"/>
      <c r="AP21" s="17"/>
      <c r="AQ21" s="17"/>
      <c r="AR21" s="17"/>
      <c r="AS21" s="17"/>
      <c r="AT21" s="17"/>
      <c r="AU21" s="17"/>
      <c r="AV21" s="17"/>
      <c r="AW21" s="18" t="s">
        <v>37</v>
      </c>
      <c r="AX21" s="18" t="s">
        <v>36</v>
      </c>
      <c r="AY21" s="18" t="s">
        <v>36</v>
      </c>
      <c r="AZ21" s="18" t="s">
        <v>36</v>
      </c>
      <c r="BA21" s="18" t="s">
        <v>38</v>
      </c>
      <c r="BB21" s="18" t="s">
        <v>37</v>
      </c>
      <c r="BC21" s="17"/>
      <c r="BD21" s="24">
        <v>45636</v>
      </c>
      <c r="BE21" s="24">
        <v>45658</v>
      </c>
    </row>
    <row r="22" spans="1:57" ht="13.5" customHeight="1">
      <c r="A22" s="16">
        <f t="shared" si="1"/>
        <v>20</v>
      </c>
      <c r="B22" s="17"/>
      <c r="C22" s="16" t="s">
        <v>73</v>
      </c>
      <c r="D22" s="16" t="s">
        <v>74</v>
      </c>
      <c r="E22" s="16" t="s">
        <v>62</v>
      </c>
      <c r="F22" s="16" t="s">
        <v>60</v>
      </c>
      <c r="G22" s="16" t="s">
        <v>66</v>
      </c>
      <c r="H22" s="17"/>
      <c r="I22" s="17"/>
      <c r="J22" s="18" t="s">
        <v>36</v>
      </c>
      <c r="K22" s="16"/>
      <c r="L22" s="16" t="s">
        <v>75</v>
      </c>
      <c r="M22" s="20" t="s">
        <v>76</v>
      </c>
      <c r="N22" s="29" t="s">
        <v>77</v>
      </c>
      <c r="O22" s="20" t="s">
        <v>78</v>
      </c>
      <c r="P22" s="20" t="s">
        <v>79</v>
      </c>
      <c r="Q22" s="20" t="s">
        <v>80</v>
      </c>
      <c r="R22" s="19"/>
      <c r="S22" s="19" t="s">
        <v>81</v>
      </c>
      <c r="T22" s="29" t="s">
        <v>77</v>
      </c>
      <c r="U22" s="20" t="s">
        <v>78</v>
      </c>
      <c r="V22" s="20" t="s">
        <v>79</v>
      </c>
      <c r="W22" s="20" t="s">
        <v>80</v>
      </c>
      <c r="X22" s="19"/>
      <c r="Y22" s="16" t="s">
        <v>69</v>
      </c>
      <c r="Z22" s="20" t="s">
        <v>77</v>
      </c>
      <c r="AA22" s="16" t="s">
        <v>78</v>
      </c>
      <c r="AB22" s="16" t="s">
        <v>78</v>
      </c>
      <c r="AC22" s="16" t="s">
        <v>123</v>
      </c>
      <c r="AD22" s="29" t="s">
        <v>124</v>
      </c>
      <c r="AE22" s="29" t="s">
        <v>278</v>
      </c>
      <c r="AF22" s="20" t="s">
        <v>279</v>
      </c>
      <c r="AG22" s="20" t="s">
        <v>446</v>
      </c>
      <c r="AH22" s="30" t="s">
        <v>447</v>
      </c>
      <c r="AI22" s="21">
        <v>8780</v>
      </c>
      <c r="AJ22" s="22">
        <v>0</v>
      </c>
      <c r="AK22" s="22">
        <v>0</v>
      </c>
      <c r="AL22" s="22">
        <v>0</v>
      </c>
      <c r="AM22" s="23">
        <f t="shared" si="0"/>
        <v>8780</v>
      </c>
      <c r="AN22" s="17" t="s">
        <v>36</v>
      </c>
      <c r="AO22" s="34"/>
      <c r="AP22" s="17"/>
      <c r="AQ22" s="17"/>
      <c r="AR22" s="17"/>
      <c r="AS22" s="17"/>
      <c r="AT22" s="17"/>
      <c r="AU22" s="17"/>
      <c r="AV22" s="17"/>
      <c r="AW22" s="18" t="s">
        <v>37</v>
      </c>
      <c r="AX22" s="18" t="s">
        <v>36</v>
      </c>
      <c r="AY22" s="18" t="s">
        <v>36</v>
      </c>
      <c r="AZ22" s="18" t="s">
        <v>36</v>
      </c>
      <c r="BA22" s="18" t="s">
        <v>38</v>
      </c>
      <c r="BB22" s="18" t="s">
        <v>37</v>
      </c>
      <c r="BC22" s="17"/>
      <c r="BD22" s="24">
        <v>45636</v>
      </c>
      <c r="BE22" s="24">
        <v>45658</v>
      </c>
    </row>
    <row r="23" spans="1:57" ht="13.5" customHeight="1">
      <c r="A23" s="16">
        <f t="shared" si="1"/>
        <v>21</v>
      </c>
      <c r="B23" s="17"/>
      <c r="C23" s="16" t="s">
        <v>73</v>
      </c>
      <c r="D23" s="16" t="s">
        <v>74</v>
      </c>
      <c r="E23" s="16" t="s">
        <v>62</v>
      </c>
      <c r="F23" s="16" t="s">
        <v>60</v>
      </c>
      <c r="G23" s="16" t="s">
        <v>66</v>
      </c>
      <c r="H23" s="17"/>
      <c r="I23" s="17"/>
      <c r="J23" s="18" t="s">
        <v>36</v>
      </c>
      <c r="K23" s="16"/>
      <c r="L23" s="16" t="s">
        <v>75</v>
      </c>
      <c r="M23" s="20" t="s">
        <v>76</v>
      </c>
      <c r="N23" s="29" t="s">
        <v>77</v>
      </c>
      <c r="O23" s="20" t="s">
        <v>78</v>
      </c>
      <c r="P23" s="20" t="s">
        <v>79</v>
      </c>
      <c r="Q23" s="20" t="s">
        <v>80</v>
      </c>
      <c r="R23" s="19"/>
      <c r="S23" s="19" t="s">
        <v>81</v>
      </c>
      <c r="T23" s="29" t="s">
        <v>77</v>
      </c>
      <c r="U23" s="20" t="s">
        <v>78</v>
      </c>
      <c r="V23" s="20" t="s">
        <v>79</v>
      </c>
      <c r="W23" s="20" t="s">
        <v>80</v>
      </c>
      <c r="X23" s="19"/>
      <c r="Y23" s="16" t="s">
        <v>69</v>
      </c>
      <c r="Z23" s="20" t="s">
        <v>77</v>
      </c>
      <c r="AA23" s="16" t="s">
        <v>78</v>
      </c>
      <c r="AB23" s="16" t="s">
        <v>125</v>
      </c>
      <c r="AC23" s="16" t="s">
        <v>125</v>
      </c>
      <c r="AD23" s="29"/>
      <c r="AE23" s="29" t="s">
        <v>280</v>
      </c>
      <c r="AF23" s="20" t="s">
        <v>281</v>
      </c>
      <c r="AG23" s="20" t="s">
        <v>446</v>
      </c>
      <c r="AH23" s="30" t="s">
        <v>447</v>
      </c>
      <c r="AI23" s="21">
        <v>3321</v>
      </c>
      <c r="AJ23" s="22">
        <v>0</v>
      </c>
      <c r="AK23" s="22">
        <v>0</v>
      </c>
      <c r="AL23" s="22">
        <v>0</v>
      </c>
      <c r="AM23" s="23">
        <f t="shared" si="0"/>
        <v>3321</v>
      </c>
      <c r="AN23" s="17" t="s">
        <v>36</v>
      </c>
      <c r="AO23" s="34"/>
      <c r="AP23" s="17"/>
      <c r="AQ23" s="17"/>
      <c r="AR23" s="17"/>
      <c r="AS23" s="17"/>
      <c r="AT23" s="17"/>
      <c r="AU23" s="17"/>
      <c r="AV23" s="17"/>
      <c r="AW23" s="18" t="s">
        <v>37</v>
      </c>
      <c r="AX23" s="18" t="s">
        <v>36</v>
      </c>
      <c r="AY23" s="18" t="s">
        <v>36</v>
      </c>
      <c r="AZ23" s="18" t="s">
        <v>36</v>
      </c>
      <c r="BA23" s="18" t="s">
        <v>38</v>
      </c>
      <c r="BB23" s="18" t="s">
        <v>37</v>
      </c>
      <c r="BC23" s="17"/>
      <c r="BD23" s="24">
        <v>45636</v>
      </c>
      <c r="BE23" s="24">
        <v>45658</v>
      </c>
    </row>
    <row r="24" spans="1:57" ht="13.5" customHeight="1">
      <c r="A24" s="16">
        <f t="shared" si="1"/>
        <v>22</v>
      </c>
      <c r="B24" s="17"/>
      <c r="C24" s="16" t="s">
        <v>73</v>
      </c>
      <c r="D24" s="16" t="s">
        <v>74</v>
      </c>
      <c r="E24" s="16" t="s">
        <v>62</v>
      </c>
      <c r="F24" s="16" t="s">
        <v>60</v>
      </c>
      <c r="G24" s="16" t="s">
        <v>66</v>
      </c>
      <c r="H24" s="17"/>
      <c r="I24" s="17"/>
      <c r="J24" s="18" t="s">
        <v>36</v>
      </c>
      <c r="K24" s="16"/>
      <c r="L24" s="16" t="s">
        <v>75</v>
      </c>
      <c r="M24" s="20" t="s">
        <v>76</v>
      </c>
      <c r="N24" s="29" t="s">
        <v>77</v>
      </c>
      <c r="O24" s="20" t="s">
        <v>78</v>
      </c>
      <c r="P24" s="20" t="s">
        <v>79</v>
      </c>
      <c r="Q24" s="20" t="s">
        <v>80</v>
      </c>
      <c r="R24" s="19"/>
      <c r="S24" s="19" t="s">
        <v>81</v>
      </c>
      <c r="T24" s="29" t="s">
        <v>77</v>
      </c>
      <c r="U24" s="20" t="s">
        <v>78</v>
      </c>
      <c r="V24" s="20" t="s">
        <v>79</v>
      </c>
      <c r="W24" s="20" t="s">
        <v>80</v>
      </c>
      <c r="X24" s="19"/>
      <c r="Y24" s="16" t="s">
        <v>69</v>
      </c>
      <c r="Z24" s="20" t="s">
        <v>77</v>
      </c>
      <c r="AA24" s="16" t="s">
        <v>78</v>
      </c>
      <c r="AB24" s="16" t="s">
        <v>126</v>
      </c>
      <c r="AC24" s="16" t="s">
        <v>126</v>
      </c>
      <c r="AD24" s="29"/>
      <c r="AE24" s="29" t="s">
        <v>282</v>
      </c>
      <c r="AF24" s="20" t="s">
        <v>283</v>
      </c>
      <c r="AG24" s="20" t="s">
        <v>446</v>
      </c>
      <c r="AH24" s="30" t="s">
        <v>447</v>
      </c>
      <c r="AI24" s="21">
        <v>1734</v>
      </c>
      <c r="AJ24" s="22">
        <v>0</v>
      </c>
      <c r="AK24" s="22">
        <v>0</v>
      </c>
      <c r="AL24" s="22">
        <v>0</v>
      </c>
      <c r="AM24" s="23">
        <f t="shared" si="0"/>
        <v>1734</v>
      </c>
      <c r="AN24" s="17" t="s">
        <v>36</v>
      </c>
      <c r="AO24" s="34"/>
      <c r="AP24" s="17"/>
      <c r="AQ24" s="17"/>
      <c r="AR24" s="17"/>
      <c r="AS24" s="17"/>
      <c r="AT24" s="17"/>
      <c r="AU24" s="17"/>
      <c r="AV24" s="17"/>
      <c r="AW24" s="18" t="s">
        <v>37</v>
      </c>
      <c r="AX24" s="18" t="s">
        <v>36</v>
      </c>
      <c r="AY24" s="18" t="s">
        <v>36</v>
      </c>
      <c r="AZ24" s="18" t="s">
        <v>36</v>
      </c>
      <c r="BA24" s="18" t="s">
        <v>38</v>
      </c>
      <c r="BB24" s="18" t="s">
        <v>37</v>
      </c>
      <c r="BC24" s="17"/>
      <c r="BD24" s="24">
        <v>45636</v>
      </c>
      <c r="BE24" s="24">
        <v>45658</v>
      </c>
    </row>
    <row r="25" spans="1:57" s="26" customFormat="1" ht="13.5" customHeight="1">
      <c r="A25" s="16">
        <f t="shared" si="1"/>
        <v>23</v>
      </c>
      <c r="B25" s="17"/>
      <c r="C25" s="16" t="s">
        <v>73</v>
      </c>
      <c r="D25" s="16" t="s">
        <v>74</v>
      </c>
      <c r="E25" s="16" t="s">
        <v>62</v>
      </c>
      <c r="F25" s="16" t="s">
        <v>60</v>
      </c>
      <c r="G25" s="16" t="s">
        <v>66</v>
      </c>
      <c r="H25" s="17"/>
      <c r="I25" s="17"/>
      <c r="J25" s="18" t="s">
        <v>36</v>
      </c>
      <c r="K25" s="16"/>
      <c r="L25" s="16" t="s">
        <v>75</v>
      </c>
      <c r="M25" s="20" t="s">
        <v>76</v>
      </c>
      <c r="N25" s="29" t="s">
        <v>77</v>
      </c>
      <c r="O25" s="20" t="s">
        <v>78</v>
      </c>
      <c r="P25" s="20" t="s">
        <v>79</v>
      </c>
      <c r="Q25" s="20" t="s">
        <v>80</v>
      </c>
      <c r="R25" s="19"/>
      <c r="S25" s="19" t="s">
        <v>81</v>
      </c>
      <c r="T25" s="29" t="s">
        <v>77</v>
      </c>
      <c r="U25" s="20" t="s">
        <v>78</v>
      </c>
      <c r="V25" s="20" t="s">
        <v>79</v>
      </c>
      <c r="W25" s="20" t="s">
        <v>80</v>
      </c>
      <c r="X25" s="19"/>
      <c r="Y25" s="16" t="s">
        <v>69</v>
      </c>
      <c r="Z25" s="20" t="s">
        <v>77</v>
      </c>
      <c r="AA25" s="16" t="s">
        <v>78</v>
      </c>
      <c r="AB25" s="16" t="s">
        <v>127</v>
      </c>
      <c r="AC25" s="16" t="s">
        <v>128</v>
      </c>
      <c r="AD25" s="29" t="s">
        <v>129</v>
      </c>
      <c r="AE25" s="29" t="s">
        <v>284</v>
      </c>
      <c r="AF25" s="20" t="s">
        <v>285</v>
      </c>
      <c r="AG25" s="20" t="s">
        <v>446</v>
      </c>
      <c r="AH25" s="30" t="s">
        <v>448</v>
      </c>
      <c r="AI25" s="21">
        <v>14282</v>
      </c>
      <c r="AJ25" s="22">
        <v>0</v>
      </c>
      <c r="AK25" s="22">
        <v>0</v>
      </c>
      <c r="AL25" s="22">
        <v>0</v>
      </c>
      <c r="AM25" s="23">
        <f t="shared" si="0"/>
        <v>14282</v>
      </c>
      <c r="AN25" s="17" t="s">
        <v>36</v>
      </c>
      <c r="AO25" s="34"/>
      <c r="AP25" s="17"/>
      <c r="AQ25" s="17"/>
      <c r="AR25" s="17"/>
      <c r="AS25" s="17"/>
      <c r="AT25" s="17"/>
      <c r="AU25" s="17"/>
      <c r="AV25" s="17"/>
      <c r="AW25" s="18" t="s">
        <v>37</v>
      </c>
      <c r="AX25" s="18" t="s">
        <v>36</v>
      </c>
      <c r="AY25" s="18" t="s">
        <v>36</v>
      </c>
      <c r="AZ25" s="18" t="s">
        <v>36</v>
      </c>
      <c r="BA25" s="18" t="s">
        <v>38</v>
      </c>
      <c r="BB25" s="18" t="s">
        <v>37</v>
      </c>
      <c r="BC25" s="17"/>
      <c r="BD25" s="24">
        <v>45636</v>
      </c>
      <c r="BE25" s="24">
        <v>45658</v>
      </c>
    </row>
    <row r="26" spans="1:57" ht="13.5" customHeight="1">
      <c r="A26" s="16">
        <f t="shared" si="1"/>
        <v>24</v>
      </c>
      <c r="B26" s="17"/>
      <c r="C26" s="16" t="s">
        <v>73</v>
      </c>
      <c r="D26" s="16" t="s">
        <v>74</v>
      </c>
      <c r="E26" s="16" t="s">
        <v>62</v>
      </c>
      <c r="F26" s="16" t="s">
        <v>60</v>
      </c>
      <c r="G26" s="16" t="s">
        <v>66</v>
      </c>
      <c r="H26" s="17"/>
      <c r="I26" s="17"/>
      <c r="J26" s="18" t="s">
        <v>36</v>
      </c>
      <c r="K26" s="17"/>
      <c r="L26" s="16" t="s">
        <v>75</v>
      </c>
      <c r="M26" s="20" t="s">
        <v>76</v>
      </c>
      <c r="N26" s="29" t="s">
        <v>77</v>
      </c>
      <c r="O26" s="20" t="s">
        <v>78</v>
      </c>
      <c r="P26" s="20" t="s">
        <v>79</v>
      </c>
      <c r="Q26" s="20" t="s">
        <v>80</v>
      </c>
      <c r="R26" s="19"/>
      <c r="S26" s="19" t="s">
        <v>81</v>
      </c>
      <c r="T26" s="29" t="s">
        <v>77</v>
      </c>
      <c r="U26" s="20" t="s">
        <v>78</v>
      </c>
      <c r="V26" s="20" t="s">
        <v>79</v>
      </c>
      <c r="W26" s="20" t="s">
        <v>80</v>
      </c>
      <c r="X26" s="19"/>
      <c r="Y26" s="16" t="s">
        <v>69</v>
      </c>
      <c r="Z26" s="20" t="s">
        <v>77</v>
      </c>
      <c r="AA26" s="16" t="s">
        <v>78</v>
      </c>
      <c r="AB26" s="16" t="s">
        <v>127</v>
      </c>
      <c r="AC26" s="16" t="s">
        <v>94</v>
      </c>
      <c r="AD26" s="29" t="s">
        <v>130</v>
      </c>
      <c r="AE26" s="29" t="s">
        <v>286</v>
      </c>
      <c r="AF26" s="20" t="s">
        <v>287</v>
      </c>
      <c r="AG26" s="20" t="s">
        <v>446</v>
      </c>
      <c r="AH26" s="30" t="s">
        <v>449</v>
      </c>
      <c r="AI26" s="21">
        <v>9834</v>
      </c>
      <c r="AJ26" s="22">
        <v>0</v>
      </c>
      <c r="AK26" s="22">
        <v>0</v>
      </c>
      <c r="AL26" s="22">
        <v>0</v>
      </c>
      <c r="AM26" s="23">
        <f t="shared" si="0"/>
        <v>9834</v>
      </c>
      <c r="AN26" s="17" t="s">
        <v>36</v>
      </c>
      <c r="AO26" s="34"/>
      <c r="AP26" s="17"/>
      <c r="AQ26" s="17"/>
      <c r="AR26" s="17"/>
      <c r="AS26" s="17"/>
      <c r="AT26" s="17"/>
      <c r="AU26" s="17"/>
      <c r="AV26" s="17"/>
      <c r="AW26" s="18" t="s">
        <v>37</v>
      </c>
      <c r="AX26" s="18" t="s">
        <v>36</v>
      </c>
      <c r="AY26" s="18" t="s">
        <v>36</v>
      </c>
      <c r="AZ26" s="18" t="s">
        <v>36</v>
      </c>
      <c r="BA26" s="18" t="s">
        <v>38</v>
      </c>
      <c r="BB26" s="18" t="s">
        <v>37</v>
      </c>
      <c r="BC26" s="17"/>
      <c r="BD26" s="24">
        <v>45636</v>
      </c>
      <c r="BE26" s="24">
        <v>45658</v>
      </c>
    </row>
    <row r="27" spans="1:57" ht="13.5" customHeight="1">
      <c r="A27" s="16">
        <f t="shared" si="1"/>
        <v>25</v>
      </c>
      <c r="B27" s="17"/>
      <c r="C27" s="16" t="s">
        <v>73</v>
      </c>
      <c r="D27" s="16" t="s">
        <v>74</v>
      </c>
      <c r="E27" s="16" t="s">
        <v>62</v>
      </c>
      <c r="F27" s="16" t="s">
        <v>60</v>
      </c>
      <c r="G27" s="16" t="s">
        <v>66</v>
      </c>
      <c r="H27" s="17"/>
      <c r="I27" s="17"/>
      <c r="J27" s="18" t="s">
        <v>36</v>
      </c>
      <c r="K27" s="17"/>
      <c r="L27" s="16" t="s">
        <v>75</v>
      </c>
      <c r="M27" s="20" t="s">
        <v>76</v>
      </c>
      <c r="N27" s="29" t="s">
        <v>77</v>
      </c>
      <c r="O27" s="20" t="s">
        <v>78</v>
      </c>
      <c r="P27" s="20" t="s">
        <v>79</v>
      </c>
      <c r="Q27" s="20" t="s">
        <v>80</v>
      </c>
      <c r="R27" s="19"/>
      <c r="S27" s="19" t="s">
        <v>81</v>
      </c>
      <c r="T27" s="29" t="s">
        <v>77</v>
      </c>
      <c r="U27" s="20" t="s">
        <v>78</v>
      </c>
      <c r="V27" s="20" t="s">
        <v>79</v>
      </c>
      <c r="W27" s="20" t="s">
        <v>80</v>
      </c>
      <c r="X27" s="19"/>
      <c r="Y27" s="16" t="s">
        <v>69</v>
      </c>
      <c r="Z27" s="20" t="s">
        <v>77</v>
      </c>
      <c r="AA27" s="16" t="s">
        <v>78</v>
      </c>
      <c r="AB27" s="16" t="s">
        <v>127</v>
      </c>
      <c r="AC27" s="16" t="s">
        <v>131</v>
      </c>
      <c r="AD27" s="29" t="s">
        <v>132</v>
      </c>
      <c r="AE27" s="29" t="s">
        <v>288</v>
      </c>
      <c r="AF27" s="20" t="s">
        <v>289</v>
      </c>
      <c r="AG27" s="20" t="s">
        <v>446</v>
      </c>
      <c r="AH27" s="30" t="s">
        <v>449</v>
      </c>
      <c r="AI27" s="21">
        <v>5438</v>
      </c>
      <c r="AJ27" s="22">
        <v>0</v>
      </c>
      <c r="AK27" s="22">
        <v>0</v>
      </c>
      <c r="AL27" s="22">
        <v>0</v>
      </c>
      <c r="AM27" s="23">
        <f t="shared" si="0"/>
        <v>5438</v>
      </c>
      <c r="AN27" s="17" t="s">
        <v>36</v>
      </c>
      <c r="AO27" s="34"/>
      <c r="AP27" s="17"/>
      <c r="AQ27" s="17"/>
      <c r="AR27" s="17"/>
      <c r="AS27" s="17"/>
      <c r="AT27" s="17"/>
      <c r="AU27" s="17"/>
      <c r="AV27" s="17"/>
      <c r="AW27" s="18" t="s">
        <v>37</v>
      </c>
      <c r="AX27" s="18" t="s">
        <v>36</v>
      </c>
      <c r="AY27" s="18" t="s">
        <v>36</v>
      </c>
      <c r="AZ27" s="18" t="s">
        <v>36</v>
      </c>
      <c r="BA27" s="18" t="s">
        <v>38</v>
      </c>
      <c r="BB27" s="18" t="s">
        <v>37</v>
      </c>
      <c r="BC27" s="17"/>
      <c r="BD27" s="24">
        <v>45636</v>
      </c>
      <c r="BE27" s="24">
        <v>45658</v>
      </c>
    </row>
    <row r="28" spans="1:57" ht="13.5" customHeight="1">
      <c r="A28" s="16">
        <f t="shared" si="1"/>
        <v>26</v>
      </c>
      <c r="B28" s="17"/>
      <c r="C28" s="16" t="s">
        <v>73</v>
      </c>
      <c r="D28" s="16" t="s">
        <v>74</v>
      </c>
      <c r="E28" s="16" t="s">
        <v>62</v>
      </c>
      <c r="F28" s="16" t="s">
        <v>60</v>
      </c>
      <c r="G28" s="16" t="s">
        <v>66</v>
      </c>
      <c r="H28" s="17"/>
      <c r="I28" s="17"/>
      <c r="J28" s="18" t="s">
        <v>36</v>
      </c>
      <c r="K28" s="17"/>
      <c r="L28" s="16" t="s">
        <v>75</v>
      </c>
      <c r="M28" s="20" t="s">
        <v>76</v>
      </c>
      <c r="N28" s="29" t="s">
        <v>77</v>
      </c>
      <c r="O28" s="20" t="s">
        <v>78</v>
      </c>
      <c r="P28" s="20" t="s">
        <v>79</v>
      </c>
      <c r="Q28" s="20" t="s">
        <v>80</v>
      </c>
      <c r="R28" s="19"/>
      <c r="S28" s="19" t="s">
        <v>81</v>
      </c>
      <c r="T28" s="29" t="s">
        <v>77</v>
      </c>
      <c r="U28" s="20" t="s">
        <v>78</v>
      </c>
      <c r="V28" s="20" t="s">
        <v>79</v>
      </c>
      <c r="W28" s="20" t="s">
        <v>80</v>
      </c>
      <c r="X28" s="19"/>
      <c r="Y28" s="16" t="s">
        <v>69</v>
      </c>
      <c r="Z28" s="20" t="s">
        <v>77</v>
      </c>
      <c r="AA28" s="16" t="s">
        <v>78</v>
      </c>
      <c r="AB28" s="16" t="s">
        <v>78</v>
      </c>
      <c r="AC28" s="16" t="s">
        <v>133</v>
      </c>
      <c r="AD28" s="29" t="s">
        <v>134</v>
      </c>
      <c r="AE28" s="29" t="s">
        <v>290</v>
      </c>
      <c r="AF28" s="20" t="s">
        <v>291</v>
      </c>
      <c r="AG28" s="20" t="s">
        <v>446</v>
      </c>
      <c r="AH28" s="30" t="s">
        <v>448</v>
      </c>
      <c r="AI28" s="21">
        <v>15400</v>
      </c>
      <c r="AJ28" s="22">
        <v>0</v>
      </c>
      <c r="AK28" s="22">
        <v>0</v>
      </c>
      <c r="AL28" s="22">
        <v>0</v>
      </c>
      <c r="AM28" s="23">
        <f t="shared" si="0"/>
        <v>15400</v>
      </c>
      <c r="AN28" s="17" t="s">
        <v>36</v>
      </c>
      <c r="AO28" s="34"/>
      <c r="AP28" s="17"/>
      <c r="AQ28" s="17"/>
      <c r="AR28" s="17"/>
      <c r="AS28" s="17"/>
      <c r="AT28" s="17"/>
      <c r="AU28" s="17"/>
      <c r="AV28" s="17"/>
      <c r="AW28" s="18" t="s">
        <v>37</v>
      </c>
      <c r="AX28" s="18" t="s">
        <v>36</v>
      </c>
      <c r="AY28" s="18" t="s">
        <v>36</v>
      </c>
      <c r="AZ28" s="18" t="s">
        <v>36</v>
      </c>
      <c r="BA28" s="18" t="s">
        <v>38</v>
      </c>
      <c r="BB28" s="18" t="s">
        <v>37</v>
      </c>
      <c r="BC28" s="17"/>
      <c r="BD28" s="24">
        <v>45636</v>
      </c>
      <c r="BE28" s="24">
        <v>45658</v>
      </c>
    </row>
    <row r="29" spans="1:57" ht="13.5" customHeight="1">
      <c r="A29" s="16">
        <f t="shared" si="1"/>
        <v>27</v>
      </c>
      <c r="B29" s="17"/>
      <c r="C29" s="16" t="s">
        <v>73</v>
      </c>
      <c r="D29" s="16" t="s">
        <v>74</v>
      </c>
      <c r="E29" s="16" t="s">
        <v>62</v>
      </c>
      <c r="F29" s="16" t="s">
        <v>60</v>
      </c>
      <c r="G29" s="16" t="s">
        <v>66</v>
      </c>
      <c r="H29" s="17"/>
      <c r="I29" s="17"/>
      <c r="J29" s="18" t="s">
        <v>36</v>
      </c>
      <c r="K29" s="17"/>
      <c r="L29" s="16" t="s">
        <v>75</v>
      </c>
      <c r="M29" s="20" t="s">
        <v>76</v>
      </c>
      <c r="N29" s="29" t="s">
        <v>77</v>
      </c>
      <c r="O29" s="20" t="s">
        <v>78</v>
      </c>
      <c r="P29" s="20" t="s">
        <v>79</v>
      </c>
      <c r="Q29" s="20" t="s">
        <v>80</v>
      </c>
      <c r="R29" s="19"/>
      <c r="S29" s="19" t="s">
        <v>81</v>
      </c>
      <c r="T29" s="29" t="s">
        <v>77</v>
      </c>
      <c r="U29" s="20" t="s">
        <v>78</v>
      </c>
      <c r="V29" s="20" t="s">
        <v>79</v>
      </c>
      <c r="W29" s="20" t="s">
        <v>80</v>
      </c>
      <c r="X29" s="19"/>
      <c r="Y29" s="16" t="s">
        <v>69</v>
      </c>
      <c r="Z29" s="20" t="s">
        <v>77</v>
      </c>
      <c r="AA29" s="16" t="s">
        <v>78</v>
      </c>
      <c r="AB29" s="16" t="s">
        <v>78</v>
      </c>
      <c r="AC29" s="16" t="s">
        <v>135</v>
      </c>
      <c r="AD29" s="29" t="s">
        <v>136</v>
      </c>
      <c r="AE29" s="29" t="s">
        <v>292</v>
      </c>
      <c r="AF29" s="20" t="s">
        <v>293</v>
      </c>
      <c r="AG29" s="20" t="s">
        <v>446</v>
      </c>
      <c r="AH29" s="30" t="s">
        <v>452</v>
      </c>
      <c r="AI29" s="21">
        <v>19834</v>
      </c>
      <c r="AJ29" s="22">
        <v>0</v>
      </c>
      <c r="AK29" s="22">
        <v>0</v>
      </c>
      <c r="AL29" s="22">
        <v>0</v>
      </c>
      <c r="AM29" s="23">
        <f t="shared" si="0"/>
        <v>19834</v>
      </c>
      <c r="AN29" s="17" t="s">
        <v>36</v>
      </c>
      <c r="AO29" s="34"/>
      <c r="AP29" s="17"/>
      <c r="AQ29" s="17"/>
      <c r="AR29" s="17"/>
      <c r="AS29" s="17"/>
      <c r="AT29" s="17"/>
      <c r="AU29" s="17"/>
      <c r="AV29" s="17"/>
      <c r="AW29" s="18" t="s">
        <v>37</v>
      </c>
      <c r="AX29" s="18" t="s">
        <v>36</v>
      </c>
      <c r="AY29" s="18" t="s">
        <v>36</v>
      </c>
      <c r="AZ29" s="18" t="s">
        <v>36</v>
      </c>
      <c r="BA29" s="18" t="s">
        <v>38</v>
      </c>
      <c r="BB29" s="18" t="s">
        <v>37</v>
      </c>
      <c r="BC29" s="17"/>
      <c r="BD29" s="24">
        <v>45636</v>
      </c>
      <c r="BE29" s="24">
        <v>45658</v>
      </c>
    </row>
    <row r="30" spans="1:57" ht="13.5" customHeight="1">
      <c r="A30" s="16">
        <f t="shared" si="1"/>
        <v>28</v>
      </c>
      <c r="B30" s="17"/>
      <c r="C30" s="16" t="s">
        <v>73</v>
      </c>
      <c r="D30" s="16" t="s">
        <v>74</v>
      </c>
      <c r="E30" s="16" t="s">
        <v>62</v>
      </c>
      <c r="F30" s="16" t="s">
        <v>60</v>
      </c>
      <c r="G30" s="16" t="s">
        <v>66</v>
      </c>
      <c r="H30" s="17"/>
      <c r="I30" s="17"/>
      <c r="J30" s="18" t="s">
        <v>36</v>
      </c>
      <c r="K30" s="17"/>
      <c r="L30" s="16" t="s">
        <v>75</v>
      </c>
      <c r="M30" s="20" t="s">
        <v>76</v>
      </c>
      <c r="N30" s="29" t="s">
        <v>77</v>
      </c>
      <c r="O30" s="20" t="s">
        <v>78</v>
      </c>
      <c r="P30" s="20" t="s">
        <v>79</v>
      </c>
      <c r="Q30" s="20" t="s">
        <v>80</v>
      </c>
      <c r="R30" s="19"/>
      <c r="S30" s="19" t="s">
        <v>81</v>
      </c>
      <c r="T30" s="29" t="s">
        <v>77</v>
      </c>
      <c r="U30" s="20" t="s">
        <v>78</v>
      </c>
      <c r="V30" s="20" t="s">
        <v>79</v>
      </c>
      <c r="W30" s="20" t="s">
        <v>80</v>
      </c>
      <c r="X30" s="19"/>
      <c r="Y30" s="16" t="s">
        <v>69</v>
      </c>
      <c r="Z30" s="20" t="s">
        <v>77</v>
      </c>
      <c r="AA30" s="16" t="s">
        <v>78</v>
      </c>
      <c r="AB30" s="16" t="s">
        <v>78</v>
      </c>
      <c r="AC30" s="16" t="s">
        <v>137</v>
      </c>
      <c r="AD30" s="29" t="s">
        <v>138</v>
      </c>
      <c r="AE30" s="29" t="s">
        <v>294</v>
      </c>
      <c r="AF30" s="20" t="s">
        <v>295</v>
      </c>
      <c r="AG30" s="20" t="s">
        <v>446</v>
      </c>
      <c r="AH30" s="30" t="s">
        <v>451</v>
      </c>
      <c r="AI30" s="21">
        <v>21902</v>
      </c>
      <c r="AJ30" s="22">
        <v>0</v>
      </c>
      <c r="AK30" s="22">
        <v>0</v>
      </c>
      <c r="AL30" s="22">
        <v>0</v>
      </c>
      <c r="AM30" s="23">
        <f t="shared" si="0"/>
        <v>21902</v>
      </c>
      <c r="AN30" s="17" t="s">
        <v>36</v>
      </c>
      <c r="AO30" s="34"/>
      <c r="AP30" s="17"/>
      <c r="AQ30" s="17"/>
      <c r="AR30" s="17"/>
      <c r="AS30" s="17"/>
      <c r="AT30" s="17"/>
      <c r="AU30" s="17"/>
      <c r="AV30" s="17"/>
      <c r="AW30" s="18" t="s">
        <v>37</v>
      </c>
      <c r="AX30" s="18" t="s">
        <v>36</v>
      </c>
      <c r="AY30" s="18" t="s">
        <v>36</v>
      </c>
      <c r="AZ30" s="18" t="s">
        <v>36</v>
      </c>
      <c r="BA30" s="18" t="s">
        <v>38</v>
      </c>
      <c r="BB30" s="18" t="s">
        <v>37</v>
      </c>
      <c r="BC30" s="17"/>
      <c r="BD30" s="24">
        <v>45636</v>
      </c>
      <c r="BE30" s="24">
        <v>45658</v>
      </c>
    </row>
    <row r="31" spans="1:57" ht="13.5" customHeight="1">
      <c r="A31" s="16">
        <f t="shared" si="1"/>
        <v>29</v>
      </c>
      <c r="B31" s="17"/>
      <c r="C31" s="16" t="s">
        <v>73</v>
      </c>
      <c r="D31" s="16" t="s">
        <v>74</v>
      </c>
      <c r="E31" s="16" t="s">
        <v>62</v>
      </c>
      <c r="F31" s="16" t="s">
        <v>60</v>
      </c>
      <c r="G31" s="16" t="s">
        <v>66</v>
      </c>
      <c r="H31" s="17"/>
      <c r="I31" s="17"/>
      <c r="J31" s="18" t="s">
        <v>36</v>
      </c>
      <c r="K31" s="17"/>
      <c r="L31" s="16" t="s">
        <v>75</v>
      </c>
      <c r="M31" s="20" t="s">
        <v>76</v>
      </c>
      <c r="N31" s="29" t="s">
        <v>77</v>
      </c>
      <c r="O31" s="20" t="s">
        <v>78</v>
      </c>
      <c r="P31" s="20" t="s">
        <v>79</v>
      </c>
      <c r="Q31" s="20" t="s">
        <v>80</v>
      </c>
      <c r="R31" s="19"/>
      <c r="S31" s="19" t="s">
        <v>81</v>
      </c>
      <c r="T31" s="29" t="s">
        <v>77</v>
      </c>
      <c r="U31" s="20" t="s">
        <v>78</v>
      </c>
      <c r="V31" s="20" t="s">
        <v>79</v>
      </c>
      <c r="W31" s="20" t="s">
        <v>80</v>
      </c>
      <c r="X31" s="19"/>
      <c r="Y31" s="16" t="s">
        <v>69</v>
      </c>
      <c r="Z31" s="20" t="s">
        <v>77</v>
      </c>
      <c r="AA31" s="16" t="s">
        <v>78</v>
      </c>
      <c r="AB31" s="16" t="s">
        <v>78</v>
      </c>
      <c r="AC31" s="16" t="s">
        <v>137</v>
      </c>
      <c r="AD31" s="29" t="s">
        <v>139</v>
      </c>
      <c r="AE31" s="29" t="s">
        <v>296</v>
      </c>
      <c r="AF31" s="20" t="s">
        <v>297</v>
      </c>
      <c r="AG31" s="20" t="s">
        <v>446</v>
      </c>
      <c r="AH31" s="30" t="s">
        <v>448</v>
      </c>
      <c r="AI31" s="21">
        <v>11869</v>
      </c>
      <c r="AJ31" s="22">
        <v>0</v>
      </c>
      <c r="AK31" s="22">
        <v>0</v>
      </c>
      <c r="AL31" s="22">
        <v>0</v>
      </c>
      <c r="AM31" s="23">
        <f t="shared" si="0"/>
        <v>11869</v>
      </c>
      <c r="AN31" s="17" t="s">
        <v>36</v>
      </c>
      <c r="AO31" s="34"/>
      <c r="AP31" s="17"/>
      <c r="AQ31" s="17"/>
      <c r="AR31" s="17"/>
      <c r="AS31" s="17"/>
      <c r="AT31" s="17"/>
      <c r="AU31" s="17"/>
      <c r="AV31" s="17"/>
      <c r="AW31" s="18" t="s">
        <v>37</v>
      </c>
      <c r="AX31" s="18" t="s">
        <v>36</v>
      </c>
      <c r="AY31" s="18" t="s">
        <v>36</v>
      </c>
      <c r="AZ31" s="18" t="s">
        <v>36</v>
      </c>
      <c r="BA31" s="18" t="s">
        <v>38</v>
      </c>
      <c r="BB31" s="18" t="s">
        <v>37</v>
      </c>
      <c r="BC31" s="17"/>
      <c r="BD31" s="24">
        <v>45636</v>
      </c>
      <c r="BE31" s="24">
        <v>45658</v>
      </c>
    </row>
    <row r="32" spans="1:57" ht="13.5" customHeight="1">
      <c r="A32" s="16">
        <f t="shared" si="1"/>
        <v>30</v>
      </c>
      <c r="B32" s="17"/>
      <c r="C32" s="16" t="s">
        <v>73</v>
      </c>
      <c r="D32" s="16" t="s">
        <v>74</v>
      </c>
      <c r="E32" s="16" t="s">
        <v>62</v>
      </c>
      <c r="F32" s="16" t="s">
        <v>60</v>
      </c>
      <c r="G32" s="16" t="s">
        <v>66</v>
      </c>
      <c r="H32" s="17"/>
      <c r="I32" s="17"/>
      <c r="J32" s="18" t="s">
        <v>36</v>
      </c>
      <c r="K32" s="17"/>
      <c r="L32" s="16" t="s">
        <v>75</v>
      </c>
      <c r="M32" s="20" t="s">
        <v>76</v>
      </c>
      <c r="N32" s="29" t="s">
        <v>77</v>
      </c>
      <c r="O32" s="20" t="s">
        <v>78</v>
      </c>
      <c r="P32" s="20" t="s">
        <v>79</v>
      </c>
      <c r="Q32" s="20" t="s">
        <v>80</v>
      </c>
      <c r="R32" s="19"/>
      <c r="S32" s="19" t="s">
        <v>81</v>
      </c>
      <c r="T32" s="29" t="s">
        <v>77</v>
      </c>
      <c r="U32" s="20" t="s">
        <v>78</v>
      </c>
      <c r="V32" s="20" t="s">
        <v>79</v>
      </c>
      <c r="W32" s="20" t="s">
        <v>80</v>
      </c>
      <c r="X32" s="19"/>
      <c r="Y32" s="16" t="s">
        <v>69</v>
      </c>
      <c r="Z32" s="20" t="s">
        <v>77</v>
      </c>
      <c r="AA32" s="16" t="s">
        <v>78</v>
      </c>
      <c r="AB32" s="16" t="s">
        <v>78</v>
      </c>
      <c r="AC32" s="16" t="s">
        <v>140</v>
      </c>
      <c r="AD32" s="29" t="s">
        <v>141</v>
      </c>
      <c r="AE32" s="29" t="s">
        <v>298</v>
      </c>
      <c r="AF32" s="20" t="s">
        <v>299</v>
      </c>
      <c r="AG32" s="20" t="s">
        <v>446</v>
      </c>
      <c r="AH32" s="30" t="s">
        <v>449</v>
      </c>
      <c r="AI32" s="21">
        <v>12730</v>
      </c>
      <c r="AJ32" s="22">
        <v>0</v>
      </c>
      <c r="AK32" s="22">
        <v>0</v>
      </c>
      <c r="AL32" s="22">
        <v>0</v>
      </c>
      <c r="AM32" s="23">
        <f t="shared" si="0"/>
        <v>12730</v>
      </c>
      <c r="AN32" s="17" t="s">
        <v>36</v>
      </c>
      <c r="AO32" s="34"/>
      <c r="AP32" s="17"/>
      <c r="AQ32" s="17"/>
      <c r="AR32" s="17"/>
      <c r="AS32" s="17"/>
      <c r="AT32" s="17"/>
      <c r="AU32" s="17"/>
      <c r="AV32" s="17"/>
      <c r="AW32" s="18" t="s">
        <v>37</v>
      </c>
      <c r="AX32" s="18" t="s">
        <v>36</v>
      </c>
      <c r="AY32" s="18" t="s">
        <v>36</v>
      </c>
      <c r="AZ32" s="18" t="s">
        <v>36</v>
      </c>
      <c r="BA32" s="18" t="s">
        <v>38</v>
      </c>
      <c r="BB32" s="18" t="s">
        <v>37</v>
      </c>
      <c r="BC32" s="17"/>
      <c r="BD32" s="24">
        <v>45636</v>
      </c>
      <c r="BE32" s="24">
        <v>45658</v>
      </c>
    </row>
    <row r="33" spans="1:57" ht="13.5" customHeight="1">
      <c r="A33" s="16">
        <f t="shared" si="1"/>
        <v>31</v>
      </c>
      <c r="B33" s="17"/>
      <c r="C33" s="16" t="s">
        <v>73</v>
      </c>
      <c r="D33" s="16" t="s">
        <v>74</v>
      </c>
      <c r="E33" s="16" t="s">
        <v>62</v>
      </c>
      <c r="F33" s="16" t="s">
        <v>60</v>
      </c>
      <c r="G33" s="16" t="s">
        <v>66</v>
      </c>
      <c r="H33" s="17"/>
      <c r="I33" s="17"/>
      <c r="J33" s="18" t="s">
        <v>36</v>
      </c>
      <c r="K33" s="17"/>
      <c r="L33" s="16" t="s">
        <v>75</v>
      </c>
      <c r="M33" s="20" t="s">
        <v>76</v>
      </c>
      <c r="N33" s="29" t="s">
        <v>77</v>
      </c>
      <c r="O33" s="20" t="s">
        <v>78</v>
      </c>
      <c r="P33" s="20" t="s">
        <v>79</v>
      </c>
      <c r="Q33" s="20" t="s">
        <v>80</v>
      </c>
      <c r="R33" s="19"/>
      <c r="S33" s="19" t="s">
        <v>81</v>
      </c>
      <c r="T33" s="29" t="s">
        <v>77</v>
      </c>
      <c r="U33" s="20" t="s">
        <v>78</v>
      </c>
      <c r="V33" s="20" t="s">
        <v>79</v>
      </c>
      <c r="W33" s="20" t="s">
        <v>80</v>
      </c>
      <c r="X33" s="19"/>
      <c r="Y33" s="16" t="s">
        <v>69</v>
      </c>
      <c r="Z33" s="20" t="s">
        <v>77</v>
      </c>
      <c r="AA33" s="16" t="s">
        <v>78</v>
      </c>
      <c r="AB33" s="16" t="s">
        <v>78</v>
      </c>
      <c r="AC33" s="16" t="s">
        <v>128</v>
      </c>
      <c r="AD33" s="29" t="s">
        <v>142</v>
      </c>
      <c r="AE33" s="29" t="s">
        <v>300</v>
      </c>
      <c r="AF33" s="20" t="s">
        <v>301</v>
      </c>
      <c r="AG33" s="20" t="s">
        <v>446</v>
      </c>
      <c r="AH33" s="30" t="s">
        <v>451</v>
      </c>
      <c r="AI33" s="21">
        <v>24241</v>
      </c>
      <c r="AJ33" s="22">
        <v>0</v>
      </c>
      <c r="AK33" s="22">
        <v>0</v>
      </c>
      <c r="AL33" s="22">
        <v>0</v>
      </c>
      <c r="AM33" s="23">
        <f t="shared" si="0"/>
        <v>24241</v>
      </c>
      <c r="AN33" s="17" t="s">
        <v>36</v>
      </c>
      <c r="AO33" s="34"/>
      <c r="AP33" s="17"/>
      <c r="AQ33" s="17"/>
      <c r="AR33" s="17"/>
      <c r="AS33" s="17"/>
      <c r="AT33" s="17"/>
      <c r="AU33" s="17"/>
      <c r="AV33" s="17"/>
      <c r="AW33" s="18" t="s">
        <v>37</v>
      </c>
      <c r="AX33" s="18" t="s">
        <v>36</v>
      </c>
      <c r="AY33" s="18" t="s">
        <v>36</v>
      </c>
      <c r="AZ33" s="18" t="s">
        <v>36</v>
      </c>
      <c r="BA33" s="18" t="s">
        <v>38</v>
      </c>
      <c r="BB33" s="18" t="s">
        <v>37</v>
      </c>
      <c r="BC33" s="17"/>
      <c r="BD33" s="24">
        <v>45636</v>
      </c>
      <c r="BE33" s="24">
        <v>45658</v>
      </c>
    </row>
    <row r="34" spans="1:57" ht="13.5" customHeight="1">
      <c r="A34" s="16">
        <f t="shared" si="1"/>
        <v>32</v>
      </c>
      <c r="B34" s="17"/>
      <c r="C34" s="16" t="s">
        <v>73</v>
      </c>
      <c r="D34" s="16" t="s">
        <v>74</v>
      </c>
      <c r="E34" s="16" t="s">
        <v>62</v>
      </c>
      <c r="F34" s="16" t="s">
        <v>60</v>
      </c>
      <c r="G34" s="16" t="s">
        <v>66</v>
      </c>
      <c r="H34" s="17"/>
      <c r="I34" s="17"/>
      <c r="J34" s="18" t="s">
        <v>36</v>
      </c>
      <c r="K34" s="17"/>
      <c r="L34" s="16" t="s">
        <v>75</v>
      </c>
      <c r="M34" s="20" t="s">
        <v>76</v>
      </c>
      <c r="N34" s="29" t="s">
        <v>77</v>
      </c>
      <c r="O34" s="20" t="s">
        <v>78</v>
      </c>
      <c r="P34" s="20" t="s">
        <v>79</v>
      </c>
      <c r="Q34" s="20" t="s">
        <v>80</v>
      </c>
      <c r="R34" s="19"/>
      <c r="S34" s="19" t="s">
        <v>81</v>
      </c>
      <c r="T34" s="29" t="s">
        <v>77</v>
      </c>
      <c r="U34" s="20" t="s">
        <v>78</v>
      </c>
      <c r="V34" s="20" t="s">
        <v>79</v>
      </c>
      <c r="W34" s="20" t="s">
        <v>80</v>
      </c>
      <c r="X34" s="19"/>
      <c r="Y34" s="16" t="s">
        <v>69</v>
      </c>
      <c r="Z34" s="20" t="s">
        <v>77</v>
      </c>
      <c r="AA34" s="16" t="s">
        <v>78</v>
      </c>
      <c r="AB34" s="16" t="s">
        <v>78</v>
      </c>
      <c r="AC34" s="16" t="s">
        <v>115</v>
      </c>
      <c r="AD34" s="29" t="s">
        <v>143</v>
      </c>
      <c r="AE34" s="29" t="s">
        <v>302</v>
      </c>
      <c r="AF34" s="20" t="s">
        <v>303</v>
      </c>
      <c r="AG34" s="20" t="s">
        <v>446</v>
      </c>
      <c r="AH34" s="30" t="s">
        <v>452</v>
      </c>
      <c r="AI34" s="21">
        <v>19782</v>
      </c>
      <c r="AJ34" s="22">
        <v>0</v>
      </c>
      <c r="AK34" s="22">
        <v>0</v>
      </c>
      <c r="AL34" s="22">
        <v>0</v>
      </c>
      <c r="AM34" s="23">
        <f t="shared" si="0"/>
        <v>19782</v>
      </c>
      <c r="AN34" s="17" t="s">
        <v>36</v>
      </c>
      <c r="AO34" s="34"/>
      <c r="AP34" s="17"/>
      <c r="AQ34" s="17"/>
      <c r="AR34" s="17"/>
      <c r="AS34" s="17"/>
      <c r="AT34" s="17"/>
      <c r="AU34" s="17"/>
      <c r="AV34" s="17"/>
      <c r="AW34" s="18" t="s">
        <v>37</v>
      </c>
      <c r="AX34" s="18" t="s">
        <v>36</v>
      </c>
      <c r="AY34" s="18" t="s">
        <v>36</v>
      </c>
      <c r="AZ34" s="18" t="s">
        <v>36</v>
      </c>
      <c r="BA34" s="18" t="s">
        <v>38</v>
      </c>
      <c r="BB34" s="18" t="s">
        <v>37</v>
      </c>
      <c r="BC34" s="17"/>
      <c r="BD34" s="24">
        <v>45636</v>
      </c>
      <c r="BE34" s="24">
        <v>45658</v>
      </c>
    </row>
    <row r="35" spans="1:57" ht="13.5" customHeight="1">
      <c r="A35" s="16">
        <f t="shared" si="1"/>
        <v>33</v>
      </c>
      <c r="B35" s="17"/>
      <c r="C35" s="16" t="s">
        <v>73</v>
      </c>
      <c r="D35" s="16" t="s">
        <v>74</v>
      </c>
      <c r="E35" s="16" t="s">
        <v>62</v>
      </c>
      <c r="F35" s="16" t="s">
        <v>60</v>
      </c>
      <c r="G35" s="16" t="s">
        <v>66</v>
      </c>
      <c r="H35" s="17"/>
      <c r="I35" s="17"/>
      <c r="J35" s="18" t="s">
        <v>36</v>
      </c>
      <c r="K35" s="17"/>
      <c r="L35" s="16" t="s">
        <v>75</v>
      </c>
      <c r="M35" s="20" t="s">
        <v>76</v>
      </c>
      <c r="N35" s="29" t="s">
        <v>77</v>
      </c>
      <c r="O35" s="20" t="s">
        <v>78</v>
      </c>
      <c r="P35" s="20" t="s">
        <v>79</v>
      </c>
      <c r="Q35" s="20" t="s">
        <v>80</v>
      </c>
      <c r="R35" s="19"/>
      <c r="S35" s="19" t="s">
        <v>81</v>
      </c>
      <c r="T35" s="29" t="s">
        <v>77</v>
      </c>
      <c r="U35" s="20" t="s">
        <v>78</v>
      </c>
      <c r="V35" s="20" t="s">
        <v>79</v>
      </c>
      <c r="W35" s="20" t="s">
        <v>80</v>
      </c>
      <c r="X35" s="19"/>
      <c r="Y35" s="16" t="s">
        <v>69</v>
      </c>
      <c r="Z35" s="20" t="s">
        <v>77</v>
      </c>
      <c r="AA35" s="16" t="s">
        <v>78</v>
      </c>
      <c r="AB35" s="16" t="s">
        <v>144</v>
      </c>
      <c r="AC35" s="16" t="s">
        <v>145</v>
      </c>
      <c r="AD35" s="29" t="s">
        <v>146</v>
      </c>
      <c r="AE35" s="29" t="s">
        <v>304</v>
      </c>
      <c r="AF35" s="20" t="s">
        <v>305</v>
      </c>
      <c r="AG35" s="20" t="s">
        <v>446</v>
      </c>
      <c r="AH35" s="30" t="s">
        <v>449</v>
      </c>
      <c r="AI35" s="21">
        <v>6847</v>
      </c>
      <c r="AJ35" s="22">
        <v>0</v>
      </c>
      <c r="AK35" s="22">
        <v>0</v>
      </c>
      <c r="AL35" s="22">
        <v>0</v>
      </c>
      <c r="AM35" s="23">
        <f t="shared" si="0"/>
        <v>6847</v>
      </c>
      <c r="AN35" s="17" t="s">
        <v>36</v>
      </c>
      <c r="AO35" s="34"/>
      <c r="AP35" s="17"/>
      <c r="AQ35" s="17"/>
      <c r="AR35" s="17"/>
      <c r="AS35" s="17"/>
      <c r="AT35" s="17"/>
      <c r="AU35" s="17"/>
      <c r="AV35" s="17"/>
      <c r="AW35" s="18" t="s">
        <v>37</v>
      </c>
      <c r="AX35" s="18" t="s">
        <v>36</v>
      </c>
      <c r="AY35" s="18" t="s">
        <v>36</v>
      </c>
      <c r="AZ35" s="18" t="s">
        <v>36</v>
      </c>
      <c r="BA35" s="18" t="s">
        <v>38</v>
      </c>
      <c r="BB35" s="18" t="s">
        <v>37</v>
      </c>
      <c r="BC35" s="17"/>
      <c r="BD35" s="24">
        <v>45636</v>
      </c>
      <c r="BE35" s="24">
        <v>45658</v>
      </c>
    </row>
    <row r="36" spans="1:57" ht="13.5" customHeight="1">
      <c r="A36" s="16">
        <f t="shared" si="1"/>
        <v>34</v>
      </c>
      <c r="B36" s="17"/>
      <c r="C36" s="16" t="s">
        <v>73</v>
      </c>
      <c r="D36" s="16" t="s">
        <v>74</v>
      </c>
      <c r="E36" s="16" t="s">
        <v>62</v>
      </c>
      <c r="F36" s="16" t="s">
        <v>60</v>
      </c>
      <c r="G36" s="16" t="s">
        <v>66</v>
      </c>
      <c r="H36" s="17"/>
      <c r="I36" s="17"/>
      <c r="J36" s="18" t="s">
        <v>36</v>
      </c>
      <c r="K36" s="17"/>
      <c r="L36" s="16" t="s">
        <v>75</v>
      </c>
      <c r="M36" s="20" t="s">
        <v>76</v>
      </c>
      <c r="N36" s="29" t="s">
        <v>77</v>
      </c>
      <c r="O36" s="20" t="s">
        <v>78</v>
      </c>
      <c r="P36" s="20" t="s">
        <v>79</v>
      </c>
      <c r="Q36" s="20" t="s">
        <v>80</v>
      </c>
      <c r="R36" s="19"/>
      <c r="S36" s="19" t="s">
        <v>81</v>
      </c>
      <c r="T36" s="29" t="s">
        <v>77</v>
      </c>
      <c r="U36" s="20" t="s">
        <v>78</v>
      </c>
      <c r="V36" s="20" t="s">
        <v>79</v>
      </c>
      <c r="W36" s="20" t="s">
        <v>80</v>
      </c>
      <c r="X36" s="19"/>
      <c r="Y36" s="16" t="s">
        <v>69</v>
      </c>
      <c r="Z36" s="20" t="s">
        <v>77</v>
      </c>
      <c r="AA36" s="16" t="s">
        <v>78</v>
      </c>
      <c r="AB36" s="16" t="s">
        <v>78</v>
      </c>
      <c r="AC36" s="16" t="s">
        <v>147</v>
      </c>
      <c r="AD36" s="29" t="s">
        <v>148</v>
      </c>
      <c r="AE36" s="29" t="s">
        <v>306</v>
      </c>
      <c r="AF36" s="20" t="s">
        <v>307</v>
      </c>
      <c r="AG36" s="20" t="s">
        <v>446</v>
      </c>
      <c r="AH36" s="30" t="s">
        <v>447</v>
      </c>
      <c r="AI36" s="21">
        <v>4815</v>
      </c>
      <c r="AJ36" s="22">
        <v>0</v>
      </c>
      <c r="AK36" s="22">
        <v>0</v>
      </c>
      <c r="AL36" s="22">
        <v>0</v>
      </c>
      <c r="AM36" s="23">
        <f t="shared" si="0"/>
        <v>4815</v>
      </c>
      <c r="AN36" s="17" t="s">
        <v>36</v>
      </c>
      <c r="AO36" s="34"/>
      <c r="AP36" s="17"/>
      <c r="AQ36" s="17"/>
      <c r="AR36" s="17"/>
      <c r="AS36" s="17"/>
      <c r="AT36" s="17"/>
      <c r="AU36" s="17"/>
      <c r="AV36" s="17"/>
      <c r="AW36" s="18" t="s">
        <v>37</v>
      </c>
      <c r="AX36" s="18" t="s">
        <v>36</v>
      </c>
      <c r="AY36" s="18" t="s">
        <v>36</v>
      </c>
      <c r="AZ36" s="18" t="s">
        <v>36</v>
      </c>
      <c r="BA36" s="18" t="s">
        <v>38</v>
      </c>
      <c r="BB36" s="18" t="s">
        <v>37</v>
      </c>
      <c r="BC36" s="17"/>
      <c r="BD36" s="24">
        <v>45636</v>
      </c>
      <c r="BE36" s="24">
        <v>45658</v>
      </c>
    </row>
    <row r="37" spans="1:57" ht="13.5" customHeight="1">
      <c r="A37" s="16">
        <f t="shared" si="1"/>
        <v>35</v>
      </c>
      <c r="B37" s="17"/>
      <c r="C37" s="16" t="s">
        <v>73</v>
      </c>
      <c r="D37" s="16" t="s">
        <v>74</v>
      </c>
      <c r="E37" s="16" t="s">
        <v>62</v>
      </c>
      <c r="F37" s="16" t="s">
        <v>60</v>
      </c>
      <c r="G37" s="16" t="s">
        <v>66</v>
      </c>
      <c r="H37" s="17"/>
      <c r="I37" s="17"/>
      <c r="J37" s="18" t="s">
        <v>36</v>
      </c>
      <c r="K37" s="17"/>
      <c r="L37" s="16" t="s">
        <v>75</v>
      </c>
      <c r="M37" s="20" t="s">
        <v>76</v>
      </c>
      <c r="N37" s="29" t="s">
        <v>77</v>
      </c>
      <c r="O37" s="20" t="s">
        <v>78</v>
      </c>
      <c r="P37" s="20" t="s">
        <v>79</v>
      </c>
      <c r="Q37" s="20" t="s">
        <v>80</v>
      </c>
      <c r="R37" s="19"/>
      <c r="S37" s="19" t="s">
        <v>81</v>
      </c>
      <c r="T37" s="29" t="s">
        <v>77</v>
      </c>
      <c r="U37" s="20" t="s">
        <v>78</v>
      </c>
      <c r="V37" s="20" t="s">
        <v>79</v>
      </c>
      <c r="W37" s="20" t="s">
        <v>80</v>
      </c>
      <c r="X37" s="19"/>
      <c r="Y37" s="16" t="s">
        <v>69</v>
      </c>
      <c r="Z37" s="20" t="s">
        <v>77</v>
      </c>
      <c r="AA37" s="16" t="s">
        <v>78</v>
      </c>
      <c r="AB37" s="16" t="s">
        <v>149</v>
      </c>
      <c r="AC37" s="16" t="s">
        <v>128</v>
      </c>
      <c r="AD37" s="29" t="s">
        <v>150</v>
      </c>
      <c r="AE37" s="29" t="s">
        <v>308</v>
      </c>
      <c r="AF37" s="20" t="s">
        <v>309</v>
      </c>
      <c r="AG37" s="20" t="s">
        <v>446</v>
      </c>
      <c r="AH37" s="30" t="s">
        <v>448</v>
      </c>
      <c r="AI37" s="21">
        <v>11431</v>
      </c>
      <c r="AJ37" s="22">
        <v>0</v>
      </c>
      <c r="AK37" s="22">
        <v>0</v>
      </c>
      <c r="AL37" s="22">
        <v>0</v>
      </c>
      <c r="AM37" s="23">
        <f t="shared" si="0"/>
        <v>11431</v>
      </c>
      <c r="AN37" s="17" t="s">
        <v>36</v>
      </c>
      <c r="AO37" s="34"/>
      <c r="AP37" s="17"/>
      <c r="AQ37" s="17"/>
      <c r="AR37" s="17"/>
      <c r="AS37" s="17"/>
      <c r="AT37" s="17"/>
      <c r="AU37" s="17"/>
      <c r="AV37" s="17"/>
      <c r="AW37" s="18" t="s">
        <v>37</v>
      </c>
      <c r="AX37" s="18" t="s">
        <v>36</v>
      </c>
      <c r="AY37" s="18" t="s">
        <v>36</v>
      </c>
      <c r="AZ37" s="18" t="s">
        <v>36</v>
      </c>
      <c r="BA37" s="18" t="s">
        <v>38</v>
      </c>
      <c r="BB37" s="18" t="s">
        <v>37</v>
      </c>
      <c r="BC37" s="17"/>
      <c r="BD37" s="24">
        <v>45636</v>
      </c>
      <c r="BE37" s="24">
        <v>45658</v>
      </c>
    </row>
    <row r="38" spans="1:57" ht="13.5" customHeight="1">
      <c r="A38" s="16">
        <f t="shared" si="1"/>
        <v>36</v>
      </c>
      <c r="B38" s="17"/>
      <c r="C38" s="16" t="s">
        <v>73</v>
      </c>
      <c r="D38" s="16" t="s">
        <v>74</v>
      </c>
      <c r="E38" s="16" t="s">
        <v>62</v>
      </c>
      <c r="F38" s="16" t="s">
        <v>60</v>
      </c>
      <c r="G38" s="16" t="s">
        <v>66</v>
      </c>
      <c r="H38" s="17"/>
      <c r="I38" s="17"/>
      <c r="J38" s="18" t="s">
        <v>36</v>
      </c>
      <c r="K38" s="17"/>
      <c r="L38" s="16" t="s">
        <v>75</v>
      </c>
      <c r="M38" s="20" t="s">
        <v>76</v>
      </c>
      <c r="N38" s="29" t="s">
        <v>77</v>
      </c>
      <c r="O38" s="20" t="s">
        <v>78</v>
      </c>
      <c r="P38" s="20" t="s">
        <v>79</v>
      </c>
      <c r="Q38" s="20" t="s">
        <v>80</v>
      </c>
      <c r="R38" s="19"/>
      <c r="S38" s="19" t="s">
        <v>81</v>
      </c>
      <c r="T38" s="29" t="s">
        <v>77</v>
      </c>
      <c r="U38" s="20" t="s">
        <v>78</v>
      </c>
      <c r="V38" s="20" t="s">
        <v>79</v>
      </c>
      <c r="W38" s="20" t="s">
        <v>80</v>
      </c>
      <c r="X38" s="19"/>
      <c r="Y38" s="16" t="s">
        <v>69</v>
      </c>
      <c r="Z38" s="20" t="s">
        <v>77</v>
      </c>
      <c r="AA38" s="16" t="s">
        <v>78</v>
      </c>
      <c r="AB38" s="31" t="s">
        <v>151</v>
      </c>
      <c r="AC38" s="31" t="s">
        <v>151</v>
      </c>
      <c r="AD38" s="32"/>
      <c r="AE38" s="32" t="s">
        <v>310</v>
      </c>
      <c r="AF38" s="20" t="s">
        <v>311</v>
      </c>
      <c r="AG38" s="20" t="s">
        <v>446</v>
      </c>
      <c r="AH38" s="30" t="s">
        <v>449</v>
      </c>
      <c r="AI38" s="21">
        <v>8026</v>
      </c>
      <c r="AJ38" s="22">
        <v>0</v>
      </c>
      <c r="AK38" s="22">
        <v>0</v>
      </c>
      <c r="AL38" s="22">
        <v>0</v>
      </c>
      <c r="AM38" s="23">
        <f t="shared" si="0"/>
        <v>8026</v>
      </c>
      <c r="AN38" s="17" t="s">
        <v>36</v>
      </c>
      <c r="AO38" s="34"/>
      <c r="AP38" s="17"/>
      <c r="AQ38" s="17"/>
      <c r="AR38" s="17"/>
      <c r="AS38" s="17"/>
      <c r="AT38" s="17"/>
      <c r="AU38" s="17"/>
      <c r="AV38" s="17"/>
      <c r="AW38" s="18" t="s">
        <v>37</v>
      </c>
      <c r="AX38" s="18" t="s">
        <v>36</v>
      </c>
      <c r="AY38" s="18" t="s">
        <v>36</v>
      </c>
      <c r="AZ38" s="18" t="s">
        <v>36</v>
      </c>
      <c r="BA38" s="18" t="s">
        <v>38</v>
      </c>
      <c r="BB38" s="18" t="s">
        <v>37</v>
      </c>
      <c r="BC38" s="17"/>
      <c r="BD38" s="24">
        <v>45636</v>
      </c>
      <c r="BE38" s="24">
        <v>45658</v>
      </c>
    </row>
    <row r="39" spans="1:57">
      <c r="A39" s="16">
        <f t="shared" si="1"/>
        <v>37</v>
      </c>
      <c r="B39" s="31"/>
      <c r="C39" s="16" t="s">
        <v>73</v>
      </c>
      <c r="D39" s="16" t="s">
        <v>74</v>
      </c>
      <c r="E39" s="16" t="s">
        <v>62</v>
      </c>
      <c r="F39" s="16" t="s">
        <v>65</v>
      </c>
      <c r="G39" s="16" t="s">
        <v>66</v>
      </c>
      <c r="H39" s="17"/>
      <c r="I39" s="17"/>
      <c r="J39" s="18" t="s">
        <v>36</v>
      </c>
      <c r="K39" s="31"/>
      <c r="L39" s="16" t="s">
        <v>75</v>
      </c>
      <c r="M39" s="20" t="s">
        <v>76</v>
      </c>
      <c r="N39" s="29" t="s">
        <v>77</v>
      </c>
      <c r="O39" s="20" t="s">
        <v>78</v>
      </c>
      <c r="P39" s="20" t="s">
        <v>79</v>
      </c>
      <c r="Q39" s="20" t="s">
        <v>80</v>
      </c>
      <c r="R39" s="19"/>
      <c r="S39" s="19" t="s">
        <v>81</v>
      </c>
      <c r="T39" s="29" t="s">
        <v>77</v>
      </c>
      <c r="U39" s="20" t="s">
        <v>78</v>
      </c>
      <c r="V39" s="20" t="s">
        <v>79</v>
      </c>
      <c r="W39" s="20" t="s">
        <v>80</v>
      </c>
      <c r="X39" s="31"/>
      <c r="Y39" s="31" t="s">
        <v>69</v>
      </c>
      <c r="Z39" s="32" t="s">
        <v>77</v>
      </c>
      <c r="AA39" s="31" t="s">
        <v>78</v>
      </c>
      <c r="AB39" s="31" t="s">
        <v>152</v>
      </c>
      <c r="AC39" s="31" t="s">
        <v>153</v>
      </c>
      <c r="AD39" s="32" t="s">
        <v>154</v>
      </c>
      <c r="AE39" s="32" t="s">
        <v>312</v>
      </c>
      <c r="AF39" s="46" t="s">
        <v>313</v>
      </c>
      <c r="AG39" s="32" t="s">
        <v>446</v>
      </c>
      <c r="AH39" s="32" t="s">
        <v>449</v>
      </c>
      <c r="AI39" s="21">
        <v>9187</v>
      </c>
      <c r="AJ39" s="22">
        <v>0</v>
      </c>
      <c r="AK39" s="22">
        <v>0</v>
      </c>
      <c r="AL39" s="22">
        <v>0</v>
      </c>
      <c r="AM39" s="23">
        <f t="shared" si="0"/>
        <v>9187</v>
      </c>
      <c r="AN39" s="17" t="s">
        <v>36</v>
      </c>
      <c r="AO39" s="34"/>
      <c r="AP39" s="17"/>
      <c r="AQ39" s="17"/>
      <c r="AR39" s="17"/>
      <c r="AS39" s="17"/>
      <c r="AT39" s="17"/>
      <c r="AU39" s="17"/>
      <c r="AV39" s="17"/>
      <c r="AW39" s="18" t="s">
        <v>37</v>
      </c>
      <c r="AX39" s="18" t="s">
        <v>36</v>
      </c>
      <c r="AY39" s="18" t="s">
        <v>36</v>
      </c>
      <c r="AZ39" s="18" t="s">
        <v>36</v>
      </c>
      <c r="BA39" s="18" t="s">
        <v>38</v>
      </c>
      <c r="BB39" s="18" t="s">
        <v>37</v>
      </c>
      <c r="BC39" s="17"/>
      <c r="BD39" s="24">
        <v>45636</v>
      </c>
      <c r="BE39" s="24">
        <v>45658</v>
      </c>
    </row>
    <row r="40" spans="1:57">
      <c r="A40" s="16">
        <f t="shared" si="1"/>
        <v>38</v>
      </c>
      <c r="B40" s="31"/>
      <c r="C40" s="16" t="s">
        <v>73</v>
      </c>
      <c r="D40" s="16" t="s">
        <v>74</v>
      </c>
      <c r="E40" s="16" t="s">
        <v>62</v>
      </c>
      <c r="F40" s="16" t="s">
        <v>65</v>
      </c>
      <c r="G40" s="16" t="s">
        <v>66</v>
      </c>
      <c r="H40" s="17"/>
      <c r="I40" s="17"/>
      <c r="J40" s="18" t="s">
        <v>36</v>
      </c>
      <c r="K40" s="31"/>
      <c r="L40" s="16" t="s">
        <v>75</v>
      </c>
      <c r="M40" s="20" t="s">
        <v>76</v>
      </c>
      <c r="N40" s="29" t="s">
        <v>77</v>
      </c>
      <c r="O40" s="20" t="s">
        <v>78</v>
      </c>
      <c r="P40" s="20" t="s">
        <v>79</v>
      </c>
      <c r="Q40" s="20" t="s">
        <v>80</v>
      </c>
      <c r="R40" s="19"/>
      <c r="S40" s="19" t="s">
        <v>81</v>
      </c>
      <c r="T40" s="29" t="s">
        <v>77</v>
      </c>
      <c r="U40" s="20" t="s">
        <v>78</v>
      </c>
      <c r="V40" s="20" t="s">
        <v>79</v>
      </c>
      <c r="W40" s="20" t="s">
        <v>80</v>
      </c>
      <c r="X40" s="31"/>
      <c r="Y40" s="31" t="s">
        <v>69</v>
      </c>
      <c r="Z40" s="32" t="s">
        <v>77</v>
      </c>
      <c r="AA40" s="31" t="s">
        <v>78</v>
      </c>
      <c r="AB40" s="31" t="s">
        <v>152</v>
      </c>
      <c r="AC40" s="31" t="s">
        <v>155</v>
      </c>
      <c r="AD40" s="32" t="s">
        <v>156</v>
      </c>
      <c r="AE40" s="32" t="s">
        <v>314</v>
      </c>
      <c r="AF40" s="46" t="s">
        <v>315</v>
      </c>
      <c r="AG40" s="32" t="s">
        <v>446</v>
      </c>
      <c r="AH40" s="32" t="s">
        <v>452</v>
      </c>
      <c r="AI40" s="21">
        <v>15101</v>
      </c>
      <c r="AJ40" s="22">
        <v>0</v>
      </c>
      <c r="AK40" s="22">
        <v>0</v>
      </c>
      <c r="AL40" s="22">
        <v>0</v>
      </c>
      <c r="AM40" s="23">
        <f t="shared" si="0"/>
        <v>15101</v>
      </c>
      <c r="AN40" s="17" t="s">
        <v>36</v>
      </c>
      <c r="AO40" s="34"/>
      <c r="AP40" s="17"/>
      <c r="AQ40" s="17"/>
      <c r="AR40" s="17"/>
      <c r="AS40" s="17"/>
      <c r="AT40" s="17"/>
      <c r="AU40" s="17"/>
      <c r="AV40" s="17"/>
      <c r="AW40" s="18" t="s">
        <v>37</v>
      </c>
      <c r="AX40" s="18" t="s">
        <v>36</v>
      </c>
      <c r="AY40" s="18" t="s">
        <v>36</v>
      </c>
      <c r="AZ40" s="18" t="s">
        <v>36</v>
      </c>
      <c r="BA40" s="18" t="s">
        <v>38</v>
      </c>
      <c r="BB40" s="18" t="s">
        <v>37</v>
      </c>
      <c r="BC40" s="17"/>
      <c r="BD40" s="24">
        <v>45636</v>
      </c>
      <c r="BE40" s="24">
        <v>45658</v>
      </c>
    </row>
    <row r="41" spans="1:57">
      <c r="A41" s="16">
        <f t="shared" si="1"/>
        <v>39</v>
      </c>
      <c r="B41" s="31"/>
      <c r="C41" s="16" t="s">
        <v>73</v>
      </c>
      <c r="D41" s="16" t="s">
        <v>74</v>
      </c>
      <c r="E41" s="16" t="s">
        <v>62</v>
      </c>
      <c r="F41" s="16" t="s">
        <v>65</v>
      </c>
      <c r="G41" s="16" t="s">
        <v>66</v>
      </c>
      <c r="H41" s="17"/>
      <c r="I41" s="17"/>
      <c r="J41" s="18" t="s">
        <v>36</v>
      </c>
      <c r="K41" s="31"/>
      <c r="L41" s="16" t="s">
        <v>75</v>
      </c>
      <c r="M41" s="20" t="s">
        <v>76</v>
      </c>
      <c r="N41" s="29" t="s">
        <v>77</v>
      </c>
      <c r="O41" s="20" t="s">
        <v>78</v>
      </c>
      <c r="P41" s="20" t="s">
        <v>79</v>
      </c>
      <c r="Q41" s="20" t="s">
        <v>80</v>
      </c>
      <c r="R41" s="19"/>
      <c r="S41" s="19" t="s">
        <v>81</v>
      </c>
      <c r="T41" s="29" t="s">
        <v>77</v>
      </c>
      <c r="U41" s="20" t="s">
        <v>78</v>
      </c>
      <c r="V41" s="20" t="s">
        <v>79</v>
      </c>
      <c r="W41" s="20" t="s">
        <v>80</v>
      </c>
      <c r="X41" s="31"/>
      <c r="Y41" s="31" t="s">
        <v>69</v>
      </c>
      <c r="Z41" s="32" t="s">
        <v>77</v>
      </c>
      <c r="AA41" s="31" t="s">
        <v>78</v>
      </c>
      <c r="AB41" s="31" t="s">
        <v>157</v>
      </c>
      <c r="AC41" s="31" t="s">
        <v>147</v>
      </c>
      <c r="AD41" s="32" t="s">
        <v>158</v>
      </c>
      <c r="AE41" s="32" t="s">
        <v>316</v>
      </c>
      <c r="AF41" s="46" t="s">
        <v>317</v>
      </c>
      <c r="AG41" s="32" t="s">
        <v>446</v>
      </c>
      <c r="AH41" s="32" t="s">
        <v>449</v>
      </c>
      <c r="AI41" s="21">
        <v>8479</v>
      </c>
      <c r="AJ41" s="22">
        <v>0</v>
      </c>
      <c r="AK41" s="22">
        <v>0</v>
      </c>
      <c r="AL41" s="22">
        <v>0</v>
      </c>
      <c r="AM41" s="23">
        <f t="shared" si="0"/>
        <v>8479</v>
      </c>
      <c r="AN41" s="17" t="s">
        <v>36</v>
      </c>
      <c r="AO41" s="34"/>
      <c r="AP41" s="17"/>
      <c r="AQ41" s="17"/>
      <c r="AR41" s="17"/>
      <c r="AS41" s="17"/>
      <c r="AT41" s="17"/>
      <c r="AU41" s="17"/>
      <c r="AV41" s="17"/>
      <c r="AW41" s="18" t="s">
        <v>37</v>
      </c>
      <c r="AX41" s="18" t="s">
        <v>36</v>
      </c>
      <c r="AY41" s="18" t="s">
        <v>36</v>
      </c>
      <c r="AZ41" s="18" t="s">
        <v>36</v>
      </c>
      <c r="BA41" s="18" t="s">
        <v>38</v>
      </c>
      <c r="BB41" s="18" t="s">
        <v>37</v>
      </c>
      <c r="BC41" s="17"/>
      <c r="BD41" s="24">
        <v>45636</v>
      </c>
      <c r="BE41" s="24">
        <v>45658</v>
      </c>
    </row>
    <row r="42" spans="1:57">
      <c r="A42" s="16">
        <f t="shared" si="1"/>
        <v>40</v>
      </c>
      <c r="B42" s="31"/>
      <c r="C42" s="16" t="s">
        <v>73</v>
      </c>
      <c r="D42" s="16" t="s">
        <v>74</v>
      </c>
      <c r="E42" s="16" t="s">
        <v>62</v>
      </c>
      <c r="F42" s="16" t="s">
        <v>65</v>
      </c>
      <c r="G42" s="16" t="s">
        <v>66</v>
      </c>
      <c r="H42" s="17"/>
      <c r="I42" s="17"/>
      <c r="J42" s="18" t="s">
        <v>36</v>
      </c>
      <c r="K42" s="31"/>
      <c r="L42" s="16" t="s">
        <v>75</v>
      </c>
      <c r="M42" s="20" t="s">
        <v>76</v>
      </c>
      <c r="N42" s="29" t="s">
        <v>77</v>
      </c>
      <c r="O42" s="20" t="s">
        <v>78</v>
      </c>
      <c r="P42" s="20" t="s">
        <v>79</v>
      </c>
      <c r="Q42" s="20" t="s">
        <v>80</v>
      </c>
      <c r="R42" s="19"/>
      <c r="S42" s="19" t="s">
        <v>81</v>
      </c>
      <c r="T42" s="29" t="s">
        <v>77</v>
      </c>
      <c r="U42" s="20" t="s">
        <v>78</v>
      </c>
      <c r="V42" s="20" t="s">
        <v>79</v>
      </c>
      <c r="W42" s="20" t="s">
        <v>80</v>
      </c>
      <c r="X42" s="31"/>
      <c r="Y42" s="31" t="s">
        <v>69</v>
      </c>
      <c r="Z42" s="32" t="s">
        <v>77</v>
      </c>
      <c r="AA42" s="31" t="s">
        <v>78</v>
      </c>
      <c r="AB42" s="31" t="s">
        <v>159</v>
      </c>
      <c r="AC42" s="31" t="s">
        <v>160</v>
      </c>
      <c r="AD42" s="32" t="s">
        <v>161</v>
      </c>
      <c r="AE42" s="32" t="s">
        <v>318</v>
      </c>
      <c r="AF42" s="46" t="s">
        <v>319</v>
      </c>
      <c r="AG42" s="32" t="s">
        <v>446</v>
      </c>
      <c r="AH42" s="32" t="s">
        <v>448</v>
      </c>
      <c r="AI42" s="21">
        <v>15595</v>
      </c>
      <c r="AJ42" s="22">
        <v>0</v>
      </c>
      <c r="AK42" s="22">
        <v>0</v>
      </c>
      <c r="AL42" s="22">
        <v>0</v>
      </c>
      <c r="AM42" s="23">
        <f t="shared" si="0"/>
        <v>15595</v>
      </c>
      <c r="AN42" s="17" t="s">
        <v>36</v>
      </c>
      <c r="AO42" s="34"/>
      <c r="AP42" s="17"/>
      <c r="AQ42" s="17"/>
      <c r="AR42" s="17"/>
      <c r="AS42" s="17"/>
      <c r="AT42" s="17"/>
      <c r="AU42" s="17"/>
      <c r="AV42" s="17"/>
      <c r="AW42" s="18" t="s">
        <v>37</v>
      </c>
      <c r="AX42" s="18" t="s">
        <v>36</v>
      </c>
      <c r="AY42" s="18" t="s">
        <v>36</v>
      </c>
      <c r="AZ42" s="18" t="s">
        <v>36</v>
      </c>
      <c r="BA42" s="18" t="s">
        <v>38</v>
      </c>
      <c r="BB42" s="18" t="s">
        <v>37</v>
      </c>
      <c r="BC42" s="17"/>
      <c r="BD42" s="24">
        <v>45636</v>
      </c>
      <c r="BE42" s="24">
        <v>45658</v>
      </c>
    </row>
    <row r="43" spans="1:57">
      <c r="A43" s="16">
        <f t="shared" si="1"/>
        <v>41</v>
      </c>
      <c r="B43" s="31"/>
      <c r="C43" s="16" t="s">
        <v>73</v>
      </c>
      <c r="D43" s="16" t="s">
        <v>74</v>
      </c>
      <c r="E43" s="16" t="s">
        <v>62</v>
      </c>
      <c r="F43" s="16" t="s">
        <v>65</v>
      </c>
      <c r="G43" s="16" t="s">
        <v>66</v>
      </c>
      <c r="H43" s="17"/>
      <c r="I43" s="17"/>
      <c r="J43" s="18" t="s">
        <v>36</v>
      </c>
      <c r="K43" s="31"/>
      <c r="L43" s="16" t="s">
        <v>75</v>
      </c>
      <c r="M43" s="20" t="s">
        <v>76</v>
      </c>
      <c r="N43" s="29" t="s">
        <v>77</v>
      </c>
      <c r="O43" s="20" t="s">
        <v>78</v>
      </c>
      <c r="P43" s="20" t="s">
        <v>79</v>
      </c>
      <c r="Q43" s="20" t="s">
        <v>80</v>
      </c>
      <c r="R43" s="19"/>
      <c r="S43" s="19" t="s">
        <v>81</v>
      </c>
      <c r="T43" s="29" t="s">
        <v>77</v>
      </c>
      <c r="U43" s="20" t="s">
        <v>78</v>
      </c>
      <c r="V43" s="20" t="s">
        <v>79</v>
      </c>
      <c r="W43" s="20" t="s">
        <v>80</v>
      </c>
      <c r="X43" s="31"/>
      <c r="Y43" s="31" t="s">
        <v>69</v>
      </c>
      <c r="Z43" s="32" t="s">
        <v>77</v>
      </c>
      <c r="AA43" s="31" t="s">
        <v>78</v>
      </c>
      <c r="AB43" s="31" t="s">
        <v>100</v>
      </c>
      <c r="AC43" s="31" t="s">
        <v>115</v>
      </c>
      <c r="AD43" s="32" t="s">
        <v>162</v>
      </c>
      <c r="AE43" s="32" t="s">
        <v>320</v>
      </c>
      <c r="AF43" s="46" t="s">
        <v>321</v>
      </c>
      <c r="AG43" s="32" t="s">
        <v>446</v>
      </c>
      <c r="AH43" s="32" t="s">
        <v>447</v>
      </c>
      <c r="AI43" s="21">
        <v>3776</v>
      </c>
      <c r="AJ43" s="22">
        <v>0</v>
      </c>
      <c r="AK43" s="22">
        <v>0</v>
      </c>
      <c r="AL43" s="22">
        <v>0</v>
      </c>
      <c r="AM43" s="23">
        <f t="shared" si="0"/>
        <v>3776</v>
      </c>
      <c r="AN43" s="17" t="s">
        <v>36</v>
      </c>
      <c r="AO43" s="34"/>
      <c r="AP43" s="17"/>
      <c r="AQ43" s="17"/>
      <c r="AR43" s="17"/>
      <c r="AS43" s="17"/>
      <c r="AT43" s="17"/>
      <c r="AU43" s="17"/>
      <c r="AV43" s="17"/>
      <c r="AW43" s="18" t="s">
        <v>37</v>
      </c>
      <c r="AX43" s="18" t="s">
        <v>36</v>
      </c>
      <c r="AY43" s="18" t="s">
        <v>36</v>
      </c>
      <c r="AZ43" s="18" t="s">
        <v>36</v>
      </c>
      <c r="BA43" s="18" t="s">
        <v>38</v>
      </c>
      <c r="BB43" s="18" t="s">
        <v>37</v>
      </c>
      <c r="BC43" s="17"/>
      <c r="BD43" s="24">
        <v>45636</v>
      </c>
      <c r="BE43" s="24">
        <v>45658</v>
      </c>
    </row>
    <row r="44" spans="1:57">
      <c r="A44" s="16">
        <f t="shared" si="1"/>
        <v>42</v>
      </c>
      <c r="B44" s="31"/>
      <c r="C44" s="16" t="s">
        <v>73</v>
      </c>
      <c r="D44" s="16" t="s">
        <v>74</v>
      </c>
      <c r="E44" s="16" t="s">
        <v>62</v>
      </c>
      <c r="F44" s="16" t="s">
        <v>65</v>
      </c>
      <c r="G44" s="16" t="s">
        <v>66</v>
      </c>
      <c r="H44" s="17"/>
      <c r="I44" s="17"/>
      <c r="J44" s="18" t="s">
        <v>36</v>
      </c>
      <c r="K44" s="31"/>
      <c r="L44" s="16" t="s">
        <v>75</v>
      </c>
      <c r="M44" s="20" t="s">
        <v>76</v>
      </c>
      <c r="N44" s="29" t="s">
        <v>77</v>
      </c>
      <c r="O44" s="20" t="s">
        <v>78</v>
      </c>
      <c r="P44" s="20" t="s">
        <v>79</v>
      </c>
      <c r="Q44" s="20" t="s">
        <v>80</v>
      </c>
      <c r="R44" s="19"/>
      <c r="S44" s="19" t="s">
        <v>81</v>
      </c>
      <c r="T44" s="29" t="s">
        <v>77</v>
      </c>
      <c r="U44" s="20" t="s">
        <v>78</v>
      </c>
      <c r="V44" s="20" t="s">
        <v>79</v>
      </c>
      <c r="W44" s="20" t="s">
        <v>80</v>
      </c>
      <c r="X44" s="31"/>
      <c r="Y44" s="31" t="s">
        <v>69</v>
      </c>
      <c r="Z44" s="32" t="s">
        <v>77</v>
      </c>
      <c r="AA44" s="31" t="s">
        <v>78</v>
      </c>
      <c r="AB44" s="31" t="s">
        <v>100</v>
      </c>
      <c r="AC44" s="31" t="s">
        <v>163</v>
      </c>
      <c r="AD44" s="32" t="s">
        <v>164</v>
      </c>
      <c r="AE44" s="32" t="s">
        <v>322</v>
      </c>
      <c r="AF44" s="46" t="s">
        <v>323</v>
      </c>
      <c r="AG44" s="32" t="s">
        <v>446</v>
      </c>
      <c r="AH44" s="32" t="s">
        <v>449</v>
      </c>
      <c r="AI44" s="21">
        <v>16970</v>
      </c>
      <c r="AJ44" s="22">
        <v>0</v>
      </c>
      <c r="AK44" s="22">
        <v>0</v>
      </c>
      <c r="AL44" s="22">
        <v>0</v>
      </c>
      <c r="AM44" s="23">
        <f t="shared" si="0"/>
        <v>16970</v>
      </c>
      <c r="AN44" s="17" t="s">
        <v>36</v>
      </c>
      <c r="AO44" s="34"/>
      <c r="AP44" s="17"/>
      <c r="AQ44" s="17"/>
      <c r="AR44" s="17"/>
      <c r="AS44" s="17"/>
      <c r="AT44" s="17"/>
      <c r="AU44" s="17"/>
      <c r="AV44" s="17"/>
      <c r="AW44" s="18" t="s">
        <v>37</v>
      </c>
      <c r="AX44" s="18" t="s">
        <v>36</v>
      </c>
      <c r="AY44" s="18" t="s">
        <v>36</v>
      </c>
      <c r="AZ44" s="18" t="s">
        <v>36</v>
      </c>
      <c r="BA44" s="18" t="s">
        <v>38</v>
      </c>
      <c r="BB44" s="18" t="s">
        <v>37</v>
      </c>
      <c r="BC44" s="17"/>
      <c r="BD44" s="24">
        <v>45636</v>
      </c>
      <c r="BE44" s="24">
        <v>45658</v>
      </c>
    </row>
    <row r="45" spans="1:57">
      <c r="A45" s="16">
        <f t="shared" si="1"/>
        <v>43</v>
      </c>
      <c r="B45" s="31"/>
      <c r="C45" s="16" t="s">
        <v>73</v>
      </c>
      <c r="D45" s="16" t="s">
        <v>74</v>
      </c>
      <c r="E45" s="16" t="s">
        <v>62</v>
      </c>
      <c r="F45" s="16" t="s">
        <v>65</v>
      </c>
      <c r="G45" s="16" t="s">
        <v>66</v>
      </c>
      <c r="H45" s="17"/>
      <c r="I45" s="17"/>
      <c r="J45" s="18" t="s">
        <v>36</v>
      </c>
      <c r="K45" s="31"/>
      <c r="L45" s="16" t="s">
        <v>75</v>
      </c>
      <c r="M45" s="20" t="s">
        <v>76</v>
      </c>
      <c r="N45" s="29" t="s">
        <v>77</v>
      </c>
      <c r="O45" s="20" t="s">
        <v>78</v>
      </c>
      <c r="P45" s="20" t="s">
        <v>79</v>
      </c>
      <c r="Q45" s="20" t="s">
        <v>80</v>
      </c>
      <c r="R45" s="19"/>
      <c r="S45" s="19" t="s">
        <v>81</v>
      </c>
      <c r="T45" s="29" t="s">
        <v>77</v>
      </c>
      <c r="U45" s="20" t="s">
        <v>78</v>
      </c>
      <c r="V45" s="20" t="s">
        <v>79</v>
      </c>
      <c r="W45" s="20" t="s">
        <v>80</v>
      </c>
      <c r="X45" s="31"/>
      <c r="Y45" s="31" t="s">
        <v>69</v>
      </c>
      <c r="Z45" s="32" t="s">
        <v>77</v>
      </c>
      <c r="AA45" s="31" t="s">
        <v>78</v>
      </c>
      <c r="AB45" s="31" t="s">
        <v>165</v>
      </c>
      <c r="AC45" s="31" t="s">
        <v>166</v>
      </c>
      <c r="AD45" s="32"/>
      <c r="AE45" s="32" t="s">
        <v>324</v>
      </c>
      <c r="AF45" s="46" t="s">
        <v>325</v>
      </c>
      <c r="AG45" s="32" t="s">
        <v>446</v>
      </c>
      <c r="AH45" s="32" t="s">
        <v>448</v>
      </c>
      <c r="AI45" s="21">
        <v>11803</v>
      </c>
      <c r="AJ45" s="22">
        <v>0</v>
      </c>
      <c r="AK45" s="22">
        <v>0</v>
      </c>
      <c r="AL45" s="22">
        <v>0</v>
      </c>
      <c r="AM45" s="23">
        <f t="shared" si="0"/>
        <v>11803</v>
      </c>
      <c r="AN45" s="17" t="s">
        <v>36</v>
      </c>
      <c r="AO45" s="34"/>
      <c r="AP45" s="17"/>
      <c r="AQ45" s="17"/>
      <c r="AR45" s="17"/>
      <c r="AS45" s="17"/>
      <c r="AT45" s="17"/>
      <c r="AU45" s="17"/>
      <c r="AV45" s="17"/>
      <c r="AW45" s="18" t="s">
        <v>37</v>
      </c>
      <c r="AX45" s="18" t="s">
        <v>36</v>
      </c>
      <c r="AY45" s="18" t="s">
        <v>36</v>
      </c>
      <c r="AZ45" s="18" t="s">
        <v>36</v>
      </c>
      <c r="BA45" s="18" t="s">
        <v>38</v>
      </c>
      <c r="BB45" s="18" t="s">
        <v>37</v>
      </c>
      <c r="BC45" s="17"/>
      <c r="BD45" s="24">
        <v>45636</v>
      </c>
      <c r="BE45" s="24">
        <v>45658</v>
      </c>
    </row>
    <row r="46" spans="1:57">
      <c r="A46" s="16">
        <f t="shared" si="1"/>
        <v>44</v>
      </c>
      <c r="B46" s="31"/>
      <c r="C46" s="16" t="s">
        <v>73</v>
      </c>
      <c r="D46" s="16" t="s">
        <v>74</v>
      </c>
      <c r="E46" s="16" t="s">
        <v>62</v>
      </c>
      <c r="F46" s="16" t="s">
        <v>65</v>
      </c>
      <c r="G46" s="16" t="s">
        <v>66</v>
      </c>
      <c r="H46" s="17"/>
      <c r="I46" s="17"/>
      <c r="J46" s="18" t="s">
        <v>36</v>
      </c>
      <c r="K46" s="31"/>
      <c r="L46" s="16" t="s">
        <v>75</v>
      </c>
      <c r="M46" s="20" t="s">
        <v>76</v>
      </c>
      <c r="N46" s="29" t="s">
        <v>77</v>
      </c>
      <c r="O46" s="20" t="s">
        <v>78</v>
      </c>
      <c r="P46" s="20" t="s">
        <v>79</v>
      </c>
      <c r="Q46" s="20" t="s">
        <v>80</v>
      </c>
      <c r="R46" s="19"/>
      <c r="S46" s="19" t="s">
        <v>81</v>
      </c>
      <c r="T46" s="29" t="s">
        <v>77</v>
      </c>
      <c r="U46" s="20" t="s">
        <v>78</v>
      </c>
      <c r="V46" s="20" t="s">
        <v>79</v>
      </c>
      <c r="W46" s="20" t="s">
        <v>80</v>
      </c>
      <c r="X46" s="31"/>
      <c r="Y46" s="31" t="s">
        <v>69</v>
      </c>
      <c r="Z46" s="32" t="s">
        <v>77</v>
      </c>
      <c r="AA46" s="31" t="s">
        <v>78</v>
      </c>
      <c r="AB46" s="31" t="s">
        <v>90</v>
      </c>
      <c r="AC46" s="31" t="s">
        <v>128</v>
      </c>
      <c r="AD46" s="32" t="s">
        <v>167</v>
      </c>
      <c r="AE46" s="32" t="s">
        <v>326</v>
      </c>
      <c r="AF46" s="46" t="s">
        <v>327</v>
      </c>
      <c r="AG46" s="32" t="s">
        <v>446</v>
      </c>
      <c r="AH46" s="32" t="s">
        <v>448</v>
      </c>
      <c r="AI46" s="21">
        <v>23698</v>
      </c>
      <c r="AJ46" s="22">
        <v>0</v>
      </c>
      <c r="AK46" s="22">
        <v>0</v>
      </c>
      <c r="AL46" s="22">
        <v>0</v>
      </c>
      <c r="AM46" s="23">
        <f t="shared" si="0"/>
        <v>23698</v>
      </c>
      <c r="AN46" s="17" t="s">
        <v>36</v>
      </c>
      <c r="AO46" s="34"/>
      <c r="AP46" s="17"/>
      <c r="AQ46" s="17"/>
      <c r="AR46" s="17"/>
      <c r="AS46" s="17"/>
      <c r="AT46" s="17"/>
      <c r="AU46" s="17"/>
      <c r="AV46" s="17"/>
      <c r="AW46" s="18" t="s">
        <v>37</v>
      </c>
      <c r="AX46" s="18" t="s">
        <v>36</v>
      </c>
      <c r="AY46" s="18" t="s">
        <v>36</v>
      </c>
      <c r="AZ46" s="18" t="s">
        <v>36</v>
      </c>
      <c r="BA46" s="18" t="s">
        <v>38</v>
      </c>
      <c r="BB46" s="18" t="s">
        <v>37</v>
      </c>
      <c r="BC46" s="17"/>
      <c r="BD46" s="24">
        <v>45636</v>
      </c>
      <c r="BE46" s="24">
        <v>45658</v>
      </c>
    </row>
    <row r="47" spans="1:57">
      <c r="A47" s="16">
        <f t="shared" si="1"/>
        <v>45</v>
      </c>
      <c r="B47" s="31"/>
      <c r="C47" s="16" t="s">
        <v>73</v>
      </c>
      <c r="D47" s="16" t="s">
        <v>74</v>
      </c>
      <c r="E47" s="16" t="s">
        <v>62</v>
      </c>
      <c r="F47" s="16" t="s">
        <v>65</v>
      </c>
      <c r="G47" s="16" t="s">
        <v>66</v>
      </c>
      <c r="H47" s="17"/>
      <c r="I47" s="17"/>
      <c r="J47" s="18" t="s">
        <v>36</v>
      </c>
      <c r="K47" s="31"/>
      <c r="L47" s="16" t="s">
        <v>75</v>
      </c>
      <c r="M47" s="20" t="s">
        <v>76</v>
      </c>
      <c r="N47" s="29" t="s">
        <v>77</v>
      </c>
      <c r="O47" s="20" t="s">
        <v>78</v>
      </c>
      <c r="P47" s="20" t="s">
        <v>79</v>
      </c>
      <c r="Q47" s="20" t="s">
        <v>80</v>
      </c>
      <c r="R47" s="19"/>
      <c r="S47" s="19" t="s">
        <v>81</v>
      </c>
      <c r="T47" s="29" t="s">
        <v>77</v>
      </c>
      <c r="U47" s="20" t="s">
        <v>78</v>
      </c>
      <c r="V47" s="20" t="s">
        <v>79</v>
      </c>
      <c r="W47" s="20" t="s">
        <v>80</v>
      </c>
      <c r="X47" s="31"/>
      <c r="Y47" s="31" t="s">
        <v>69</v>
      </c>
      <c r="Z47" s="32" t="s">
        <v>77</v>
      </c>
      <c r="AA47" s="31" t="s">
        <v>78</v>
      </c>
      <c r="AB47" s="31" t="s">
        <v>90</v>
      </c>
      <c r="AC47" s="31" t="s">
        <v>131</v>
      </c>
      <c r="AD47" s="32" t="s">
        <v>168</v>
      </c>
      <c r="AE47" s="32" t="s">
        <v>328</v>
      </c>
      <c r="AF47" s="46" t="s">
        <v>329</v>
      </c>
      <c r="AG47" s="32" t="s">
        <v>446</v>
      </c>
      <c r="AH47" s="32" t="s">
        <v>448</v>
      </c>
      <c r="AI47" s="21">
        <v>19889</v>
      </c>
      <c r="AJ47" s="22">
        <v>0</v>
      </c>
      <c r="AK47" s="22">
        <v>0</v>
      </c>
      <c r="AL47" s="22">
        <v>0</v>
      </c>
      <c r="AM47" s="23">
        <f t="shared" si="0"/>
        <v>19889</v>
      </c>
      <c r="AN47" s="17" t="s">
        <v>36</v>
      </c>
      <c r="AO47" s="34"/>
      <c r="AP47" s="17"/>
      <c r="AQ47" s="17"/>
      <c r="AR47" s="17"/>
      <c r="AS47" s="17"/>
      <c r="AT47" s="17"/>
      <c r="AU47" s="17"/>
      <c r="AV47" s="17"/>
      <c r="AW47" s="18" t="s">
        <v>37</v>
      </c>
      <c r="AX47" s="18" t="s">
        <v>36</v>
      </c>
      <c r="AY47" s="18" t="s">
        <v>36</v>
      </c>
      <c r="AZ47" s="18" t="s">
        <v>36</v>
      </c>
      <c r="BA47" s="18" t="s">
        <v>38</v>
      </c>
      <c r="BB47" s="18" t="s">
        <v>37</v>
      </c>
      <c r="BC47" s="17"/>
      <c r="BD47" s="24">
        <v>45636</v>
      </c>
      <c r="BE47" s="24">
        <v>45658</v>
      </c>
    </row>
    <row r="48" spans="1:57">
      <c r="A48" s="16">
        <f t="shared" si="1"/>
        <v>46</v>
      </c>
      <c r="B48" s="31"/>
      <c r="C48" s="16" t="s">
        <v>73</v>
      </c>
      <c r="D48" s="16" t="s">
        <v>74</v>
      </c>
      <c r="E48" s="16" t="s">
        <v>62</v>
      </c>
      <c r="F48" s="16" t="s">
        <v>65</v>
      </c>
      <c r="G48" s="16" t="s">
        <v>66</v>
      </c>
      <c r="H48" s="17"/>
      <c r="I48" s="17"/>
      <c r="J48" s="18" t="s">
        <v>36</v>
      </c>
      <c r="K48" s="31"/>
      <c r="L48" s="16" t="s">
        <v>75</v>
      </c>
      <c r="M48" s="20" t="s">
        <v>76</v>
      </c>
      <c r="N48" s="29" t="s">
        <v>77</v>
      </c>
      <c r="O48" s="20" t="s">
        <v>78</v>
      </c>
      <c r="P48" s="20" t="s">
        <v>79</v>
      </c>
      <c r="Q48" s="20" t="s">
        <v>80</v>
      </c>
      <c r="R48" s="19"/>
      <c r="S48" s="19" t="s">
        <v>81</v>
      </c>
      <c r="T48" s="29" t="s">
        <v>77</v>
      </c>
      <c r="U48" s="20" t="s">
        <v>78</v>
      </c>
      <c r="V48" s="20" t="s">
        <v>79</v>
      </c>
      <c r="W48" s="20" t="s">
        <v>80</v>
      </c>
      <c r="X48" s="31"/>
      <c r="Y48" s="31" t="s">
        <v>69</v>
      </c>
      <c r="Z48" s="32" t="s">
        <v>77</v>
      </c>
      <c r="AA48" s="31" t="s">
        <v>78</v>
      </c>
      <c r="AB48" s="31" t="s">
        <v>108</v>
      </c>
      <c r="AC48" s="31" t="s">
        <v>108</v>
      </c>
      <c r="AD48" s="32"/>
      <c r="AE48" s="32" t="s">
        <v>330</v>
      </c>
      <c r="AF48" s="46" t="s">
        <v>331</v>
      </c>
      <c r="AG48" s="32" t="s">
        <v>446</v>
      </c>
      <c r="AH48" s="32" t="s">
        <v>447</v>
      </c>
      <c r="AI48" s="21">
        <v>1781</v>
      </c>
      <c r="AJ48" s="22">
        <v>0</v>
      </c>
      <c r="AK48" s="22">
        <v>0</v>
      </c>
      <c r="AL48" s="22">
        <v>0</v>
      </c>
      <c r="AM48" s="23">
        <f t="shared" si="0"/>
        <v>1781</v>
      </c>
      <c r="AN48" s="17" t="s">
        <v>36</v>
      </c>
      <c r="AO48" s="34"/>
      <c r="AP48" s="17"/>
      <c r="AQ48" s="17"/>
      <c r="AR48" s="17"/>
      <c r="AS48" s="17"/>
      <c r="AT48" s="17"/>
      <c r="AU48" s="17"/>
      <c r="AV48" s="17"/>
      <c r="AW48" s="18" t="s">
        <v>37</v>
      </c>
      <c r="AX48" s="18" t="s">
        <v>36</v>
      </c>
      <c r="AY48" s="18" t="s">
        <v>36</v>
      </c>
      <c r="AZ48" s="18" t="s">
        <v>36</v>
      </c>
      <c r="BA48" s="18" t="s">
        <v>38</v>
      </c>
      <c r="BB48" s="18" t="s">
        <v>37</v>
      </c>
      <c r="BC48" s="17"/>
      <c r="BD48" s="24">
        <v>45636</v>
      </c>
      <c r="BE48" s="24">
        <v>45658</v>
      </c>
    </row>
    <row r="49" spans="1:57">
      <c r="A49" s="16">
        <f t="shared" si="1"/>
        <v>47</v>
      </c>
      <c r="B49" s="31"/>
      <c r="C49" s="16" t="s">
        <v>73</v>
      </c>
      <c r="D49" s="16" t="s">
        <v>74</v>
      </c>
      <c r="E49" s="16" t="s">
        <v>62</v>
      </c>
      <c r="F49" s="16" t="s">
        <v>65</v>
      </c>
      <c r="G49" s="16" t="s">
        <v>66</v>
      </c>
      <c r="H49" s="17"/>
      <c r="I49" s="17"/>
      <c r="J49" s="18" t="s">
        <v>36</v>
      </c>
      <c r="K49" s="31"/>
      <c r="L49" s="16" t="s">
        <v>75</v>
      </c>
      <c r="M49" s="20" t="s">
        <v>76</v>
      </c>
      <c r="N49" s="29" t="s">
        <v>77</v>
      </c>
      <c r="O49" s="20" t="s">
        <v>78</v>
      </c>
      <c r="P49" s="20" t="s">
        <v>79</v>
      </c>
      <c r="Q49" s="20" t="s">
        <v>80</v>
      </c>
      <c r="R49" s="19"/>
      <c r="S49" s="19" t="s">
        <v>81</v>
      </c>
      <c r="T49" s="29" t="s">
        <v>77</v>
      </c>
      <c r="U49" s="20" t="s">
        <v>78</v>
      </c>
      <c r="V49" s="20" t="s">
        <v>79</v>
      </c>
      <c r="W49" s="20" t="s">
        <v>80</v>
      </c>
      <c r="X49" s="31"/>
      <c r="Y49" s="31" t="s">
        <v>69</v>
      </c>
      <c r="Z49" s="32" t="s">
        <v>77</v>
      </c>
      <c r="AA49" s="31" t="s">
        <v>78</v>
      </c>
      <c r="AB49" s="31" t="s">
        <v>169</v>
      </c>
      <c r="AC49" s="31" t="s">
        <v>169</v>
      </c>
      <c r="AD49" s="32" t="s">
        <v>170</v>
      </c>
      <c r="AE49" s="32" t="s">
        <v>332</v>
      </c>
      <c r="AF49" s="46" t="s">
        <v>333</v>
      </c>
      <c r="AG49" s="32" t="s">
        <v>446</v>
      </c>
      <c r="AH49" s="32" t="s">
        <v>447</v>
      </c>
      <c r="AI49" s="21">
        <v>4364</v>
      </c>
      <c r="AJ49" s="22">
        <v>0</v>
      </c>
      <c r="AK49" s="22">
        <v>0</v>
      </c>
      <c r="AL49" s="22">
        <v>0</v>
      </c>
      <c r="AM49" s="23">
        <f t="shared" si="0"/>
        <v>4364</v>
      </c>
      <c r="AN49" s="17" t="s">
        <v>36</v>
      </c>
      <c r="AO49" s="34"/>
      <c r="AP49" s="17"/>
      <c r="AQ49" s="17"/>
      <c r="AR49" s="17"/>
      <c r="AS49" s="17"/>
      <c r="AT49" s="17"/>
      <c r="AU49" s="17"/>
      <c r="AV49" s="17"/>
      <c r="AW49" s="18" t="s">
        <v>37</v>
      </c>
      <c r="AX49" s="18" t="s">
        <v>36</v>
      </c>
      <c r="AY49" s="18" t="s">
        <v>36</v>
      </c>
      <c r="AZ49" s="18" t="s">
        <v>36</v>
      </c>
      <c r="BA49" s="18" t="s">
        <v>38</v>
      </c>
      <c r="BB49" s="18" t="s">
        <v>37</v>
      </c>
      <c r="BC49" s="17"/>
      <c r="BD49" s="24">
        <v>45636</v>
      </c>
      <c r="BE49" s="24">
        <v>45658</v>
      </c>
    </row>
    <row r="50" spans="1:57">
      <c r="A50" s="16">
        <f t="shared" si="1"/>
        <v>48</v>
      </c>
      <c r="B50" s="31"/>
      <c r="C50" s="16" t="s">
        <v>73</v>
      </c>
      <c r="D50" s="16" t="s">
        <v>74</v>
      </c>
      <c r="E50" s="16" t="s">
        <v>62</v>
      </c>
      <c r="F50" s="16" t="s">
        <v>65</v>
      </c>
      <c r="G50" s="16" t="s">
        <v>66</v>
      </c>
      <c r="H50" s="17"/>
      <c r="I50" s="17"/>
      <c r="J50" s="18" t="s">
        <v>36</v>
      </c>
      <c r="K50" s="31"/>
      <c r="L50" s="16" t="s">
        <v>75</v>
      </c>
      <c r="M50" s="20" t="s">
        <v>76</v>
      </c>
      <c r="N50" s="29" t="s">
        <v>77</v>
      </c>
      <c r="O50" s="20" t="s">
        <v>78</v>
      </c>
      <c r="P50" s="20" t="s">
        <v>79</v>
      </c>
      <c r="Q50" s="20" t="s">
        <v>80</v>
      </c>
      <c r="R50" s="19"/>
      <c r="S50" s="19" t="s">
        <v>81</v>
      </c>
      <c r="T50" s="29" t="s">
        <v>77</v>
      </c>
      <c r="U50" s="20" t="s">
        <v>78</v>
      </c>
      <c r="V50" s="20" t="s">
        <v>79</v>
      </c>
      <c r="W50" s="20" t="s">
        <v>80</v>
      </c>
      <c r="X50" s="31"/>
      <c r="Y50" s="31" t="s">
        <v>69</v>
      </c>
      <c r="Z50" s="32" t="s">
        <v>77</v>
      </c>
      <c r="AA50" s="31" t="s">
        <v>78</v>
      </c>
      <c r="AB50" s="31" t="s">
        <v>171</v>
      </c>
      <c r="AC50" s="31" t="s">
        <v>171</v>
      </c>
      <c r="AD50" s="32" t="s">
        <v>172</v>
      </c>
      <c r="AE50" s="32" t="s">
        <v>334</v>
      </c>
      <c r="AF50" s="46" t="s">
        <v>335</v>
      </c>
      <c r="AG50" s="32" t="s">
        <v>446</v>
      </c>
      <c r="AH50" s="32" t="s">
        <v>447</v>
      </c>
      <c r="AI50" s="21">
        <v>5375</v>
      </c>
      <c r="AJ50" s="22">
        <v>0</v>
      </c>
      <c r="AK50" s="22">
        <v>0</v>
      </c>
      <c r="AL50" s="22">
        <v>0</v>
      </c>
      <c r="AM50" s="23">
        <f t="shared" si="0"/>
        <v>5375</v>
      </c>
      <c r="AN50" s="17" t="s">
        <v>36</v>
      </c>
      <c r="AO50" s="34"/>
      <c r="AP50" s="17"/>
      <c r="AQ50" s="17"/>
      <c r="AR50" s="17"/>
      <c r="AS50" s="17"/>
      <c r="AT50" s="17"/>
      <c r="AU50" s="17"/>
      <c r="AV50" s="17"/>
      <c r="AW50" s="18" t="s">
        <v>37</v>
      </c>
      <c r="AX50" s="18" t="s">
        <v>36</v>
      </c>
      <c r="AY50" s="18" t="s">
        <v>36</v>
      </c>
      <c r="AZ50" s="18" t="s">
        <v>36</v>
      </c>
      <c r="BA50" s="18" t="s">
        <v>38</v>
      </c>
      <c r="BB50" s="18" t="s">
        <v>37</v>
      </c>
      <c r="BC50" s="17"/>
      <c r="BD50" s="24">
        <v>45636</v>
      </c>
      <c r="BE50" s="24">
        <v>45658</v>
      </c>
    </row>
    <row r="51" spans="1:57">
      <c r="A51" s="16">
        <f t="shared" si="1"/>
        <v>49</v>
      </c>
      <c r="B51" s="31"/>
      <c r="C51" s="16" t="s">
        <v>73</v>
      </c>
      <c r="D51" s="16" t="s">
        <v>74</v>
      </c>
      <c r="E51" s="16" t="s">
        <v>62</v>
      </c>
      <c r="F51" s="16" t="s">
        <v>65</v>
      </c>
      <c r="G51" s="16" t="s">
        <v>66</v>
      </c>
      <c r="H51" s="17"/>
      <c r="I51" s="17"/>
      <c r="J51" s="18" t="s">
        <v>36</v>
      </c>
      <c r="K51" s="31"/>
      <c r="L51" s="16" t="s">
        <v>75</v>
      </c>
      <c r="M51" s="20" t="s">
        <v>76</v>
      </c>
      <c r="N51" s="29" t="s">
        <v>77</v>
      </c>
      <c r="O51" s="20" t="s">
        <v>78</v>
      </c>
      <c r="P51" s="20" t="s">
        <v>79</v>
      </c>
      <c r="Q51" s="20" t="s">
        <v>80</v>
      </c>
      <c r="R51" s="19"/>
      <c r="S51" s="19" t="s">
        <v>81</v>
      </c>
      <c r="T51" s="29" t="s">
        <v>77</v>
      </c>
      <c r="U51" s="20" t="s">
        <v>78</v>
      </c>
      <c r="V51" s="20" t="s">
        <v>79</v>
      </c>
      <c r="W51" s="20" t="s">
        <v>80</v>
      </c>
      <c r="X51" s="31"/>
      <c r="Y51" s="31" t="s">
        <v>69</v>
      </c>
      <c r="Z51" s="32" t="s">
        <v>77</v>
      </c>
      <c r="AA51" s="31" t="s">
        <v>78</v>
      </c>
      <c r="AB51" s="31" t="s">
        <v>173</v>
      </c>
      <c r="AC51" s="31" t="s">
        <v>173</v>
      </c>
      <c r="AD51" s="32"/>
      <c r="AE51" s="32" t="s">
        <v>336</v>
      </c>
      <c r="AF51" s="46" t="s">
        <v>337</v>
      </c>
      <c r="AG51" s="32" t="s">
        <v>446</v>
      </c>
      <c r="AH51" s="32" t="s">
        <v>453</v>
      </c>
      <c r="AI51" s="21">
        <v>7006</v>
      </c>
      <c r="AJ51" s="22">
        <v>0</v>
      </c>
      <c r="AK51" s="22">
        <v>0</v>
      </c>
      <c r="AL51" s="22">
        <v>0</v>
      </c>
      <c r="AM51" s="23">
        <f t="shared" si="0"/>
        <v>7006</v>
      </c>
      <c r="AN51" s="17" t="s">
        <v>36</v>
      </c>
      <c r="AO51" s="34"/>
      <c r="AP51" s="17"/>
      <c r="AQ51" s="17"/>
      <c r="AR51" s="17"/>
      <c r="AS51" s="17"/>
      <c r="AT51" s="17"/>
      <c r="AU51" s="17"/>
      <c r="AV51" s="17"/>
      <c r="AW51" s="18" t="s">
        <v>37</v>
      </c>
      <c r="AX51" s="18" t="s">
        <v>36</v>
      </c>
      <c r="AY51" s="18" t="s">
        <v>36</v>
      </c>
      <c r="AZ51" s="18" t="s">
        <v>36</v>
      </c>
      <c r="BA51" s="18" t="s">
        <v>38</v>
      </c>
      <c r="BB51" s="18" t="s">
        <v>37</v>
      </c>
      <c r="BC51" s="17"/>
      <c r="BD51" s="24">
        <v>45636</v>
      </c>
      <c r="BE51" s="24">
        <v>45658</v>
      </c>
    </row>
    <row r="52" spans="1:57">
      <c r="A52" s="16">
        <f t="shared" si="1"/>
        <v>50</v>
      </c>
      <c r="B52" s="31"/>
      <c r="C52" s="16" t="s">
        <v>73</v>
      </c>
      <c r="D52" s="16" t="s">
        <v>74</v>
      </c>
      <c r="E52" s="16" t="s">
        <v>62</v>
      </c>
      <c r="F52" s="16" t="s">
        <v>65</v>
      </c>
      <c r="G52" s="16" t="s">
        <v>66</v>
      </c>
      <c r="H52" s="17"/>
      <c r="I52" s="17"/>
      <c r="J52" s="18" t="s">
        <v>36</v>
      </c>
      <c r="K52" s="31"/>
      <c r="L52" s="16" t="s">
        <v>75</v>
      </c>
      <c r="M52" s="20" t="s">
        <v>76</v>
      </c>
      <c r="N52" s="29" t="s">
        <v>77</v>
      </c>
      <c r="O52" s="20" t="s">
        <v>78</v>
      </c>
      <c r="P52" s="20" t="s">
        <v>79</v>
      </c>
      <c r="Q52" s="20" t="s">
        <v>80</v>
      </c>
      <c r="R52" s="19"/>
      <c r="S52" s="19" t="s">
        <v>81</v>
      </c>
      <c r="T52" s="29" t="s">
        <v>77</v>
      </c>
      <c r="U52" s="20" t="s">
        <v>78</v>
      </c>
      <c r="V52" s="20" t="s">
        <v>79</v>
      </c>
      <c r="W52" s="20" t="s">
        <v>80</v>
      </c>
      <c r="X52" s="31"/>
      <c r="Y52" s="31" t="s">
        <v>69</v>
      </c>
      <c r="Z52" s="32" t="s">
        <v>77</v>
      </c>
      <c r="AA52" s="31" t="s">
        <v>78</v>
      </c>
      <c r="AB52" s="31" t="s">
        <v>173</v>
      </c>
      <c r="AC52" s="31" t="s">
        <v>174</v>
      </c>
      <c r="AD52" s="32" t="s">
        <v>175</v>
      </c>
      <c r="AE52" s="32" t="s">
        <v>338</v>
      </c>
      <c r="AF52" s="46" t="s">
        <v>339</v>
      </c>
      <c r="AG52" s="32" t="s">
        <v>446</v>
      </c>
      <c r="AH52" s="32" t="s">
        <v>449</v>
      </c>
      <c r="AI52" s="21">
        <v>10081</v>
      </c>
      <c r="AJ52" s="22">
        <v>0</v>
      </c>
      <c r="AK52" s="22">
        <v>0</v>
      </c>
      <c r="AL52" s="22">
        <v>0</v>
      </c>
      <c r="AM52" s="23">
        <f t="shared" si="0"/>
        <v>10081</v>
      </c>
      <c r="AN52" s="17" t="s">
        <v>36</v>
      </c>
      <c r="AO52" s="34"/>
      <c r="AP52" s="17"/>
      <c r="AQ52" s="17"/>
      <c r="AR52" s="17"/>
      <c r="AS52" s="17"/>
      <c r="AT52" s="17"/>
      <c r="AU52" s="17"/>
      <c r="AV52" s="17"/>
      <c r="AW52" s="18" t="s">
        <v>37</v>
      </c>
      <c r="AX52" s="18" t="s">
        <v>36</v>
      </c>
      <c r="AY52" s="18" t="s">
        <v>36</v>
      </c>
      <c r="AZ52" s="18" t="s">
        <v>36</v>
      </c>
      <c r="BA52" s="18" t="s">
        <v>38</v>
      </c>
      <c r="BB52" s="18" t="s">
        <v>37</v>
      </c>
      <c r="BC52" s="17"/>
      <c r="BD52" s="24">
        <v>45636</v>
      </c>
      <c r="BE52" s="24">
        <v>45658</v>
      </c>
    </row>
    <row r="53" spans="1:57">
      <c r="A53" s="16">
        <f t="shared" si="1"/>
        <v>51</v>
      </c>
      <c r="B53" s="31"/>
      <c r="C53" s="16" t="s">
        <v>73</v>
      </c>
      <c r="D53" s="16" t="s">
        <v>74</v>
      </c>
      <c r="E53" s="16" t="s">
        <v>62</v>
      </c>
      <c r="F53" s="16" t="s">
        <v>65</v>
      </c>
      <c r="G53" s="16" t="s">
        <v>66</v>
      </c>
      <c r="H53" s="17"/>
      <c r="I53" s="17"/>
      <c r="J53" s="18" t="s">
        <v>36</v>
      </c>
      <c r="K53" s="31"/>
      <c r="L53" s="16" t="s">
        <v>75</v>
      </c>
      <c r="M53" s="20" t="s">
        <v>76</v>
      </c>
      <c r="N53" s="29" t="s">
        <v>77</v>
      </c>
      <c r="O53" s="20" t="s">
        <v>78</v>
      </c>
      <c r="P53" s="20" t="s">
        <v>79</v>
      </c>
      <c r="Q53" s="20" t="s">
        <v>80</v>
      </c>
      <c r="R53" s="19"/>
      <c r="S53" s="19" t="s">
        <v>81</v>
      </c>
      <c r="T53" s="29" t="s">
        <v>77</v>
      </c>
      <c r="U53" s="20" t="s">
        <v>78</v>
      </c>
      <c r="V53" s="20" t="s">
        <v>79</v>
      </c>
      <c r="W53" s="20" t="s">
        <v>80</v>
      </c>
      <c r="X53" s="31"/>
      <c r="Y53" s="31" t="s">
        <v>69</v>
      </c>
      <c r="Z53" s="32" t="s">
        <v>77</v>
      </c>
      <c r="AA53" s="31" t="s">
        <v>78</v>
      </c>
      <c r="AB53" s="31" t="s">
        <v>176</v>
      </c>
      <c r="AC53" s="31" t="s">
        <v>98</v>
      </c>
      <c r="AD53" s="32" t="s">
        <v>177</v>
      </c>
      <c r="AE53" s="32" t="s">
        <v>340</v>
      </c>
      <c r="AF53" s="46" t="s">
        <v>341</v>
      </c>
      <c r="AG53" s="32" t="s">
        <v>446</v>
      </c>
      <c r="AH53" s="32" t="s">
        <v>448</v>
      </c>
      <c r="AI53" s="21">
        <v>13506</v>
      </c>
      <c r="AJ53" s="22">
        <v>0</v>
      </c>
      <c r="AK53" s="22">
        <v>0</v>
      </c>
      <c r="AL53" s="22">
        <v>0</v>
      </c>
      <c r="AM53" s="23">
        <f t="shared" si="0"/>
        <v>13506</v>
      </c>
      <c r="AN53" s="17" t="s">
        <v>36</v>
      </c>
      <c r="AO53" s="34"/>
      <c r="AP53" s="17"/>
      <c r="AQ53" s="17"/>
      <c r="AR53" s="17"/>
      <c r="AS53" s="17"/>
      <c r="AT53" s="17"/>
      <c r="AU53" s="17"/>
      <c r="AV53" s="17"/>
      <c r="AW53" s="18" t="s">
        <v>37</v>
      </c>
      <c r="AX53" s="18" t="s">
        <v>36</v>
      </c>
      <c r="AY53" s="18" t="s">
        <v>36</v>
      </c>
      <c r="AZ53" s="18" t="s">
        <v>36</v>
      </c>
      <c r="BA53" s="18" t="s">
        <v>38</v>
      </c>
      <c r="BB53" s="18" t="s">
        <v>37</v>
      </c>
      <c r="BC53" s="17"/>
      <c r="BD53" s="24">
        <v>45636</v>
      </c>
      <c r="BE53" s="24">
        <v>45658</v>
      </c>
    </row>
    <row r="54" spans="1:57">
      <c r="A54" s="16">
        <f t="shared" si="1"/>
        <v>52</v>
      </c>
      <c r="B54" s="31"/>
      <c r="C54" s="16" t="s">
        <v>73</v>
      </c>
      <c r="D54" s="16" t="s">
        <v>74</v>
      </c>
      <c r="E54" s="16" t="s">
        <v>62</v>
      </c>
      <c r="F54" s="16" t="s">
        <v>65</v>
      </c>
      <c r="G54" s="16" t="s">
        <v>66</v>
      </c>
      <c r="H54" s="17"/>
      <c r="I54" s="17"/>
      <c r="J54" s="18" t="s">
        <v>36</v>
      </c>
      <c r="K54" s="31"/>
      <c r="L54" s="16" t="s">
        <v>75</v>
      </c>
      <c r="M54" s="20" t="s">
        <v>76</v>
      </c>
      <c r="N54" s="29" t="s">
        <v>77</v>
      </c>
      <c r="O54" s="20" t="s">
        <v>78</v>
      </c>
      <c r="P54" s="20" t="s">
        <v>79</v>
      </c>
      <c r="Q54" s="20" t="s">
        <v>80</v>
      </c>
      <c r="R54" s="19"/>
      <c r="S54" s="19" t="s">
        <v>81</v>
      </c>
      <c r="T54" s="29" t="s">
        <v>77</v>
      </c>
      <c r="U54" s="20" t="s">
        <v>78</v>
      </c>
      <c r="V54" s="20" t="s">
        <v>79</v>
      </c>
      <c r="W54" s="20" t="s">
        <v>80</v>
      </c>
      <c r="X54" s="31"/>
      <c r="Y54" s="31" t="s">
        <v>69</v>
      </c>
      <c r="Z54" s="32" t="s">
        <v>77</v>
      </c>
      <c r="AA54" s="31" t="s">
        <v>78</v>
      </c>
      <c r="AB54" s="31" t="s">
        <v>176</v>
      </c>
      <c r="AC54" s="31" t="s">
        <v>178</v>
      </c>
      <c r="AD54" s="32" t="s">
        <v>179</v>
      </c>
      <c r="AE54" s="32" t="s">
        <v>342</v>
      </c>
      <c r="AF54" s="46" t="s">
        <v>343</v>
      </c>
      <c r="AG54" s="32" t="s">
        <v>446</v>
      </c>
      <c r="AH54" s="32" t="s">
        <v>449</v>
      </c>
      <c r="AI54" s="21">
        <v>16353</v>
      </c>
      <c r="AJ54" s="22">
        <v>0</v>
      </c>
      <c r="AK54" s="22">
        <v>0</v>
      </c>
      <c r="AL54" s="22">
        <v>0</v>
      </c>
      <c r="AM54" s="23">
        <f t="shared" si="0"/>
        <v>16353</v>
      </c>
      <c r="AN54" s="17" t="s">
        <v>36</v>
      </c>
      <c r="AO54" s="34"/>
      <c r="AP54" s="17"/>
      <c r="AQ54" s="17"/>
      <c r="AR54" s="17"/>
      <c r="AS54" s="17"/>
      <c r="AT54" s="17"/>
      <c r="AU54" s="17"/>
      <c r="AV54" s="17"/>
      <c r="AW54" s="18" t="s">
        <v>37</v>
      </c>
      <c r="AX54" s="18" t="s">
        <v>36</v>
      </c>
      <c r="AY54" s="18" t="s">
        <v>36</v>
      </c>
      <c r="AZ54" s="18" t="s">
        <v>36</v>
      </c>
      <c r="BA54" s="18" t="s">
        <v>38</v>
      </c>
      <c r="BB54" s="18" t="s">
        <v>37</v>
      </c>
      <c r="BC54" s="17"/>
      <c r="BD54" s="24">
        <v>45636</v>
      </c>
      <c r="BE54" s="24">
        <v>45658</v>
      </c>
    </row>
    <row r="55" spans="1:57">
      <c r="A55" s="16">
        <f t="shared" si="1"/>
        <v>53</v>
      </c>
      <c r="B55" s="31"/>
      <c r="C55" s="16" t="s">
        <v>73</v>
      </c>
      <c r="D55" s="16" t="s">
        <v>74</v>
      </c>
      <c r="E55" s="16" t="s">
        <v>62</v>
      </c>
      <c r="F55" s="16" t="s">
        <v>65</v>
      </c>
      <c r="G55" s="16" t="s">
        <v>66</v>
      </c>
      <c r="H55" s="17"/>
      <c r="I55" s="17"/>
      <c r="J55" s="18" t="s">
        <v>36</v>
      </c>
      <c r="K55" s="31"/>
      <c r="L55" s="16" t="s">
        <v>75</v>
      </c>
      <c r="M55" s="20" t="s">
        <v>76</v>
      </c>
      <c r="N55" s="29" t="s">
        <v>77</v>
      </c>
      <c r="O55" s="20" t="s">
        <v>78</v>
      </c>
      <c r="P55" s="20" t="s">
        <v>79</v>
      </c>
      <c r="Q55" s="20" t="s">
        <v>80</v>
      </c>
      <c r="R55" s="19"/>
      <c r="S55" s="19" t="s">
        <v>81</v>
      </c>
      <c r="T55" s="29" t="s">
        <v>77</v>
      </c>
      <c r="U55" s="20" t="s">
        <v>78</v>
      </c>
      <c r="V55" s="20" t="s">
        <v>79</v>
      </c>
      <c r="W55" s="20" t="s">
        <v>80</v>
      </c>
      <c r="X55" s="31"/>
      <c r="Y55" s="31" t="s">
        <v>69</v>
      </c>
      <c r="Z55" s="32" t="s">
        <v>77</v>
      </c>
      <c r="AA55" s="31" t="s">
        <v>78</v>
      </c>
      <c r="AB55" s="31" t="s">
        <v>176</v>
      </c>
      <c r="AC55" s="31" t="s">
        <v>178</v>
      </c>
      <c r="AD55" s="32" t="s">
        <v>180</v>
      </c>
      <c r="AE55" s="32" t="s">
        <v>344</v>
      </c>
      <c r="AF55" s="46" t="s">
        <v>345</v>
      </c>
      <c r="AG55" s="32" t="s">
        <v>446</v>
      </c>
      <c r="AH55" s="32" t="s">
        <v>452</v>
      </c>
      <c r="AI55" s="21">
        <v>10069</v>
      </c>
      <c r="AJ55" s="22">
        <v>0</v>
      </c>
      <c r="AK55" s="22">
        <v>0</v>
      </c>
      <c r="AL55" s="22">
        <v>0</v>
      </c>
      <c r="AM55" s="23">
        <f t="shared" si="0"/>
        <v>10069</v>
      </c>
      <c r="AN55" s="17" t="s">
        <v>36</v>
      </c>
      <c r="AO55" s="34"/>
      <c r="AP55" s="17"/>
      <c r="AQ55" s="17"/>
      <c r="AR55" s="17"/>
      <c r="AS55" s="17"/>
      <c r="AT55" s="17"/>
      <c r="AU55" s="17"/>
      <c r="AV55" s="17"/>
      <c r="AW55" s="18" t="s">
        <v>37</v>
      </c>
      <c r="AX55" s="18" t="s">
        <v>36</v>
      </c>
      <c r="AY55" s="18" t="s">
        <v>36</v>
      </c>
      <c r="AZ55" s="18" t="s">
        <v>36</v>
      </c>
      <c r="BA55" s="18" t="s">
        <v>38</v>
      </c>
      <c r="BB55" s="18" t="s">
        <v>37</v>
      </c>
      <c r="BC55" s="17"/>
      <c r="BD55" s="24">
        <v>45636</v>
      </c>
      <c r="BE55" s="24">
        <v>45658</v>
      </c>
    </row>
    <row r="56" spans="1:57">
      <c r="A56" s="16">
        <f t="shared" si="1"/>
        <v>54</v>
      </c>
      <c r="B56" s="31"/>
      <c r="C56" s="16" t="s">
        <v>73</v>
      </c>
      <c r="D56" s="16" t="s">
        <v>74</v>
      </c>
      <c r="E56" s="16" t="s">
        <v>62</v>
      </c>
      <c r="F56" s="16" t="s">
        <v>65</v>
      </c>
      <c r="G56" s="16" t="s">
        <v>66</v>
      </c>
      <c r="H56" s="17"/>
      <c r="I56" s="17"/>
      <c r="J56" s="18" t="s">
        <v>36</v>
      </c>
      <c r="K56" s="31"/>
      <c r="L56" s="16" t="s">
        <v>75</v>
      </c>
      <c r="M56" s="20" t="s">
        <v>76</v>
      </c>
      <c r="N56" s="29" t="s">
        <v>77</v>
      </c>
      <c r="O56" s="20" t="s">
        <v>78</v>
      </c>
      <c r="P56" s="20" t="s">
        <v>79</v>
      </c>
      <c r="Q56" s="20" t="s">
        <v>80</v>
      </c>
      <c r="R56" s="19"/>
      <c r="S56" s="19" t="s">
        <v>81</v>
      </c>
      <c r="T56" s="29" t="s">
        <v>77</v>
      </c>
      <c r="U56" s="20" t="s">
        <v>78</v>
      </c>
      <c r="V56" s="20" t="s">
        <v>79</v>
      </c>
      <c r="W56" s="20" t="s">
        <v>80</v>
      </c>
      <c r="X56" s="31"/>
      <c r="Y56" s="31" t="s">
        <v>69</v>
      </c>
      <c r="Z56" s="32" t="s">
        <v>77</v>
      </c>
      <c r="AA56" s="31" t="s">
        <v>78</v>
      </c>
      <c r="AB56" s="31" t="s">
        <v>165</v>
      </c>
      <c r="AC56" s="31" t="s">
        <v>181</v>
      </c>
      <c r="AD56" s="32" t="s">
        <v>182</v>
      </c>
      <c r="AE56" s="32" t="s">
        <v>346</v>
      </c>
      <c r="AF56" s="46" t="s">
        <v>347</v>
      </c>
      <c r="AG56" s="32" t="s">
        <v>446</v>
      </c>
      <c r="AH56" s="32" t="s">
        <v>449</v>
      </c>
      <c r="AI56" s="21">
        <v>5120</v>
      </c>
      <c r="AJ56" s="22">
        <v>0</v>
      </c>
      <c r="AK56" s="22">
        <v>0</v>
      </c>
      <c r="AL56" s="22">
        <v>0</v>
      </c>
      <c r="AM56" s="23">
        <f t="shared" si="0"/>
        <v>5120</v>
      </c>
      <c r="AN56" s="17" t="s">
        <v>36</v>
      </c>
      <c r="AO56" s="34"/>
      <c r="AP56" s="17"/>
      <c r="AQ56" s="17"/>
      <c r="AR56" s="17"/>
      <c r="AS56" s="17"/>
      <c r="AT56" s="17"/>
      <c r="AU56" s="17"/>
      <c r="AV56" s="17"/>
      <c r="AW56" s="18" t="s">
        <v>37</v>
      </c>
      <c r="AX56" s="18" t="s">
        <v>36</v>
      </c>
      <c r="AY56" s="18" t="s">
        <v>36</v>
      </c>
      <c r="AZ56" s="18" t="s">
        <v>36</v>
      </c>
      <c r="BA56" s="18" t="s">
        <v>38</v>
      </c>
      <c r="BB56" s="18" t="s">
        <v>37</v>
      </c>
      <c r="BC56" s="17"/>
      <c r="BD56" s="24">
        <v>45636</v>
      </c>
      <c r="BE56" s="24">
        <v>45658</v>
      </c>
    </row>
    <row r="57" spans="1:57">
      <c r="A57" s="16">
        <f t="shared" si="1"/>
        <v>55</v>
      </c>
      <c r="B57" s="31"/>
      <c r="C57" s="16" t="s">
        <v>73</v>
      </c>
      <c r="D57" s="16" t="s">
        <v>74</v>
      </c>
      <c r="E57" s="16" t="s">
        <v>62</v>
      </c>
      <c r="F57" s="16" t="s">
        <v>65</v>
      </c>
      <c r="G57" s="16" t="s">
        <v>66</v>
      </c>
      <c r="H57" s="17"/>
      <c r="I57" s="17"/>
      <c r="J57" s="18" t="s">
        <v>36</v>
      </c>
      <c r="K57" s="31"/>
      <c r="L57" s="16" t="s">
        <v>75</v>
      </c>
      <c r="M57" s="20" t="s">
        <v>76</v>
      </c>
      <c r="N57" s="29" t="s">
        <v>77</v>
      </c>
      <c r="O57" s="20" t="s">
        <v>78</v>
      </c>
      <c r="P57" s="20" t="s">
        <v>79</v>
      </c>
      <c r="Q57" s="20" t="s">
        <v>80</v>
      </c>
      <c r="R57" s="19"/>
      <c r="S57" s="19" t="s">
        <v>81</v>
      </c>
      <c r="T57" s="29" t="s">
        <v>77</v>
      </c>
      <c r="U57" s="20" t="s">
        <v>78</v>
      </c>
      <c r="V57" s="20" t="s">
        <v>79</v>
      </c>
      <c r="W57" s="20" t="s">
        <v>80</v>
      </c>
      <c r="X57" s="31"/>
      <c r="Y57" s="31" t="s">
        <v>69</v>
      </c>
      <c r="Z57" s="32" t="s">
        <v>77</v>
      </c>
      <c r="AA57" s="31" t="s">
        <v>78</v>
      </c>
      <c r="AB57" s="31" t="s">
        <v>165</v>
      </c>
      <c r="AC57" s="31" t="s">
        <v>147</v>
      </c>
      <c r="AD57" s="32" t="s">
        <v>183</v>
      </c>
      <c r="AE57" s="32" t="s">
        <v>348</v>
      </c>
      <c r="AF57" s="46" t="s">
        <v>349</v>
      </c>
      <c r="AG57" s="32" t="s">
        <v>446</v>
      </c>
      <c r="AH57" s="32" t="s">
        <v>449</v>
      </c>
      <c r="AI57" s="21">
        <v>9498</v>
      </c>
      <c r="AJ57" s="22">
        <v>0</v>
      </c>
      <c r="AK57" s="22">
        <v>0</v>
      </c>
      <c r="AL57" s="22">
        <v>0</v>
      </c>
      <c r="AM57" s="23">
        <f t="shared" si="0"/>
        <v>9498</v>
      </c>
      <c r="AN57" s="17" t="s">
        <v>36</v>
      </c>
      <c r="AO57" s="34"/>
      <c r="AP57" s="17"/>
      <c r="AQ57" s="17"/>
      <c r="AR57" s="17"/>
      <c r="AS57" s="17"/>
      <c r="AT57" s="17"/>
      <c r="AU57" s="17"/>
      <c r="AV57" s="17"/>
      <c r="AW57" s="18" t="s">
        <v>37</v>
      </c>
      <c r="AX57" s="18" t="s">
        <v>36</v>
      </c>
      <c r="AY57" s="18" t="s">
        <v>36</v>
      </c>
      <c r="AZ57" s="18" t="s">
        <v>36</v>
      </c>
      <c r="BA57" s="18" t="s">
        <v>38</v>
      </c>
      <c r="BB57" s="18" t="s">
        <v>37</v>
      </c>
      <c r="BC57" s="17"/>
      <c r="BD57" s="24">
        <v>45636</v>
      </c>
      <c r="BE57" s="24">
        <v>45658</v>
      </c>
    </row>
    <row r="58" spans="1:57">
      <c r="A58" s="16">
        <f t="shared" si="1"/>
        <v>56</v>
      </c>
      <c r="B58" s="31"/>
      <c r="C58" s="16" t="s">
        <v>73</v>
      </c>
      <c r="D58" s="16" t="s">
        <v>74</v>
      </c>
      <c r="E58" s="16" t="s">
        <v>62</v>
      </c>
      <c r="F58" s="16" t="s">
        <v>65</v>
      </c>
      <c r="G58" s="16" t="s">
        <v>66</v>
      </c>
      <c r="H58" s="17"/>
      <c r="I58" s="17"/>
      <c r="J58" s="18" t="s">
        <v>36</v>
      </c>
      <c r="K58" s="31"/>
      <c r="L58" s="16" t="s">
        <v>75</v>
      </c>
      <c r="M58" s="20" t="s">
        <v>76</v>
      </c>
      <c r="N58" s="29" t="s">
        <v>77</v>
      </c>
      <c r="O58" s="20" t="s">
        <v>78</v>
      </c>
      <c r="P58" s="20" t="s">
        <v>79</v>
      </c>
      <c r="Q58" s="20" t="s">
        <v>80</v>
      </c>
      <c r="R58" s="19"/>
      <c r="S58" s="19" t="s">
        <v>81</v>
      </c>
      <c r="T58" s="29" t="s">
        <v>77</v>
      </c>
      <c r="U58" s="20" t="s">
        <v>78</v>
      </c>
      <c r="V58" s="20" t="s">
        <v>79</v>
      </c>
      <c r="W58" s="20" t="s">
        <v>80</v>
      </c>
      <c r="X58" s="31"/>
      <c r="Y58" s="31" t="s">
        <v>69</v>
      </c>
      <c r="Z58" s="32" t="s">
        <v>77</v>
      </c>
      <c r="AA58" s="31" t="s">
        <v>78</v>
      </c>
      <c r="AB58" s="31" t="s">
        <v>165</v>
      </c>
      <c r="AC58" s="31" t="s">
        <v>166</v>
      </c>
      <c r="AD58" s="32" t="s">
        <v>184</v>
      </c>
      <c r="AE58" s="32" t="s">
        <v>350</v>
      </c>
      <c r="AF58" s="46" t="s">
        <v>351</v>
      </c>
      <c r="AG58" s="32" t="s">
        <v>446</v>
      </c>
      <c r="AH58" s="32" t="s">
        <v>448</v>
      </c>
      <c r="AI58" s="21">
        <v>16557</v>
      </c>
      <c r="AJ58" s="22">
        <v>0</v>
      </c>
      <c r="AK58" s="22">
        <v>0</v>
      </c>
      <c r="AL58" s="22">
        <v>0</v>
      </c>
      <c r="AM58" s="23">
        <f t="shared" si="0"/>
        <v>16557</v>
      </c>
      <c r="AN58" s="17" t="s">
        <v>36</v>
      </c>
      <c r="AO58" s="34"/>
      <c r="AP58" s="17"/>
      <c r="AQ58" s="17"/>
      <c r="AR58" s="17"/>
      <c r="AS58" s="17"/>
      <c r="AT58" s="17"/>
      <c r="AU58" s="17"/>
      <c r="AV58" s="17"/>
      <c r="AW58" s="18" t="s">
        <v>37</v>
      </c>
      <c r="AX58" s="18" t="s">
        <v>36</v>
      </c>
      <c r="AY58" s="18" t="s">
        <v>36</v>
      </c>
      <c r="AZ58" s="18" t="s">
        <v>36</v>
      </c>
      <c r="BA58" s="18" t="s">
        <v>38</v>
      </c>
      <c r="BB58" s="18" t="s">
        <v>37</v>
      </c>
      <c r="BC58" s="17"/>
      <c r="BD58" s="24">
        <v>45636</v>
      </c>
      <c r="BE58" s="24">
        <v>45658</v>
      </c>
    </row>
    <row r="59" spans="1:57">
      <c r="A59" s="16">
        <f t="shared" si="1"/>
        <v>57</v>
      </c>
      <c r="B59" s="31"/>
      <c r="C59" s="16" t="s">
        <v>73</v>
      </c>
      <c r="D59" s="16" t="s">
        <v>74</v>
      </c>
      <c r="E59" s="16" t="s">
        <v>62</v>
      </c>
      <c r="F59" s="16" t="s">
        <v>65</v>
      </c>
      <c r="G59" s="16" t="s">
        <v>66</v>
      </c>
      <c r="H59" s="17"/>
      <c r="I59" s="17"/>
      <c r="J59" s="18" t="s">
        <v>36</v>
      </c>
      <c r="K59" s="31"/>
      <c r="L59" s="16" t="s">
        <v>75</v>
      </c>
      <c r="M59" s="20" t="s">
        <v>76</v>
      </c>
      <c r="N59" s="29" t="s">
        <v>77</v>
      </c>
      <c r="O59" s="20" t="s">
        <v>78</v>
      </c>
      <c r="P59" s="20" t="s">
        <v>79</v>
      </c>
      <c r="Q59" s="20" t="s">
        <v>80</v>
      </c>
      <c r="R59" s="19"/>
      <c r="S59" s="19" t="s">
        <v>81</v>
      </c>
      <c r="T59" s="29" t="s">
        <v>77</v>
      </c>
      <c r="U59" s="20" t="s">
        <v>78</v>
      </c>
      <c r="V59" s="20" t="s">
        <v>79</v>
      </c>
      <c r="W59" s="20" t="s">
        <v>80</v>
      </c>
      <c r="X59" s="31"/>
      <c r="Y59" s="31" t="s">
        <v>69</v>
      </c>
      <c r="Z59" s="32" t="s">
        <v>77</v>
      </c>
      <c r="AA59" s="31" t="s">
        <v>78</v>
      </c>
      <c r="AB59" s="31" t="s">
        <v>165</v>
      </c>
      <c r="AC59" s="31" t="s">
        <v>185</v>
      </c>
      <c r="AD59" s="32" t="s">
        <v>186</v>
      </c>
      <c r="AE59" s="32" t="s">
        <v>352</v>
      </c>
      <c r="AF59" s="46" t="s">
        <v>353</v>
      </c>
      <c r="AG59" s="32" t="s">
        <v>446</v>
      </c>
      <c r="AH59" s="32" t="s">
        <v>448</v>
      </c>
      <c r="AI59" s="21">
        <v>12869</v>
      </c>
      <c r="AJ59" s="22">
        <v>0</v>
      </c>
      <c r="AK59" s="22">
        <v>0</v>
      </c>
      <c r="AL59" s="22">
        <v>0</v>
      </c>
      <c r="AM59" s="23">
        <f t="shared" si="0"/>
        <v>12869</v>
      </c>
      <c r="AN59" s="17" t="s">
        <v>36</v>
      </c>
      <c r="AO59" s="34"/>
      <c r="AP59" s="17"/>
      <c r="AQ59" s="17"/>
      <c r="AR59" s="17"/>
      <c r="AS59" s="17"/>
      <c r="AT59" s="17"/>
      <c r="AU59" s="17"/>
      <c r="AV59" s="17"/>
      <c r="AW59" s="18" t="s">
        <v>37</v>
      </c>
      <c r="AX59" s="18" t="s">
        <v>36</v>
      </c>
      <c r="AY59" s="18" t="s">
        <v>36</v>
      </c>
      <c r="AZ59" s="18" t="s">
        <v>36</v>
      </c>
      <c r="BA59" s="18" t="s">
        <v>38</v>
      </c>
      <c r="BB59" s="18" t="s">
        <v>37</v>
      </c>
      <c r="BC59" s="17"/>
      <c r="BD59" s="24">
        <v>45636</v>
      </c>
      <c r="BE59" s="24">
        <v>45658</v>
      </c>
    </row>
    <row r="60" spans="1:57">
      <c r="A60" s="16">
        <f t="shared" si="1"/>
        <v>58</v>
      </c>
      <c r="B60" s="31"/>
      <c r="C60" s="16" t="s">
        <v>73</v>
      </c>
      <c r="D60" s="16" t="s">
        <v>74</v>
      </c>
      <c r="E60" s="16" t="s">
        <v>62</v>
      </c>
      <c r="F60" s="16" t="s">
        <v>65</v>
      </c>
      <c r="G60" s="16" t="s">
        <v>66</v>
      </c>
      <c r="H60" s="17"/>
      <c r="I60" s="17"/>
      <c r="J60" s="18" t="s">
        <v>36</v>
      </c>
      <c r="K60" s="31"/>
      <c r="L60" s="16" t="s">
        <v>75</v>
      </c>
      <c r="M60" s="20" t="s">
        <v>76</v>
      </c>
      <c r="N60" s="29" t="s">
        <v>77</v>
      </c>
      <c r="O60" s="20" t="s">
        <v>78</v>
      </c>
      <c r="P60" s="20" t="s">
        <v>79</v>
      </c>
      <c r="Q60" s="20" t="s">
        <v>80</v>
      </c>
      <c r="R60" s="19"/>
      <c r="S60" s="19" t="s">
        <v>81</v>
      </c>
      <c r="T60" s="29" t="s">
        <v>77</v>
      </c>
      <c r="U60" s="20" t="s">
        <v>78</v>
      </c>
      <c r="V60" s="20" t="s">
        <v>79</v>
      </c>
      <c r="W60" s="20" t="s">
        <v>80</v>
      </c>
      <c r="X60" s="31"/>
      <c r="Y60" s="31" t="s">
        <v>69</v>
      </c>
      <c r="Z60" s="32" t="s">
        <v>77</v>
      </c>
      <c r="AA60" s="31" t="s">
        <v>78</v>
      </c>
      <c r="AB60" s="31" t="s">
        <v>165</v>
      </c>
      <c r="AC60" s="31" t="s">
        <v>185</v>
      </c>
      <c r="AD60" s="32" t="s">
        <v>187</v>
      </c>
      <c r="AE60" s="32" t="s">
        <v>354</v>
      </c>
      <c r="AF60" s="46" t="s">
        <v>355</v>
      </c>
      <c r="AG60" s="32" t="s">
        <v>446</v>
      </c>
      <c r="AH60" s="32" t="s">
        <v>452</v>
      </c>
      <c r="AI60" s="21">
        <v>19894</v>
      </c>
      <c r="AJ60" s="22">
        <v>0</v>
      </c>
      <c r="AK60" s="22">
        <v>0</v>
      </c>
      <c r="AL60" s="22">
        <v>0</v>
      </c>
      <c r="AM60" s="23">
        <f t="shared" si="0"/>
        <v>19894</v>
      </c>
      <c r="AN60" s="17" t="s">
        <v>36</v>
      </c>
      <c r="AO60" s="34"/>
      <c r="AP60" s="17"/>
      <c r="AQ60" s="17"/>
      <c r="AR60" s="17"/>
      <c r="AS60" s="17"/>
      <c r="AT60" s="17"/>
      <c r="AU60" s="17"/>
      <c r="AV60" s="17"/>
      <c r="AW60" s="18" t="s">
        <v>37</v>
      </c>
      <c r="AX60" s="18" t="s">
        <v>36</v>
      </c>
      <c r="AY60" s="18" t="s">
        <v>36</v>
      </c>
      <c r="AZ60" s="18" t="s">
        <v>36</v>
      </c>
      <c r="BA60" s="18" t="s">
        <v>38</v>
      </c>
      <c r="BB60" s="18" t="s">
        <v>37</v>
      </c>
      <c r="BC60" s="17"/>
      <c r="BD60" s="24">
        <v>45636</v>
      </c>
      <c r="BE60" s="24">
        <v>45658</v>
      </c>
    </row>
    <row r="61" spans="1:57">
      <c r="A61" s="16">
        <f t="shared" si="1"/>
        <v>59</v>
      </c>
      <c r="B61" s="31"/>
      <c r="C61" s="16" t="s">
        <v>73</v>
      </c>
      <c r="D61" s="16" t="s">
        <v>74</v>
      </c>
      <c r="E61" s="16" t="s">
        <v>62</v>
      </c>
      <c r="F61" s="16" t="s">
        <v>65</v>
      </c>
      <c r="G61" s="16" t="s">
        <v>66</v>
      </c>
      <c r="H61" s="17"/>
      <c r="I61" s="17"/>
      <c r="J61" s="18" t="s">
        <v>36</v>
      </c>
      <c r="K61" s="31"/>
      <c r="L61" s="16" t="s">
        <v>75</v>
      </c>
      <c r="M61" s="20" t="s">
        <v>76</v>
      </c>
      <c r="N61" s="29" t="s">
        <v>77</v>
      </c>
      <c r="O61" s="20" t="s">
        <v>78</v>
      </c>
      <c r="P61" s="20" t="s">
        <v>79</v>
      </c>
      <c r="Q61" s="20" t="s">
        <v>80</v>
      </c>
      <c r="R61" s="19"/>
      <c r="S61" s="19" t="s">
        <v>81</v>
      </c>
      <c r="T61" s="29" t="s">
        <v>77</v>
      </c>
      <c r="U61" s="20" t="s">
        <v>78</v>
      </c>
      <c r="V61" s="20" t="s">
        <v>79</v>
      </c>
      <c r="W61" s="20" t="s">
        <v>80</v>
      </c>
      <c r="X61" s="31"/>
      <c r="Y61" s="31" t="s">
        <v>69</v>
      </c>
      <c r="Z61" s="32" t="s">
        <v>77</v>
      </c>
      <c r="AA61" s="31" t="s">
        <v>78</v>
      </c>
      <c r="AB61" s="31" t="s">
        <v>102</v>
      </c>
      <c r="AC61" s="31" t="s">
        <v>119</v>
      </c>
      <c r="AD61" s="32" t="s">
        <v>188</v>
      </c>
      <c r="AE61" s="32" t="s">
        <v>356</v>
      </c>
      <c r="AF61" s="46" t="s">
        <v>357</v>
      </c>
      <c r="AG61" s="32" t="s">
        <v>446</v>
      </c>
      <c r="AH61" s="32" t="s">
        <v>451</v>
      </c>
      <c r="AI61" s="21">
        <v>22788</v>
      </c>
      <c r="AJ61" s="22">
        <v>0</v>
      </c>
      <c r="AK61" s="22">
        <v>0</v>
      </c>
      <c r="AL61" s="22">
        <v>0</v>
      </c>
      <c r="AM61" s="23">
        <f t="shared" si="0"/>
        <v>22788</v>
      </c>
      <c r="AN61" s="17" t="s">
        <v>36</v>
      </c>
      <c r="AO61" s="34"/>
      <c r="AP61" s="17"/>
      <c r="AQ61" s="17"/>
      <c r="AR61" s="17"/>
      <c r="AS61" s="17"/>
      <c r="AT61" s="17"/>
      <c r="AU61" s="17"/>
      <c r="AV61" s="17"/>
      <c r="AW61" s="18" t="s">
        <v>37</v>
      </c>
      <c r="AX61" s="18" t="s">
        <v>36</v>
      </c>
      <c r="AY61" s="18" t="s">
        <v>36</v>
      </c>
      <c r="AZ61" s="18" t="s">
        <v>36</v>
      </c>
      <c r="BA61" s="18" t="s">
        <v>38</v>
      </c>
      <c r="BB61" s="18" t="s">
        <v>37</v>
      </c>
      <c r="BC61" s="17"/>
      <c r="BD61" s="24">
        <v>45636</v>
      </c>
      <c r="BE61" s="24">
        <v>45658</v>
      </c>
    </row>
    <row r="62" spans="1:57">
      <c r="A62" s="16">
        <f t="shared" si="1"/>
        <v>60</v>
      </c>
      <c r="B62" s="31"/>
      <c r="C62" s="16" t="s">
        <v>73</v>
      </c>
      <c r="D62" s="16" t="s">
        <v>74</v>
      </c>
      <c r="E62" s="16" t="s">
        <v>62</v>
      </c>
      <c r="F62" s="16" t="s">
        <v>65</v>
      </c>
      <c r="G62" s="16" t="s">
        <v>66</v>
      </c>
      <c r="H62" s="17"/>
      <c r="I62" s="17"/>
      <c r="J62" s="18" t="s">
        <v>36</v>
      </c>
      <c r="K62" s="31"/>
      <c r="L62" s="16" t="s">
        <v>75</v>
      </c>
      <c r="M62" s="20" t="s">
        <v>76</v>
      </c>
      <c r="N62" s="29" t="s">
        <v>77</v>
      </c>
      <c r="O62" s="20" t="s">
        <v>78</v>
      </c>
      <c r="P62" s="20" t="s">
        <v>79</v>
      </c>
      <c r="Q62" s="20" t="s">
        <v>80</v>
      </c>
      <c r="R62" s="19"/>
      <c r="S62" s="19" t="s">
        <v>81</v>
      </c>
      <c r="T62" s="29" t="s">
        <v>77</v>
      </c>
      <c r="U62" s="20" t="s">
        <v>78</v>
      </c>
      <c r="V62" s="20" t="s">
        <v>79</v>
      </c>
      <c r="W62" s="20" t="s">
        <v>80</v>
      </c>
      <c r="X62" s="31"/>
      <c r="Y62" s="31" t="s">
        <v>69</v>
      </c>
      <c r="Z62" s="32" t="s">
        <v>77</v>
      </c>
      <c r="AA62" s="31" t="s">
        <v>78</v>
      </c>
      <c r="AB62" s="31" t="s">
        <v>189</v>
      </c>
      <c r="AC62" s="31" t="s">
        <v>189</v>
      </c>
      <c r="AD62" s="32" t="s">
        <v>190</v>
      </c>
      <c r="AE62" s="32" t="s">
        <v>358</v>
      </c>
      <c r="AF62" s="46" t="s">
        <v>359</v>
      </c>
      <c r="AG62" s="32" t="s">
        <v>446</v>
      </c>
      <c r="AH62" s="32" t="s">
        <v>447</v>
      </c>
      <c r="AI62" s="21">
        <v>4636</v>
      </c>
      <c r="AJ62" s="22">
        <v>0</v>
      </c>
      <c r="AK62" s="22">
        <v>0</v>
      </c>
      <c r="AL62" s="22">
        <v>0</v>
      </c>
      <c r="AM62" s="23">
        <f t="shared" si="0"/>
        <v>4636</v>
      </c>
      <c r="AN62" s="17" t="s">
        <v>36</v>
      </c>
      <c r="AO62" s="34"/>
      <c r="AP62" s="17"/>
      <c r="AQ62" s="17"/>
      <c r="AR62" s="17"/>
      <c r="AS62" s="17"/>
      <c r="AT62" s="17"/>
      <c r="AU62" s="17"/>
      <c r="AV62" s="17"/>
      <c r="AW62" s="18" t="s">
        <v>37</v>
      </c>
      <c r="AX62" s="18" t="s">
        <v>36</v>
      </c>
      <c r="AY62" s="18" t="s">
        <v>36</v>
      </c>
      <c r="AZ62" s="18" t="s">
        <v>36</v>
      </c>
      <c r="BA62" s="18" t="s">
        <v>38</v>
      </c>
      <c r="BB62" s="18" t="s">
        <v>37</v>
      </c>
      <c r="BC62" s="17"/>
      <c r="BD62" s="24">
        <v>45636</v>
      </c>
      <c r="BE62" s="24">
        <v>45658</v>
      </c>
    </row>
    <row r="63" spans="1:57">
      <c r="A63" s="16">
        <f t="shared" si="1"/>
        <v>61</v>
      </c>
      <c r="B63" s="31"/>
      <c r="C63" s="16" t="s">
        <v>73</v>
      </c>
      <c r="D63" s="16" t="s">
        <v>74</v>
      </c>
      <c r="E63" s="16" t="s">
        <v>62</v>
      </c>
      <c r="F63" s="16" t="s">
        <v>65</v>
      </c>
      <c r="G63" s="16" t="s">
        <v>66</v>
      </c>
      <c r="H63" s="17"/>
      <c r="I63" s="17"/>
      <c r="J63" s="18" t="s">
        <v>36</v>
      </c>
      <c r="K63" s="31"/>
      <c r="L63" s="16" t="s">
        <v>75</v>
      </c>
      <c r="M63" s="20" t="s">
        <v>76</v>
      </c>
      <c r="N63" s="29" t="s">
        <v>77</v>
      </c>
      <c r="O63" s="20" t="s">
        <v>78</v>
      </c>
      <c r="P63" s="20" t="s">
        <v>79</v>
      </c>
      <c r="Q63" s="20" t="s">
        <v>80</v>
      </c>
      <c r="R63" s="19"/>
      <c r="S63" s="19" t="s">
        <v>81</v>
      </c>
      <c r="T63" s="29" t="s">
        <v>77</v>
      </c>
      <c r="U63" s="20" t="s">
        <v>78</v>
      </c>
      <c r="V63" s="20" t="s">
        <v>79</v>
      </c>
      <c r="W63" s="20" t="s">
        <v>80</v>
      </c>
      <c r="X63" s="31"/>
      <c r="Y63" s="31" t="s">
        <v>69</v>
      </c>
      <c r="Z63" s="32" t="s">
        <v>77</v>
      </c>
      <c r="AA63" s="31" t="s">
        <v>78</v>
      </c>
      <c r="AB63" s="31" t="s">
        <v>189</v>
      </c>
      <c r="AC63" s="31" t="s">
        <v>189</v>
      </c>
      <c r="AD63" s="32" t="s">
        <v>191</v>
      </c>
      <c r="AE63" s="32" t="s">
        <v>360</v>
      </c>
      <c r="AF63" s="46" t="s">
        <v>361</v>
      </c>
      <c r="AG63" s="32" t="s">
        <v>446</v>
      </c>
      <c r="AH63" s="32" t="s">
        <v>449</v>
      </c>
      <c r="AI63" s="21">
        <v>5191</v>
      </c>
      <c r="AJ63" s="22">
        <v>0</v>
      </c>
      <c r="AK63" s="22">
        <v>0</v>
      </c>
      <c r="AL63" s="22">
        <v>0</v>
      </c>
      <c r="AM63" s="23">
        <f t="shared" si="0"/>
        <v>5191</v>
      </c>
      <c r="AN63" s="17" t="s">
        <v>36</v>
      </c>
      <c r="AO63" s="34"/>
      <c r="AP63" s="17"/>
      <c r="AQ63" s="17"/>
      <c r="AR63" s="17"/>
      <c r="AS63" s="17"/>
      <c r="AT63" s="17"/>
      <c r="AU63" s="17"/>
      <c r="AV63" s="17"/>
      <c r="AW63" s="18" t="s">
        <v>37</v>
      </c>
      <c r="AX63" s="18" t="s">
        <v>36</v>
      </c>
      <c r="AY63" s="18" t="s">
        <v>36</v>
      </c>
      <c r="AZ63" s="18" t="s">
        <v>36</v>
      </c>
      <c r="BA63" s="18" t="s">
        <v>38</v>
      </c>
      <c r="BB63" s="18" t="s">
        <v>37</v>
      </c>
      <c r="BC63" s="17"/>
      <c r="BD63" s="24">
        <v>45636</v>
      </c>
      <c r="BE63" s="24">
        <v>45658</v>
      </c>
    </row>
    <row r="64" spans="1:57">
      <c r="A64" s="16">
        <f t="shared" si="1"/>
        <v>62</v>
      </c>
      <c r="B64" s="31"/>
      <c r="C64" s="16" t="s">
        <v>73</v>
      </c>
      <c r="D64" s="16" t="s">
        <v>74</v>
      </c>
      <c r="E64" s="16" t="s">
        <v>62</v>
      </c>
      <c r="F64" s="16" t="s">
        <v>65</v>
      </c>
      <c r="G64" s="16" t="s">
        <v>66</v>
      </c>
      <c r="H64" s="17"/>
      <c r="I64" s="17"/>
      <c r="J64" s="18" t="s">
        <v>36</v>
      </c>
      <c r="K64" s="31"/>
      <c r="L64" s="16" t="s">
        <v>75</v>
      </c>
      <c r="M64" s="20" t="s">
        <v>76</v>
      </c>
      <c r="N64" s="29" t="s">
        <v>77</v>
      </c>
      <c r="O64" s="20" t="s">
        <v>78</v>
      </c>
      <c r="P64" s="20" t="s">
        <v>79</v>
      </c>
      <c r="Q64" s="20" t="s">
        <v>80</v>
      </c>
      <c r="R64" s="19"/>
      <c r="S64" s="19" t="s">
        <v>81</v>
      </c>
      <c r="T64" s="29" t="s">
        <v>77</v>
      </c>
      <c r="U64" s="20" t="s">
        <v>78</v>
      </c>
      <c r="V64" s="20" t="s">
        <v>79</v>
      </c>
      <c r="W64" s="20" t="s">
        <v>80</v>
      </c>
      <c r="X64" s="31"/>
      <c r="Y64" s="31" t="s">
        <v>69</v>
      </c>
      <c r="Z64" s="32" t="s">
        <v>77</v>
      </c>
      <c r="AA64" s="31" t="s">
        <v>78</v>
      </c>
      <c r="AB64" s="31" t="s">
        <v>192</v>
      </c>
      <c r="AC64" s="31" t="s">
        <v>192</v>
      </c>
      <c r="AD64" s="32" t="s">
        <v>193</v>
      </c>
      <c r="AE64" s="32" t="s">
        <v>362</v>
      </c>
      <c r="AF64" s="46" t="s">
        <v>363</v>
      </c>
      <c r="AG64" s="32" t="s">
        <v>446</v>
      </c>
      <c r="AH64" s="32" t="s">
        <v>447</v>
      </c>
      <c r="AI64" s="21">
        <v>3055</v>
      </c>
      <c r="AJ64" s="22">
        <v>0</v>
      </c>
      <c r="AK64" s="22">
        <v>0</v>
      </c>
      <c r="AL64" s="22">
        <v>0</v>
      </c>
      <c r="AM64" s="23">
        <f t="shared" si="0"/>
        <v>3055</v>
      </c>
      <c r="AN64" s="17" t="s">
        <v>36</v>
      </c>
      <c r="AO64" s="34"/>
      <c r="AP64" s="17"/>
      <c r="AQ64" s="17"/>
      <c r="AR64" s="17"/>
      <c r="AS64" s="17"/>
      <c r="AT64" s="17"/>
      <c r="AU64" s="17"/>
      <c r="AV64" s="17"/>
      <c r="AW64" s="18" t="s">
        <v>37</v>
      </c>
      <c r="AX64" s="18" t="s">
        <v>36</v>
      </c>
      <c r="AY64" s="18" t="s">
        <v>36</v>
      </c>
      <c r="AZ64" s="18" t="s">
        <v>36</v>
      </c>
      <c r="BA64" s="18" t="s">
        <v>38</v>
      </c>
      <c r="BB64" s="18" t="s">
        <v>37</v>
      </c>
      <c r="BC64" s="17"/>
      <c r="BD64" s="24">
        <v>45636</v>
      </c>
      <c r="BE64" s="24">
        <v>45658</v>
      </c>
    </row>
    <row r="65" spans="1:57">
      <c r="A65" s="16">
        <f t="shared" si="1"/>
        <v>63</v>
      </c>
      <c r="B65" s="31"/>
      <c r="C65" s="16" t="s">
        <v>73</v>
      </c>
      <c r="D65" s="16" t="s">
        <v>74</v>
      </c>
      <c r="E65" s="16" t="s">
        <v>62</v>
      </c>
      <c r="F65" s="16" t="s">
        <v>65</v>
      </c>
      <c r="G65" s="16" t="s">
        <v>66</v>
      </c>
      <c r="H65" s="17"/>
      <c r="I65" s="17"/>
      <c r="J65" s="18" t="s">
        <v>36</v>
      </c>
      <c r="K65" s="31"/>
      <c r="L65" s="16" t="s">
        <v>75</v>
      </c>
      <c r="M65" s="20" t="s">
        <v>76</v>
      </c>
      <c r="N65" s="29" t="s">
        <v>77</v>
      </c>
      <c r="O65" s="20" t="s">
        <v>78</v>
      </c>
      <c r="P65" s="20" t="s">
        <v>79</v>
      </c>
      <c r="Q65" s="20" t="s">
        <v>80</v>
      </c>
      <c r="R65" s="19"/>
      <c r="S65" s="19" t="s">
        <v>81</v>
      </c>
      <c r="T65" s="29" t="s">
        <v>77</v>
      </c>
      <c r="U65" s="20" t="s">
        <v>78</v>
      </c>
      <c r="V65" s="20" t="s">
        <v>79</v>
      </c>
      <c r="W65" s="20" t="s">
        <v>80</v>
      </c>
      <c r="X65" s="31"/>
      <c r="Y65" s="31" t="s">
        <v>69</v>
      </c>
      <c r="Z65" s="32" t="s">
        <v>77</v>
      </c>
      <c r="AA65" s="31" t="s">
        <v>78</v>
      </c>
      <c r="AB65" s="31" t="s">
        <v>194</v>
      </c>
      <c r="AC65" s="31" t="s">
        <v>98</v>
      </c>
      <c r="AD65" s="32" t="s">
        <v>195</v>
      </c>
      <c r="AE65" s="32" t="s">
        <v>364</v>
      </c>
      <c r="AF65" s="46" t="s">
        <v>365</v>
      </c>
      <c r="AG65" s="32" t="s">
        <v>446</v>
      </c>
      <c r="AH65" s="32" t="s">
        <v>449</v>
      </c>
      <c r="AI65" s="21">
        <v>8525</v>
      </c>
      <c r="AJ65" s="22">
        <v>0</v>
      </c>
      <c r="AK65" s="22">
        <v>0</v>
      </c>
      <c r="AL65" s="22">
        <v>0</v>
      </c>
      <c r="AM65" s="23">
        <f t="shared" si="0"/>
        <v>8525</v>
      </c>
      <c r="AN65" s="17" t="s">
        <v>36</v>
      </c>
      <c r="AO65" s="34"/>
      <c r="AP65" s="17"/>
      <c r="AQ65" s="17"/>
      <c r="AR65" s="17"/>
      <c r="AS65" s="17"/>
      <c r="AT65" s="17"/>
      <c r="AU65" s="17"/>
      <c r="AV65" s="17"/>
      <c r="AW65" s="18" t="s">
        <v>37</v>
      </c>
      <c r="AX65" s="18" t="s">
        <v>36</v>
      </c>
      <c r="AY65" s="18" t="s">
        <v>36</v>
      </c>
      <c r="AZ65" s="18" t="s">
        <v>36</v>
      </c>
      <c r="BA65" s="18" t="s">
        <v>38</v>
      </c>
      <c r="BB65" s="18" t="s">
        <v>37</v>
      </c>
      <c r="BC65" s="17"/>
      <c r="BD65" s="24">
        <v>45636</v>
      </c>
      <c r="BE65" s="24">
        <v>45658</v>
      </c>
    </row>
    <row r="66" spans="1:57">
      <c r="A66" s="16">
        <f t="shared" si="1"/>
        <v>64</v>
      </c>
      <c r="B66" s="31"/>
      <c r="C66" s="16" t="s">
        <v>73</v>
      </c>
      <c r="D66" s="16" t="s">
        <v>74</v>
      </c>
      <c r="E66" s="16" t="s">
        <v>62</v>
      </c>
      <c r="F66" s="16" t="s">
        <v>65</v>
      </c>
      <c r="G66" s="16" t="s">
        <v>66</v>
      </c>
      <c r="H66" s="17"/>
      <c r="I66" s="17"/>
      <c r="J66" s="18" t="s">
        <v>36</v>
      </c>
      <c r="K66" s="31"/>
      <c r="L66" s="16" t="s">
        <v>75</v>
      </c>
      <c r="M66" s="20" t="s">
        <v>76</v>
      </c>
      <c r="N66" s="29" t="s">
        <v>77</v>
      </c>
      <c r="O66" s="20" t="s">
        <v>78</v>
      </c>
      <c r="P66" s="20" t="s">
        <v>79</v>
      </c>
      <c r="Q66" s="20" t="s">
        <v>80</v>
      </c>
      <c r="R66" s="19"/>
      <c r="S66" s="19" t="s">
        <v>81</v>
      </c>
      <c r="T66" s="29" t="s">
        <v>77</v>
      </c>
      <c r="U66" s="20" t="s">
        <v>78</v>
      </c>
      <c r="V66" s="20" t="s">
        <v>79</v>
      </c>
      <c r="W66" s="20" t="s">
        <v>80</v>
      </c>
      <c r="X66" s="31"/>
      <c r="Y66" s="31" t="s">
        <v>69</v>
      </c>
      <c r="Z66" s="32" t="s">
        <v>77</v>
      </c>
      <c r="AA66" s="31" t="s">
        <v>78</v>
      </c>
      <c r="AB66" s="31" t="s">
        <v>194</v>
      </c>
      <c r="AC66" s="31" t="s">
        <v>128</v>
      </c>
      <c r="AD66" s="32" t="s">
        <v>196</v>
      </c>
      <c r="AE66" s="32" t="s">
        <v>366</v>
      </c>
      <c r="AF66" s="46" t="s">
        <v>367</v>
      </c>
      <c r="AG66" s="32" t="s">
        <v>446</v>
      </c>
      <c r="AH66" s="32" t="s">
        <v>449</v>
      </c>
      <c r="AI66" s="21">
        <v>26601</v>
      </c>
      <c r="AJ66" s="22">
        <v>0</v>
      </c>
      <c r="AK66" s="22">
        <v>0</v>
      </c>
      <c r="AL66" s="22">
        <v>0</v>
      </c>
      <c r="AM66" s="23">
        <f t="shared" si="0"/>
        <v>26601</v>
      </c>
      <c r="AN66" s="17" t="s">
        <v>36</v>
      </c>
      <c r="AO66" s="34"/>
      <c r="AP66" s="17"/>
      <c r="AQ66" s="17"/>
      <c r="AR66" s="17"/>
      <c r="AS66" s="17"/>
      <c r="AT66" s="17"/>
      <c r="AU66" s="17"/>
      <c r="AV66" s="17"/>
      <c r="AW66" s="18" t="s">
        <v>37</v>
      </c>
      <c r="AX66" s="18" t="s">
        <v>36</v>
      </c>
      <c r="AY66" s="18" t="s">
        <v>36</v>
      </c>
      <c r="AZ66" s="18" t="s">
        <v>36</v>
      </c>
      <c r="BA66" s="18" t="s">
        <v>38</v>
      </c>
      <c r="BB66" s="18" t="s">
        <v>37</v>
      </c>
      <c r="BC66" s="17"/>
      <c r="BD66" s="24">
        <v>45636</v>
      </c>
      <c r="BE66" s="24">
        <v>45658</v>
      </c>
    </row>
    <row r="67" spans="1:57">
      <c r="A67" s="16">
        <f t="shared" si="1"/>
        <v>65</v>
      </c>
      <c r="B67" s="31"/>
      <c r="C67" s="16" t="s">
        <v>73</v>
      </c>
      <c r="D67" s="16" t="s">
        <v>74</v>
      </c>
      <c r="E67" s="16" t="s">
        <v>62</v>
      </c>
      <c r="F67" s="16" t="s">
        <v>65</v>
      </c>
      <c r="G67" s="16" t="s">
        <v>66</v>
      </c>
      <c r="H67" s="17"/>
      <c r="I67" s="17"/>
      <c r="J67" s="18" t="s">
        <v>36</v>
      </c>
      <c r="K67" s="31"/>
      <c r="L67" s="16" t="s">
        <v>75</v>
      </c>
      <c r="M67" s="20" t="s">
        <v>76</v>
      </c>
      <c r="N67" s="29" t="s">
        <v>77</v>
      </c>
      <c r="O67" s="20" t="s">
        <v>78</v>
      </c>
      <c r="P67" s="20" t="s">
        <v>79</v>
      </c>
      <c r="Q67" s="20" t="s">
        <v>80</v>
      </c>
      <c r="R67" s="19"/>
      <c r="S67" s="19" t="s">
        <v>81</v>
      </c>
      <c r="T67" s="29" t="s">
        <v>77</v>
      </c>
      <c r="U67" s="20" t="s">
        <v>78</v>
      </c>
      <c r="V67" s="20" t="s">
        <v>79</v>
      </c>
      <c r="W67" s="20" t="s">
        <v>80</v>
      </c>
      <c r="X67" s="31"/>
      <c r="Y67" s="31" t="s">
        <v>69</v>
      </c>
      <c r="Z67" s="32" t="s">
        <v>77</v>
      </c>
      <c r="AA67" s="31" t="s">
        <v>78</v>
      </c>
      <c r="AB67" s="31" t="s">
        <v>197</v>
      </c>
      <c r="AC67" s="31" t="s">
        <v>197</v>
      </c>
      <c r="AD67" s="32"/>
      <c r="AE67" s="32" t="s">
        <v>368</v>
      </c>
      <c r="AF67" s="46" t="s">
        <v>369</v>
      </c>
      <c r="AG67" s="32" t="s">
        <v>446</v>
      </c>
      <c r="AH67" s="32" t="s">
        <v>447</v>
      </c>
      <c r="AI67" s="21">
        <v>1338</v>
      </c>
      <c r="AJ67" s="22">
        <v>0</v>
      </c>
      <c r="AK67" s="22">
        <v>0</v>
      </c>
      <c r="AL67" s="22">
        <v>0</v>
      </c>
      <c r="AM67" s="23">
        <f t="shared" si="0"/>
        <v>1338</v>
      </c>
      <c r="AN67" s="17" t="s">
        <v>36</v>
      </c>
      <c r="AO67" s="34"/>
      <c r="AP67" s="17"/>
      <c r="AQ67" s="17"/>
      <c r="AR67" s="17"/>
      <c r="AS67" s="17"/>
      <c r="AT67" s="17"/>
      <c r="AU67" s="17"/>
      <c r="AV67" s="17"/>
      <c r="AW67" s="18" t="s">
        <v>37</v>
      </c>
      <c r="AX67" s="18" t="s">
        <v>36</v>
      </c>
      <c r="AY67" s="18" t="s">
        <v>36</v>
      </c>
      <c r="AZ67" s="18" t="s">
        <v>36</v>
      </c>
      <c r="BA67" s="18" t="s">
        <v>38</v>
      </c>
      <c r="BB67" s="18" t="s">
        <v>37</v>
      </c>
      <c r="BC67" s="17"/>
      <c r="BD67" s="24">
        <v>45636</v>
      </c>
      <c r="BE67" s="24">
        <v>45658</v>
      </c>
    </row>
    <row r="68" spans="1:57">
      <c r="A68" s="16">
        <f t="shared" si="1"/>
        <v>66</v>
      </c>
      <c r="B68" s="31"/>
      <c r="C68" s="16" t="s">
        <v>73</v>
      </c>
      <c r="D68" s="16" t="s">
        <v>74</v>
      </c>
      <c r="E68" s="16" t="s">
        <v>62</v>
      </c>
      <c r="F68" s="16" t="s">
        <v>65</v>
      </c>
      <c r="G68" s="16" t="s">
        <v>66</v>
      </c>
      <c r="H68" s="17"/>
      <c r="I68" s="17"/>
      <c r="J68" s="18" t="s">
        <v>36</v>
      </c>
      <c r="K68" s="31"/>
      <c r="L68" s="16" t="s">
        <v>75</v>
      </c>
      <c r="M68" s="20" t="s">
        <v>76</v>
      </c>
      <c r="N68" s="29" t="s">
        <v>77</v>
      </c>
      <c r="O68" s="20" t="s">
        <v>78</v>
      </c>
      <c r="P68" s="20" t="s">
        <v>79</v>
      </c>
      <c r="Q68" s="20" t="s">
        <v>80</v>
      </c>
      <c r="R68" s="19"/>
      <c r="S68" s="19" t="s">
        <v>81</v>
      </c>
      <c r="T68" s="29" t="s">
        <v>77</v>
      </c>
      <c r="U68" s="20" t="s">
        <v>78</v>
      </c>
      <c r="V68" s="20" t="s">
        <v>79</v>
      </c>
      <c r="W68" s="20" t="s">
        <v>80</v>
      </c>
      <c r="X68" s="31"/>
      <c r="Y68" s="31" t="s">
        <v>69</v>
      </c>
      <c r="Z68" s="32" t="s">
        <v>77</v>
      </c>
      <c r="AA68" s="31" t="s">
        <v>78</v>
      </c>
      <c r="AB68" s="31" t="s">
        <v>197</v>
      </c>
      <c r="AC68" s="31" t="s">
        <v>198</v>
      </c>
      <c r="AD68" s="32" t="s">
        <v>199</v>
      </c>
      <c r="AE68" s="32" t="s">
        <v>370</v>
      </c>
      <c r="AF68" s="46" t="s">
        <v>371</v>
      </c>
      <c r="AG68" s="32" t="s">
        <v>446</v>
      </c>
      <c r="AH68" s="32" t="s">
        <v>448</v>
      </c>
      <c r="AI68" s="21">
        <v>17066</v>
      </c>
      <c r="AJ68" s="22">
        <v>0</v>
      </c>
      <c r="AK68" s="22">
        <v>0</v>
      </c>
      <c r="AL68" s="22">
        <v>0</v>
      </c>
      <c r="AM68" s="23">
        <f t="shared" ref="AM68:AM105" si="2">SUM(AI68:AL68)</f>
        <v>17066</v>
      </c>
      <c r="AN68" s="17" t="s">
        <v>36</v>
      </c>
      <c r="AO68" s="34"/>
      <c r="AP68" s="17"/>
      <c r="AQ68" s="17"/>
      <c r="AR68" s="17"/>
      <c r="AS68" s="17"/>
      <c r="AT68" s="17"/>
      <c r="AU68" s="17"/>
      <c r="AV68" s="17"/>
      <c r="AW68" s="18" t="s">
        <v>37</v>
      </c>
      <c r="AX68" s="18" t="s">
        <v>36</v>
      </c>
      <c r="AY68" s="18" t="s">
        <v>36</v>
      </c>
      <c r="AZ68" s="18" t="s">
        <v>36</v>
      </c>
      <c r="BA68" s="18" t="s">
        <v>38</v>
      </c>
      <c r="BB68" s="18" t="s">
        <v>37</v>
      </c>
      <c r="BC68" s="17"/>
      <c r="BD68" s="24">
        <v>45636</v>
      </c>
      <c r="BE68" s="24">
        <v>45658</v>
      </c>
    </row>
    <row r="69" spans="1:57">
      <c r="A69" s="16">
        <f t="shared" ref="A69:A105" si="3">A68+1</f>
        <v>67</v>
      </c>
      <c r="B69" s="31"/>
      <c r="C69" s="16" t="s">
        <v>73</v>
      </c>
      <c r="D69" s="16" t="s">
        <v>74</v>
      </c>
      <c r="E69" s="16" t="s">
        <v>62</v>
      </c>
      <c r="F69" s="16" t="s">
        <v>65</v>
      </c>
      <c r="G69" s="16" t="s">
        <v>66</v>
      </c>
      <c r="H69" s="17"/>
      <c r="I69" s="17"/>
      <c r="J69" s="18" t="s">
        <v>36</v>
      </c>
      <c r="K69" s="31"/>
      <c r="L69" s="16" t="s">
        <v>75</v>
      </c>
      <c r="M69" s="20" t="s">
        <v>76</v>
      </c>
      <c r="N69" s="29" t="s">
        <v>77</v>
      </c>
      <c r="O69" s="20" t="s">
        <v>78</v>
      </c>
      <c r="P69" s="20" t="s">
        <v>79</v>
      </c>
      <c r="Q69" s="20" t="s">
        <v>80</v>
      </c>
      <c r="R69" s="19"/>
      <c r="S69" s="19" t="s">
        <v>81</v>
      </c>
      <c r="T69" s="29" t="s">
        <v>77</v>
      </c>
      <c r="U69" s="20" t="s">
        <v>78</v>
      </c>
      <c r="V69" s="20" t="s">
        <v>79</v>
      </c>
      <c r="W69" s="20" t="s">
        <v>80</v>
      </c>
      <c r="X69" s="31"/>
      <c r="Y69" s="31" t="s">
        <v>69</v>
      </c>
      <c r="Z69" s="32" t="s">
        <v>77</v>
      </c>
      <c r="AA69" s="31" t="s">
        <v>78</v>
      </c>
      <c r="AB69" s="31" t="s">
        <v>197</v>
      </c>
      <c r="AC69" s="31" t="s">
        <v>163</v>
      </c>
      <c r="AD69" s="32" t="s">
        <v>200</v>
      </c>
      <c r="AE69" s="32" t="s">
        <v>372</v>
      </c>
      <c r="AF69" s="46" t="s">
        <v>373</v>
      </c>
      <c r="AG69" s="32" t="s">
        <v>446</v>
      </c>
      <c r="AH69" s="32" t="s">
        <v>448</v>
      </c>
      <c r="AI69" s="21">
        <v>11292</v>
      </c>
      <c r="AJ69" s="22">
        <v>0</v>
      </c>
      <c r="AK69" s="22">
        <v>0</v>
      </c>
      <c r="AL69" s="22">
        <v>0</v>
      </c>
      <c r="AM69" s="23">
        <f t="shared" si="2"/>
        <v>11292</v>
      </c>
      <c r="AN69" s="17" t="s">
        <v>36</v>
      </c>
      <c r="AO69" s="34"/>
      <c r="AP69" s="17"/>
      <c r="AQ69" s="17"/>
      <c r="AR69" s="17"/>
      <c r="AS69" s="17"/>
      <c r="AT69" s="17"/>
      <c r="AU69" s="17"/>
      <c r="AV69" s="17"/>
      <c r="AW69" s="18" t="s">
        <v>37</v>
      </c>
      <c r="AX69" s="18" t="s">
        <v>36</v>
      </c>
      <c r="AY69" s="18" t="s">
        <v>36</v>
      </c>
      <c r="AZ69" s="18" t="s">
        <v>36</v>
      </c>
      <c r="BA69" s="18" t="s">
        <v>38</v>
      </c>
      <c r="BB69" s="18" t="s">
        <v>37</v>
      </c>
      <c r="BC69" s="17"/>
      <c r="BD69" s="24">
        <v>45636</v>
      </c>
      <c r="BE69" s="24">
        <v>45658</v>
      </c>
    </row>
    <row r="70" spans="1:57">
      <c r="A70" s="16">
        <f t="shared" si="3"/>
        <v>68</v>
      </c>
      <c r="B70" s="31"/>
      <c r="C70" s="16" t="s">
        <v>73</v>
      </c>
      <c r="D70" s="16" t="s">
        <v>74</v>
      </c>
      <c r="E70" s="16" t="s">
        <v>62</v>
      </c>
      <c r="F70" s="16" t="s">
        <v>65</v>
      </c>
      <c r="G70" s="16" t="s">
        <v>66</v>
      </c>
      <c r="H70" s="17"/>
      <c r="I70" s="17"/>
      <c r="J70" s="18" t="s">
        <v>36</v>
      </c>
      <c r="K70" s="31"/>
      <c r="L70" s="16" t="s">
        <v>75</v>
      </c>
      <c r="M70" s="20" t="s">
        <v>76</v>
      </c>
      <c r="N70" s="29" t="s">
        <v>77</v>
      </c>
      <c r="O70" s="20" t="s">
        <v>78</v>
      </c>
      <c r="P70" s="20" t="s">
        <v>79</v>
      </c>
      <c r="Q70" s="20" t="s">
        <v>80</v>
      </c>
      <c r="R70" s="19"/>
      <c r="S70" s="19" t="s">
        <v>81</v>
      </c>
      <c r="T70" s="29" t="s">
        <v>77</v>
      </c>
      <c r="U70" s="20" t="s">
        <v>78</v>
      </c>
      <c r="V70" s="20" t="s">
        <v>79</v>
      </c>
      <c r="W70" s="20" t="s">
        <v>80</v>
      </c>
      <c r="X70" s="31"/>
      <c r="Y70" s="31" t="s">
        <v>69</v>
      </c>
      <c r="Z70" s="32" t="s">
        <v>77</v>
      </c>
      <c r="AA70" s="31" t="s">
        <v>78</v>
      </c>
      <c r="AB70" s="31" t="s">
        <v>197</v>
      </c>
      <c r="AC70" s="31" t="s">
        <v>201</v>
      </c>
      <c r="AD70" s="32"/>
      <c r="AE70" s="32" t="s">
        <v>374</v>
      </c>
      <c r="AF70" s="46" t="s">
        <v>375</v>
      </c>
      <c r="AG70" s="32" t="s">
        <v>446</v>
      </c>
      <c r="AH70" s="32" t="s">
        <v>447</v>
      </c>
      <c r="AI70" s="21">
        <v>9959</v>
      </c>
      <c r="AJ70" s="22">
        <v>0</v>
      </c>
      <c r="AK70" s="22">
        <v>0</v>
      </c>
      <c r="AL70" s="22">
        <v>0</v>
      </c>
      <c r="AM70" s="23">
        <f t="shared" si="2"/>
        <v>9959</v>
      </c>
      <c r="AN70" s="17" t="s">
        <v>36</v>
      </c>
      <c r="AO70" s="34"/>
      <c r="AP70" s="17"/>
      <c r="AQ70" s="17"/>
      <c r="AR70" s="17"/>
      <c r="AS70" s="17"/>
      <c r="AT70" s="17"/>
      <c r="AU70" s="17"/>
      <c r="AV70" s="17"/>
      <c r="AW70" s="18" t="s">
        <v>37</v>
      </c>
      <c r="AX70" s="18" t="s">
        <v>36</v>
      </c>
      <c r="AY70" s="18" t="s">
        <v>36</v>
      </c>
      <c r="AZ70" s="18" t="s">
        <v>36</v>
      </c>
      <c r="BA70" s="18" t="s">
        <v>38</v>
      </c>
      <c r="BB70" s="18" t="s">
        <v>37</v>
      </c>
      <c r="BC70" s="17"/>
      <c r="BD70" s="24">
        <v>45636</v>
      </c>
      <c r="BE70" s="24">
        <v>45658</v>
      </c>
    </row>
    <row r="71" spans="1:57">
      <c r="A71" s="16">
        <f t="shared" si="3"/>
        <v>69</v>
      </c>
      <c r="B71" s="31"/>
      <c r="C71" s="16" t="s">
        <v>73</v>
      </c>
      <c r="D71" s="16" t="s">
        <v>74</v>
      </c>
      <c r="E71" s="16" t="s">
        <v>62</v>
      </c>
      <c r="F71" s="16" t="s">
        <v>65</v>
      </c>
      <c r="G71" s="16" t="s">
        <v>66</v>
      </c>
      <c r="H71" s="17"/>
      <c r="I71" s="17"/>
      <c r="J71" s="18" t="s">
        <v>36</v>
      </c>
      <c r="K71" s="31"/>
      <c r="L71" s="16" t="s">
        <v>75</v>
      </c>
      <c r="M71" s="20" t="s">
        <v>76</v>
      </c>
      <c r="N71" s="29" t="s">
        <v>77</v>
      </c>
      <c r="O71" s="20" t="s">
        <v>78</v>
      </c>
      <c r="P71" s="20" t="s">
        <v>79</v>
      </c>
      <c r="Q71" s="20" t="s">
        <v>80</v>
      </c>
      <c r="R71" s="19"/>
      <c r="S71" s="19" t="s">
        <v>81</v>
      </c>
      <c r="T71" s="29" t="s">
        <v>77</v>
      </c>
      <c r="U71" s="20" t="s">
        <v>78</v>
      </c>
      <c r="V71" s="20" t="s">
        <v>79</v>
      </c>
      <c r="W71" s="20" t="s">
        <v>80</v>
      </c>
      <c r="X71" s="31"/>
      <c r="Y71" s="31" t="s">
        <v>69</v>
      </c>
      <c r="Z71" s="32" t="s">
        <v>77</v>
      </c>
      <c r="AA71" s="31" t="s">
        <v>78</v>
      </c>
      <c r="AB71" s="31" t="s">
        <v>197</v>
      </c>
      <c r="AC71" s="31" t="s">
        <v>197</v>
      </c>
      <c r="AD71" s="32"/>
      <c r="AE71" s="32" t="s">
        <v>376</v>
      </c>
      <c r="AF71" s="46" t="s">
        <v>377</v>
      </c>
      <c r="AG71" s="32" t="s">
        <v>446</v>
      </c>
      <c r="AH71" s="32" t="s">
        <v>447</v>
      </c>
      <c r="AI71" s="21">
        <v>4894</v>
      </c>
      <c r="AJ71" s="22">
        <v>0</v>
      </c>
      <c r="AK71" s="22">
        <v>0</v>
      </c>
      <c r="AL71" s="22">
        <v>0</v>
      </c>
      <c r="AM71" s="23">
        <f t="shared" si="2"/>
        <v>4894</v>
      </c>
      <c r="AN71" s="17" t="s">
        <v>36</v>
      </c>
      <c r="AO71" s="34"/>
      <c r="AP71" s="17"/>
      <c r="AQ71" s="17"/>
      <c r="AR71" s="17"/>
      <c r="AS71" s="17"/>
      <c r="AT71" s="17"/>
      <c r="AU71" s="17"/>
      <c r="AV71" s="17"/>
      <c r="AW71" s="18" t="s">
        <v>37</v>
      </c>
      <c r="AX71" s="18" t="s">
        <v>36</v>
      </c>
      <c r="AY71" s="18" t="s">
        <v>36</v>
      </c>
      <c r="AZ71" s="18" t="s">
        <v>36</v>
      </c>
      <c r="BA71" s="18" t="s">
        <v>38</v>
      </c>
      <c r="BB71" s="18" t="s">
        <v>37</v>
      </c>
      <c r="BC71" s="17"/>
      <c r="BD71" s="24">
        <v>45636</v>
      </c>
      <c r="BE71" s="24">
        <v>45658</v>
      </c>
    </row>
    <row r="72" spans="1:57">
      <c r="A72" s="16">
        <f t="shared" si="3"/>
        <v>70</v>
      </c>
      <c r="B72" s="31"/>
      <c r="C72" s="16" t="s">
        <v>73</v>
      </c>
      <c r="D72" s="16" t="s">
        <v>74</v>
      </c>
      <c r="E72" s="16" t="s">
        <v>62</v>
      </c>
      <c r="F72" s="16" t="s">
        <v>65</v>
      </c>
      <c r="G72" s="16" t="s">
        <v>66</v>
      </c>
      <c r="H72" s="17"/>
      <c r="I72" s="17"/>
      <c r="J72" s="18" t="s">
        <v>36</v>
      </c>
      <c r="K72" s="31"/>
      <c r="L72" s="16" t="s">
        <v>75</v>
      </c>
      <c r="M72" s="20" t="s">
        <v>76</v>
      </c>
      <c r="N72" s="29" t="s">
        <v>77</v>
      </c>
      <c r="O72" s="20" t="s">
        <v>78</v>
      </c>
      <c r="P72" s="20" t="s">
        <v>79</v>
      </c>
      <c r="Q72" s="20" t="s">
        <v>80</v>
      </c>
      <c r="R72" s="19"/>
      <c r="S72" s="19" t="s">
        <v>81</v>
      </c>
      <c r="T72" s="29" t="s">
        <v>77</v>
      </c>
      <c r="U72" s="20" t="s">
        <v>78</v>
      </c>
      <c r="V72" s="20" t="s">
        <v>79</v>
      </c>
      <c r="W72" s="20" t="s">
        <v>80</v>
      </c>
      <c r="X72" s="31"/>
      <c r="Y72" s="31" t="s">
        <v>69</v>
      </c>
      <c r="Z72" s="32" t="s">
        <v>77</v>
      </c>
      <c r="AA72" s="31" t="s">
        <v>78</v>
      </c>
      <c r="AB72" s="31" t="s">
        <v>197</v>
      </c>
      <c r="AC72" s="31" t="s">
        <v>181</v>
      </c>
      <c r="AD72" s="32"/>
      <c r="AE72" s="32" t="s">
        <v>378</v>
      </c>
      <c r="AF72" s="46" t="s">
        <v>379</v>
      </c>
      <c r="AG72" s="32" t="s">
        <v>446</v>
      </c>
      <c r="AH72" s="32" t="s">
        <v>448</v>
      </c>
      <c r="AI72" s="21">
        <v>14994</v>
      </c>
      <c r="AJ72" s="22">
        <v>0</v>
      </c>
      <c r="AK72" s="22">
        <v>0</v>
      </c>
      <c r="AL72" s="22">
        <v>0</v>
      </c>
      <c r="AM72" s="23">
        <f t="shared" si="2"/>
        <v>14994</v>
      </c>
      <c r="AN72" s="17" t="s">
        <v>36</v>
      </c>
      <c r="AO72" s="34"/>
      <c r="AP72" s="17"/>
      <c r="AQ72" s="17"/>
      <c r="AR72" s="17"/>
      <c r="AS72" s="17"/>
      <c r="AT72" s="17"/>
      <c r="AU72" s="17"/>
      <c r="AV72" s="17"/>
      <c r="AW72" s="18" t="s">
        <v>37</v>
      </c>
      <c r="AX72" s="18" t="s">
        <v>36</v>
      </c>
      <c r="AY72" s="18" t="s">
        <v>36</v>
      </c>
      <c r="AZ72" s="18" t="s">
        <v>36</v>
      </c>
      <c r="BA72" s="18" t="s">
        <v>38</v>
      </c>
      <c r="BB72" s="18" t="s">
        <v>37</v>
      </c>
      <c r="BC72" s="17"/>
      <c r="BD72" s="24">
        <v>45636</v>
      </c>
      <c r="BE72" s="24">
        <v>45658</v>
      </c>
    </row>
    <row r="73" spans="1:57">
      <c r="A73" s="16">
        <f t="shared" si="3"/>
        <v>71</v>
      </c>
      <c r="B73" s="31"/>
      <c r="C73" s="16" t="s">
        <v>73</v>
      </c>
      <c r="D73" s="16" t="s">
        <v>74</v>
      </c>
      <c r="E73" s="16" t="s">
        <v>62</v>
      </c>
      <c r="F73" s="16" t="s">
        <v>65</v>
      </c>
      <c r="G73" s="16" t="s">
        <v>66</v>
      </c>
      <c r="H73" s="17"/>
      <c r="I73" s="17"/>
      <c r="J73" s="18" t="s">
        <v>36</v>
      </c>
      <c r="K73" s="31"/>
      <c r="L73" s="16" t="s">
        <v>75</v>
      </c>
      <c r="M73" s="20" t="s">
        <v>76</v>
      </c>
      <c r="N73" s="29" t="s">
        <v>77</v>
      </c>
      <c r="O73" s="20" t="s">
        <v>78</v>
      </c>
      <c r="P73" s="20" t="s">
        <v>79</v>
      </c>
      <c r="Q73" s="20" t="s">
        <v>80</v>
      </c>
      <c r="R73" s="19"/>
      <c r="S73" s="19" t="s">
        <v>81</v>
      </c>
      <c r="T73" s="29" t="s">
        <v>77</v>
      </c>
      <c r="U73" s="20" t="s">
        <v>78</v>
      </c>
      <c r="V73" s="20" t="s">
        <v>79</v>
      </c>
      <c r="W73" s="20" t="s">
        <v>80</v>
      </c>
      <c r="X73" s="31"/>
      <c r="Y73" s="31" t="s">
        <v>69</v>
      </c>
      <c r="Z73" s="32" t="s">
        <v>77</v>
      </c>
      <c r="AA73" s="31" t="s">
        <v>78</v>
      </c>
      <c r="AB73" s="31" t="s">
        <v>202</v>
      </c>
      <c r="AC73" s="31" t="s">
        <v>202</v>
      </c>
      <c r="AD73" s="32" t="s">
        <v>203</v>
      </c>
      <c r="AE73" s="32" t="s">
        <v>380</v>
      </c>
      <c r="AF73" s="46" t="s">
        <v>381</v>
      </c>
      <c r="AG73" s="32" t="s">
        <v>446</v>
      </c>
      <c r="AH73" s="32" t="s">
        <v>448</v>
      </c>
      <c r="AI73" s="21">
        <v>18050</v>
      </c>
      <c r="AJ73" s="22">
        <v>0</v>
      </c>
      <c r="AK73" s="22">
        <v>0</v>
      </c>
      <c r="AL73" s="22">
        <v>0</v>
      </c>
      <c r="AM73" s="23">
        <f t="shared" si="2"/>
        <v>18050</v>
      </c>
      <c r="AN73" s="17" t="s">
        <v>36</v>
      </c>
      <c r="AO73" s="34"/>
      <c r="AP73" s="17"/>
      <c r="AQ73" s="17"/>
      <c r="AR73" s="17"/>
      <c r="AS73" s="17"/>
      <c r="AT73" s="17"/>
      <c r="AU73" s="17"/>
      <c r="AV73" s="17"/>
      <c r="AW73" s="18" t="s">
        <v>37</v>
      </c>
      <c r="AX73" s="18" t="s">
        <v>36</v>
      </c>
      <c r="AY73" s="18" t="s">
        <v>36</v>
      </c>
      <c r="AZ73" s="18" t="s">
        <v>36</v>
      </c>
      <c r="BA73" s="18" t="s">
        <v>38</v>
      </c>
      <c r="BB73" s="18" t="s">
        <v>37</v>
      </c>
      <c r="BC73" s="17"/>
      <c r="BD73" s="24">
        <v>45636</v>
      </c>
      <c r="BE73" s="24">
        <v>45658</v>
      </c>
    </row>
    <row r="74" spans="1:57">
      <c r="A74" s="16">
        <f t="shared" si="3"/>
        <v>72</v>
      </c>
      <c r="B74" s="31"/>
      <c r="C74" s="16" t="s">
        <v>73</v>
      </c>
      <c r="D74" s="16" t="s">
        <v>74</v>
      </c>
      <c r="E74" s="16" t="s">
        <v>62</v>
      </c>
      <c r="F74" s="16" t="s">
        <v>65</v>
      </c>
      <c r="G74" s="16" t="s">
        <v>66</v>
      </c>
      <c r="H74" s="17"/>
      <c r="I74" s="17"/>
      <c r="J74" s="18" t="s">
        <v>36</v>
      </c>
      <c r="K74" s="31"/>
      <c r="L74" s="16" t="s">
        <v>75</v>
      </c>
      <c r="M74" s="20" t="s">
        <v>76</v>
      </c>
      <c r="N74" s="29" t="s">
        <v>77</v>
      </c>
      <c r="O74" s="20" t="s">
        <v>78</v>
      </c>
      <c r="P74" s="20" t="s">
        <v>79</v>
      </c>
      <c r="Q74" s="20" t="s">
        <v>80</v>
      </c>
      <c r="R74" s="19"/>
      <c r="S74" s="19" t="s">
        <v>81</v>
      </c>
      <c r="T74" s="29" t="s">
        <v>77</v>
      </c>
      <c r="U74" s="20" t="s">
        <v>78</v>
      </c>
      <c r="V74" s="20" t="s">
        <v>79</v>
      </c>
      <c r="W74" s="20" t="s">
        <v>80</v>
      </c>
      <c r="X74" s="31"/>
      <c r="Y74" s="31" t="s">
        <v>69</v>
      </c>
      <c r="Z74" s="32" t="s">
        <v>77</v>
      </c>
      <c r="AA74" s="31" t="s">
        <v>78</v>
      </c>
      <c r="AB74" s="31" t="s">
        <v>202</v>
      </c>
      <c r="AC74" s="31" t="s">
        <v>79</v>
      </c>
      <c r="AD74" s="32" t="s">
        <v>204</v>
      </c>
      <c r="AE74" s="32" t="s">
        <v>382</v>
      </c>
      <c r="AF74" s="46" t="s">
        <v>383</v>
      </c>
      <c r="AG74" s="32" t="s">
        <v>446</v>
      </c>
      <c r="AH74" s="32" t="s">
        <v>447</v>
      </c>
      <c r="AI74" s="21">
        <v>10414</v>
      </c>
      <c r="AJ74" s="22">
        <v>0</v>
      </c>
      <c r="AK74" s="22">
        <v>0</v>
      </c>
      <c r="AL74" s="22">
        <v>0</v>
      </c>
      <c r="AM74" s="23">
        <f t="shared" si="2"/>
        <v>10414</v>
      </c>
      <c r="AN74" s="17" t="s">
        <v>36</v>
      </c>
      <c r="AO74" s="34"/>
      <c r="AP74" s="17"/>
      <c r="AQ74" s="17"/>
      <c r="AR74" s="17"/>
      <c r="AS74" s="17"/>
      <c r="AT74" s="17"/>
      <c r="AU74" s="17"/>
      <c r="AV74" s="17"/>
      <c r="AW74" s="18" t="s">
        <v>37</v>
      </c>
      <c r="AX74" s="18" t="s">
        <v>36</v>
      </c>
      <c r="AY74" s="18" t="s">
        <v>36</v>
      </c>
      <c r="AZ74" s="18" t="s">
        <v>36</v>
      </c>
      <c r="BA74" s="18" t="s">
        <v>38</v>
      </c>
      <c r="BB74" s="18" t="s">
        <v>37</v>
      </c>
      <c r="BC74" s="17"/>
      <c r="BD74" s="24">
        <v>45636</v>
      </c>
      <c r="BE74" s="24">
        <v>45658</v>
      </c>
    </row>
    <row r="75" spans="1:57">
      <c r="A75" s="16">
        <f t="shared" si="3"/>
        <v>73</v>
      </c>
      <c r="B75" s="31"/>
      <c r="C75" s="16" t="s">
        <v>73</v>
      </c>
      <c r="D75" s="16" t="s">
        <v>74</v>
      </c>
      <c r="E75" s="16" t="s">
        <v>62</v>
      </c>
      <c r="F75" s="16" t="s">
        <v>65</v>
      </c>
      <c r="G75" s="16" t="s">
        <v>66</v>
      </c>
      <c r="H75" s="17"/>
      <c r="I75" s="17"/>
      <c r="J75" s="18" t="s">
        <v>36</v>
      </c>
      <c r="K75" s="31"/>
      <c r="L75" s="16" t="s">
        <v>75</v>
      </c>
      <c r="M75" s="20" t="s">
        <v>76</v>
      </c>
      <c r="N75" s="29" t="s">
        <v>77</v>
      </c>
      <c r="O75" s="20" t="s">
        <v>78</v>
      </c>
      <c r="P75" s="20" t="s">
        <v>79</v>
      </c>
      <c r="Q75" s="20" t="s">
        <v>80</v>
      </c>
      <c r="R75" s="19"/>
      <c r="S75" s="19" t="s">
        <v>81</v>
      </c>
      <c r="T75" s="29" t="s">
        <v>77</v>
      </c>
      <c r="U75" s="20" t="s">
        <v>78</v>
      </c>
      <c r="V75" s="20" t="s">
        <v>79</v>
      </c>
      <c r="W75" s="20" t="s">
        <v>80</v>
      </c>
      <c r="X75" s="31"/>
      <c r="Y75" s="31" t="s">
        <v>69</v>
      </c>
      <c r="Z75" s="32" t="s">
        <v>77</v>
      </c>
      <c r="AA75" s="31" t="s">
        <v>78</v>
      </c>
      <c r="AB75" s="31" t="s">
        <v>202</v>
      </c>
      <c r="AC75" s="31" t="s">
        <v>205</v>
      </c>
      <c r="AD75" s="32" t="s">
        <v>206</v>
      </c>
      <c r="AE75" s="32" t="s">
        <v>384</v>
      </c>
      <c r="AF75" s="46" t="s">
        <v>385</v>
      </c>
      <c r="AG75" s="32" t="s">
        <v>446</v>
      </c>
      <c r="AH75" s="32" t="s">
        <v>449</v>
      </c>
      <c r="AI75" s="21">
        <v>11303</v>
      </c>
      <c r="AJ75" s="22">
        <v>0</v>
      </c>
      <c r="AK75" s="22">
        <v>0</v>
      </c>
      <c r="AL75" s="22">
        <v>0</v>
      </c>
      <c r="AM75" s="23">
        <f t="shared" si="2"/>
        <v>11303</v>
      </c>
      <c r="AN75" s="17" t="s">
        <v>36</v>
      </c>
      <c r="AO75" s="34"/>
      <c r="AP75" s="17"/>
      <c r="AQ75" s="17"/>
      <c r="AR75" s="17"/>
      <c r="AS75" s="17"/>
      <c r="AT75" s="17"/>
      <c r="AU75" s="17"/>
      <c r="AV75" s="17"/>
      <c r="AW75" s="18" t="s">
        <v>37</v>
      </c>
      <c r="AX75" s="18" t="s">
        <v>36</v>
      </c>
      <c r="AY75" s="18" t="s">
        <v>36</v>
      </c>
      <c r="AZ75" s="18" t="s">
        <v>36</v>
      </c>
      <c r="BA75" s="18" t="s">
        <v>38</v>
      </c>
      <c r="BB75" s="18" t="s">
        <v>37</v>
      </c>
      <c r="BC75" s="17"/>
      <c r="BD75" s="24">
        <v>45636</v>
      </c>
      <c r="BE75" s="24">
        <v>45658</v>
      </c>
    </row>
    <row r="76" spans="1:57">
      <c r="A76" s="16">
        <f t="shared" si="3"/>
        <v>74</v>
      </c>
      <c r="B76" s="31"/>
      <c r="C76" s="16" t="s">
        <v>73</v>
      </c>
      <c r="D76" s="16" t="s">
        <v>74</v>
      </c>
      <c r="E76" s="16" t="s">
        <v>62</v>
      </c>
      <c r="F76" s="16" t="s">
        <v>65</v>
      </c>
      <c r="G76" s="16" t="s">
        <v>66</v>
      </c>
      <c r="H76" s="17"/>
      <c r="I76" s="17"/>
      <c r="J76" s="18" t="s">
        <v>36</v>
      </c>
      <c r="K76" s="31"/>
      <c r="L76" s="16" t="s">
        <v>75</v>
      </c>
      <c r="M76" s="20" t="s">
        <v>76</v>
      </c>
      <c r="N76" s="29" t="s">
        <v>77</v>
      </c>
      <c r="O76" s="20" t="s">
        <v>78</v>
      </c>
      <c r="P76" s="20" t="s">
        <v>79</v>
      </c>
      <c r="Q76" s="20" t="s">
        <v>80</v>
      </c>
      <c r="R76" s="19"/>
      <c r="S76" s="19" t="s">
        <v>81</v>
      </c>
      <c r="T76" s="29" t="s">
        <v>77</v>
      </c>
      <c r="U76" s="20" t="s">
        <v>78</v>
      </c>
      <c r="V76" s="20" t="s">
        <v>79</v>
      </c>
      <c r="W76" s="20" t="s">
        <v>80</v>
      </c>
      <c r="X76" s="31"/>
      <c r="Y76" s="31" t="s">
        <v>69</v>
      </c>
      <c r="Z76" s="32" t="s">
        <v>77</v>
      </c>
      <c r="AA76" s="31" t="s">
        <v>78</v>
      </c>
      <c r="AB76" s="31" t="s">
        <v>202</v>
      </c>
      <c r="AC76" s="31" t="s">
        <v>207</v>
      </c>
      <c r="AD76" s="32" t="s">
        <v>206</v>
      </c>
      <c r="AE76" s="32" t="s">
        <v>386</v>
      </c>
      <c r="AF76" s="46" t="s">
        <v>387</v>
      </c>
      <c r="AG76" s="32" t="s">
        <v>446</v>
      </c>
      <c r="AH76" s="32" t="s">
        <v>447</v>
      </c>
      <c r="AI76" s="21">
        <v>1826</v>
      </c>
      <c r="AJ76" s="22">
        <v>0</v>
      </c>
      <c r="AK76" s="22">
        <v>0</v>
      </c>
      <c r="AL76" s="22">
        <v>0</v>
      </c>
      <c r="AM76" s="23">
        <f t="shared" si="2"/>
        <v>1826</v>
      </c>
      <c r="AN76" s="17" t="s">
        <v>36</v>
      </c>
      <c r="AO76" s="34"/>
      <c r="AP76" s="17"/>
      <c r="AQ76" s="17"/>
      <c r="AR76" s="17"/>
      <c r="AS76" s="17"/>
      <c r="AT76" s="17"/>
      <c r="AU76" s="17"/>
      <c r="AV76" s="17"/>
      <c r="AW76" s="18" t="s">
        <v>37</v>
      </c>
      <c r="AX76" s="18" t="s">
        <v>36</v>
      </c>
      <c r="AY76" s="18" t="s">
        <v>36</v>
      </c>
      <c r="AZ76" s="18" t="s">
        <v>36</v>
      </c>
      <c r="BA76" s="18" t="s">
        <v>38</v>
      </c>
      <c r="BB76" s="18" t="s">
        <v>37</v>
      </c>
      <c r="BC76" s="17"/>
      <c r="BD76" s="24">
        <v>45636</v>
      </c>
      <c r="BE76" s="24">
        <v>45658</v>
      </c>
    </row>
    <row r="77" spans="1:57">
      <c r="A77" s="16">
        <f t="shared" si="3"/>
        <v>75</v>
      </c>
      <c r="B77" s="31"/>
      <c r="C77" s="16" t="s">
        <v>73</v>
      </c>
      <c r="D77" s="16" t="s">
        <v>74</v>
      </c>
      <c r="E77" s="16" t="s">
        <v>62</v>
      </c>
      <c r="F77" s="16" t="s">
        <v>65</v>
      </c>
      <c r="G77" s="16" t="s">
        <v>66</v>
      </c>
      <c r="H77" s="17"/>
      <c r="I77" s="17"/>
      <c r="J77" s="18" t="s">
        <v>36</v>
      </c>
      <c r="K77" s="31"/>
      <c r="L77" s="16" t="s">
        <v>75</v>
      </c>
      <c r="M77" s="20" t="s">
        <v>76</v>
      </c>
      <c r="N77" s="29" t="s">
        <v>77</v>
      </c>
      <c r="O77" s="20" t="s">
        <v>78</v>
      </c>
      <c r="P77" s="20" t="s">
        <v>79</v>
      </c>
      <c r="Q77" s="20" t="s">
        <v>80</v>
      </c>
      <c r="R77" s="19"/>
      <c r="S77" s="19" t="s">
        <v>81</v>
      </c>
      <c r="T77" s="29" t="s">
        <v>77</v>
      </c>
      <c r="U77" s="20" t="s">
        <v>78</v>
      </c>
      <c r="V77" s="20" t="s">
        <v>79</v>
      </c>
      <c r="W77" s="20" t="s">
        <v>80</v>
      </c>
      <c r="X77" s="31"/>
      <c r="Y77" s="31" t="s">
        <v>69</v>
      </c>
      <c r="Z77" s="32" t="s">
        <v>77</v>
      </c>
      <c r="AA77" s="31" t="s">
        <v>78</v>
      </c>
      <c r="AB77" s="31" t="s">
        <v>202</v>
      </c>
      <c r="AC77" s="31" t="s">
        <v>178</v>
      </c>
      <c r="AD77" s="32"/>
      <c r="AE77" s="32" t="s">
        <v>388</v>
      </c>
      <c r="AF77" s="46" t="s">
        <v>389</v>
      </c>
      <c r="AG77" s="32" t="s">
        <v>446</v>
      </c>
      <c r="AH77" s="32" t="s">
        <v>449</v>
      </c>
      <c r="AI77" s="21">
        <v>9964</v>
      </c>
      <c r="AJ77" s="22">
        <v>0</v>
      </c>
      <c r="AK77" s="22">
        <v>0</v>
      </c>
      <c r="AL77" s="22">
        <v>0</v>
      </c>
      <c r="AM77" s="23">
        <f t="shared" si="2"/>
        <v>9964</v>
      </c>
      <c r="AN77" s="17" t="s">
        <v>36</v>
      </c>
      <c r="AO77" s="34"/>
      <c r="AP77" s="17"/>
      <c r="AQ77" s="17"/>
      <c r="AR77" s="17"/>
      <c r="AS77" s="17"/>
      <c r="AT77" s="17"/>
      <c r="AU77" s="17"/>
      <c r="AV77" s="17"/>
      <c r="AW77" s="18" t="s">
        <v>37</v>
      </c>
      <c r="AX77" s="18" t="s">
        <v>36</v>
      </c>
      <c r="AY77" s="18" t="s">
        <v>36</v>
      </c>
      <c r="AZ77" s="18" t="s">
        <v>36</v>
      </c>
      <c r="BA77" s="18" t="s">
        <v>38</v>
      </c>
      <c r="BB77" s="18" t="s">
        <v>37</v>
      </c>
      <c r="BC77" s="17"/>
      <c r="BD77" s="24">
        <v>45636</v>
      </c>
      <c r="BE77" s="24">
        <v>45658</v>
      </c>
    </row>
    <row r="78" spans="1:57">
      <c r="A78" s="16">
        <f t="shared" si="3"/>
        <v>76</v>
      </c>
      <c r="B78" s="31"/>
      <c r="C78" s="16" t="s">
        <v>73</v>
      </c>
      <c r="D78" s="16" t="s">
        <v>74</v>
      </c>
      <c r="E78" s="16" t="s">
        <v>62</v>
      </c>
      <c r="F78" s="16" t="s">
        <v>65</v>
      </c>
      <c r="G78" s="16" t="s">
        <v>66</v>
      </c>
      <c r="H78" s="17"/>
      <c r="I78" s="17"/>
      <c r="J78" s="18" t="s">
        <v>36</v>
      </c>
      <c r="K78" s="31"/>
      <c r="L78" s="16" t="s">
        <v>75</v>
      </c>
      <c r="M78" s="20" t="s">
        <v>76</v>
      </c>
      <c r="N78" s="29" t="s">
        <v>77</v>
      </c>
      <c r="O78" s="20" t="s">
        <v>78</v>
      </c>
      <c r="P78" s="20" t="s">
        <v>79</v>
      </c>
      <c r="Q78" s="20" t="s">
        <v>80</v>
      </c>
      <c r="R78" s="19"/>
      <c r="S78" s="19" t="s">
        <v>81</v>
      </c>
      <c r="T78" s="29" t="s">
        <v>77</v>
      </c>
      <c r="U78" s="20" t="s">
        <v>78</v>
      </c>
      <c r="V78" s="20" t="s">
        <v>79</v>
      </c>
      <c r="W78" s="20" t="s">
        <v>80</v>
      </c>
      <c r="X78" s="31"/>
      <c r="Y78" s="31" t="s">
        <v>69</v>
      </c>
      <c r="Z78" s="32" t="s">
        <v>77</v>
      </c>
      <c r="AA78" s="31" t="s">
        <v>78</v>
      </c>
      <c r="AB78" s="31" t="s">
        <v>165</v>
      </c>
      <c r="AC78" s="31" t="s">
        <v>208</v>
      </c>
      <c r="AD78" s="32" t="s">
        <v>209</v>
      </c>
      <c r="AE78" s="32" t="s">
        <v>390</v>
      </c>
      <c r="AF78" s="46" t="s">
        <v>391</v>
      </c>
      <c r="AG78" s="32" t="s">
        <v>446</v>
      </c>
      <c r="AH78" s="32" t="s">
        <v>449</v>
      </c>
      <c r="AI78" s="21">
        <v>9662</v>
      </c>
      <c r="AJ78" s="22">
        <v>0</v>
      </c>
      <c r="AK78" s="22">
        <v>0</v>
      </c>
      <c r="AL78" s="22">
        <v>0</v>
      </c>
      <c r="AM78" s="23">
        <f t="shared" si="2"/>
        <v>9662</v>
      </c>
      <c r="AN78" s="17" t="s">
        <v>36</v>
      </c>
      <c r="AO78" s="34"/>
      <c r="AP78" s="17"/>
      <c r="AQ78" s="17"/>
      <c r="AR78" s="17"/>
      <c r="AS78" s="17"/>
      <c r="AT78" s="17"/>
      <c r="AU78" s="17"/>
      <c r="AV78" s="17"/>
      <c r="AW78" s="18" t="s">
        <v>37</v>
      </c>
      <c r="AX78" s="18" t="s">
        <v>36</v>
      </c>
      <c r="AY78" s="18" t="s">
        <v>36</v>
      </c>
      <c r="AZ78" s="18" t="s">
        <v>36</v>
      </c>
      <c r="BA78" s="18" t="s">
        <v>38</v>
      </c>
      <c r="BB78" s="18" t="s">
        <v>37</v>
      </c>
      <c r="BC78" s="17"/>
      <c r="BD78" s="24">
        <v>45636</v>
      </c>
      <c r="BE78" s="24">
        <v>45658</v>
      </c>
    </row>
    <row r="79" spans="1:57">
      <c r="A79" s="16">
        <f t="shared" si="3"/>
        <v>77</v>
      </c>
      <c r="B79" s="31"/>
      <c r="C79" s="16" t="s">
        <v>73</v>
      </c>
      <c r="D79" s="16" t="s">
        <v>74</v>
      </c>
      <c r="E79" s="16" t="s">
        <v>62</v>
      </c>
      <c r="F79" s="16" t="s">
        <v>65</v>
      </c>
      <c r="G79" s="16" t="s">
        <v>66</v>
      </c>
      <c r="H79" s="17"/>
      <c r="I79" s="17"/>
      <c r="J79" s="18" t="s">
        <v>36</v>
      </c>
      <c r="K79" s="31"/>
      <c r="L79" s="16" t="s">
        <v>75</v>
      </c>
      <c r="M79" s="20" t="s">
        <v>76</v>
      </c>
      <c r="N79" s="29" t="s">
        <v>77</v>
      </c>
      <c r="O79" s="20" t="s">
        <v>78</v>
      </c>
      <c r="P79" s="20" t="s">
        <v>79</v>
      </c>
      <c r="Q79" s="20" t="s">
        <v>80</v>
      </c>
      <c r="R79" s="19"/>
      <c r="S79" s="19" t="s">
        <v>81</v>
      </c>
      <c r="T79" s="29" t="s">
        <v>77</v>
      </c>
      <c r="U79" s="20" t="s">
        <v>78</v>
      </c>
      <c r="V79" s="20" t="s">
        <v>79</v>
      </c>
      <c r="W79" s="20" t="s">
        <v>80</v>
      </c>
      <c r="X79" s="31"/>
      <c r="Y79" s="31" t="s">
        <v>69</v>
      </c>
      <c r="Z79" s="32" t="s">
        <v>77</v>
      </c>
      <c r="AA79" s="31" t="s">
        <v>78</v>
      </c>
      <c r="AB79" s="31" t="s">
        <v>149</v>
      </c>
      <c r="AC79" s="31" t="s">
        <v>128</v>
      </c>
      <c r="AD79" s="32" t="s">
        <v>210</v>
      </c>
      <c r="AE79" s="32" t="s">
        <v>392</v>
      </c>
      <c r="AF79" s="46" t="s">
        <v>393</v>
      </c>
      <c r="AG79" s="32" t="s">
        <v>446</v>
      </c>
      <c r="AH79" s="32" t="s">
        <v>449</v>
      </c>
      <c r="AI79" s="21">
        <v>9581</v>
      </c>
      <c r="AJ79" s="22">
        <v>0</v>
      </c>
      <c r="AK79" s="22">
        <v>0</v>
      </c>
      <c r="AL79" s="22">
        <v>0</v>
      </c>
      <c r="AM79" s="23">
        <f t="shared" si="2"/>
        <v>9581</v>
      </c>
      <c r="AN79" s="17" t="s">
        <v>36</v>
      </c>
      <c r="AO79" s="34"/>
      <c r="AP79" s="17"/>
      <c r="AQ79" s="17"/>
      <c r="AR79" s="17"/>
      <c r="AS79" s="17"/>
      <c r="AT79" s="17"/>
      <c r="AU79" s="17"/>
      <c r="AV79" s="17"/>
      <c r="AW79" s="18" t="s">
        <v>37</v>
      </c>
      <c r="AX79" s="18" t="s">
        <v>36</v>
      </c>
      <c r="AY79" s="18" t="s">
        <v>36</v>
      </c>
      <c r="AZ79" s="18" t="s">
        <v>36</v>
      </c>
      <c r="BA79" s="18" t="s">
        <v>38</v>
      </c>
      <c r="BB79" s="18" t="s">
        <v>37</v>
      </c>
      <c r="BC79" s="17"/>
      <c r="BD79" s="24">
        <v>45636</v>
      </c>
      <c r="BE79" s="24">
        <v>45658</v>
      </c>
    </row>
    <row r="80" spans="1:57">
      <c r="A80" s="16">
        <f t="shared" si="3"/>
        <v>78</v>
      </c>
      <c r="B80" s="31"/>
      <c r="C80" s="16" t="s">
        <v>73</v>
      </c>
      <c r="D80" s="16" t="s">
        <v>74</v>
      </c>
      <c r="E80" s="16" t="s">
        <v>62</v>
      </c>
      <c r="F80" s="16" t="s">
        <v>65</v>
      </c>
      <c r="G80" s="16" t="s">
        <v>66</v>
      </c>
      <c r="H80" s="17"/>
      <c r="I80" s="17"/>
      <c r="J80" s="18" t="s">
        <v>36</v>
      </c>
      <c r="K80" s="31"/>
      <c r="L80" s="16" t="s">
        <v>75</v>
      </c>
      <c r="M80" s="20" t="s">
        <v>76</v>
      </c>
      <c r="N80" s="29" t="s">
        <v>77</v>
      </c>
      <c r="O80" s="20" t="s">
        <v>78</v>
      </c>
      <c r="P80" s="20" t="s">
        <v>79</v>
      </c>
      <c r="Q80" s="20" t="s">
        <v>80</v>
      </c>
      <c r="R80" s="19"/>
      <c r="S80" s="19" t="s">
        <v>81</v>
      </c>
      <c r="T80" s="29" t="s">
        <v>77</v>
      </c>
      <c r="U80" s="20" t="s">
        <v>78</v>
      </c>
      <c r="V80" s="20" t="s">
        <v>79</v>
      </c>
      <c r="W80" s="20" t="s">
        <v>80</v>
      </c>
      <c r="X80" s="31"/>
      <c r="Y80" s="31" t="s">
        <v>69</v>
      </c>
      <c r="Z80" s="32" t="s">
        <v>77</v>
      </c>
      <c r="AA80" s="31" t="s">
        <v>78</v>
      </c>
      <c r="AB80" s="31" t="s">
        <v>84</v>
      </c>
      <c r="AC80" s="31" t="s">
        <v>98</v>
      </c>
      <c r="AD80" s="32" t="s">
        <v>211</v>
      </c>
      <c r="AE80" s="32" t="s">
        <v>394</v>
      </c>
      <c r="AF80" s="46" t="s">
        <v>395</v>
      </c>
      <c r="AG80" s="32" t="s">
        <v>446</v>
      </c>
      <c r="AH80" s="32" t="s">
        <v>449</v>
      </c>
      <c r="AI80" s="21">
        <v>10612</v>
      </c>
      <c r="AJ80" s="22">
        <v>0</v>
      </c>
      <c r="AK80" s="22">
        <v>0</v>
      </c>
      <c r="AL80" s="22">
        <v>0</v>
      </c>
      <c r="AM80" s="23">
        <f t="shared" si="2"/>
        <v>10612</v>
      </c>
      <c r="AN80" s="17" t="s">
        <v>36</v>
      </c>
      <c r="AO80" s="34"/>
      <c r="AP80" s="17"/>
      <c r="AQ80" s="17"/>
      <c r="AR80" s="17"/>
      <c r="AS80" s="17"/>
      <c r="AT80" s="17"/>
      <c r="AU80" s="17"/>
      <c r="AV80" s="17"/>
      <c r="AW80" s="18" t="s">
        <v>37</v>
      </c>
      <c r="AX80" s="18" t="s">
        <v>36</v>
      </c>
      <c r="AY80" s="18" t="s">
        <v>36</v>
      </c>
      <c r="AZ80" s="18" t="s">
        <v>36</v>
      </c>
      <c r="BA80" s="18" t="s">
        <v>38</v>
      </c>
      <c r="BB80" s="18" t="s">
        <v>37</v>
      </c>
      <c r="BC80" s="17"/>
      <c r="BD80" s="24">
        <v>45636</v>
      </c>
      <c r="BE80" s="24">
        <v>45658</v>
      </c>
    </row>
    <row r="81" spans="1:57">
      <c r="A81" s="16">
        <f t="shared" si="3"/>
        <v>79</v>
      </c>
      <c r="B81" s="31"/>
      <c r="C81" s="16" t="s">
        <v>73</v>
      </c>
      <c r="D81" s="16" t="s">
        <v>74</v>
      </c>
      <c r="E81" s="16" t="s">
        <v>62</v>
      </c>
      <c r="F81" s="16" t="s">
        <v>65</v>
      </c>
      <c r="G81" s="16" t="s">
        <v>66</v>
      </c>
      <c r="H81" s="17"/>
      <c r="I81" s="17"/>
      <c r="J81" s="18" t="s">
        <v>36</v>
      </c>
      <c r="K81" s="31"/>
      <c r="L81" s="16" t="s">
        <v>75</v>
      </c>
      <c r="M81" s="20" t="s">
        <v>76</v>
      </c>
      <c r="N81" s="29" t="s">
        <v>77</v>
      </c>
      <c r="O81" s="20" t="s">
        <v>78</v>
      </c>
      <c r="P81" s="20" t="s">
        <v>79</v>
      </c>
      <c r="Q81" s="20" t="s">
        <v>80</v>
      </c>
      <c r="R81" s="19"/>
      <c r="S81" s="19" t="s">
        <v>81</v>
      </c>
      <c r="T81" s="29" t="s">
        <v>77</v>
      </c>
      <c r="U81" s="20" t="s">
        <v>78</v>
      </c>
      <c r="V81" s="20" t="s">
        <v>79</v>
      </c>
      <c r="W81" s="20" t="s">
        <v>80</v>
      </c>
      <c r="X81" s="31"/>
      <c r="Y81" s="31" t="s">
        <v>69</v>
      </c>
      <c r="Z81" s="32" t="s">
        <v>77</v>
      </c>
      <c r="AA81" s="31" t="s">
        <v>78</v>
      </c>
      <c r="AB81" s="31" t="s">
        <v>100</v>
      </c>
      <c r="AC81" s="31" t="s">
        <v>163</v>
      </c>
      <c r="AD81" s="32" t="s">
        <v>212</v>
      </c>
      <c r="AE81" s="32" t="s">
        <v>396</v>
      </c>
      <c r="AF81" s="46" t="s">
        <v>397</v>
      </c>
      <c r="AG81" s="32" t="s">
        <v>446</v>
      </c>
      <c r="AH81" s="32" t="s">
        <v>449</v>
      </c>
      <c r="AI81" s="21">
        <v>9120</v>
      </c>
      <c r="AJ81" s="22">
        <v>0</v>
      </c>
      <c r="AK81" s="22">
        <v>0</v>
      </c>
      <c r="AL81" s="22">
        <v>0</v>
      </c>
      <c r="AM81" s="23">
        <f t="shared" si="2"/>
        <v>9120</v>
      </c>
      <c r="AN81" s="17" t="s">
        <v>36</v>
      </c>
      <c r="AO81" s="34"/>
      <c r="AP81" s="17"/>
      <c r="AQ81" s="17"/>
      <c r="AR81" s="17"/>
      <c r="AS81" s="17"/>
      <c r="AT81" s="17"/>
      <c r="AU81" s="17"/>
      <c r="AV81" s="17"/>
      <c r="AW81" s="18" t="s">
        <v>37</v>
      </c>
      <c r="AX81" s="18" t="s">
        <v>36</v>
      </c>
      <c r="AY81" s="18" t="s">
        <v>36</v>
      </c>
      <c r="AZ81" s="18" t="s">
        <v>36</v>
      </c>
      <c r="BA81" s="18" t="s">
        <v>38</v>
      </c>
      <c r="BB81" s="18" t="s">
        <v>37</v>
      </c>
      <c r="BC81" s="17"/>
      <c r="BD81" s="24">
        <v>45636</v>
      </c>
      <c r="BE81" s="24">
        <v>45658</v>
      </c>
    </row>
    <row r="82" spans="1:57">
      <c r="A82" s="16">
        <f t="shared" si="3"/>
        <v>80</v>
      </c>
      <c r="B82" s="31"/>
      <c r="C82" s="16" t="s">
        <v>73</v>
      </c>
      <c r="D82" s="16" t="s">
        <v>74</v>
      </c>
      <c r="E82" s="16" t="s">
        <v>62</v>
      </c>
      <c r="F82" s="16" t="s">
        <v>65</v>
      </c>
      <c r="G82" s="16" t="s">
        <v>66</v>
      </c>
      <c r="H82" s="17"/>
      <c r="I82" s="17"/>
      <c r="J82" s="18" t="s">
        <v>36</v>
      </c>
      <c r="K82" s="31"/>
      <c r="L82" s="16" t="s">
        <v>75</v>
      </c>
      <c r="M82" s="20" t="s">
        <v>76</v>
      </c>
      <c r="N82" s="29" t="s">
        <v>77</v>
      </c>
      <c r="O82" s="20" t="s">
        <v>78</v>
      </c>
      <c r="P82" s="20" t="s">
        <v>79</v>
      </c>
      <c r="Q82" s="20" t="s">
        <v>80</v>
      </c>
      <c r="R82" s="19"/>
      <c r="S82" s="19" t="s">
        <v>81</v>
      </c>
      <c r="T82" s="29" t="s">
        <v>77</v>
      </c>
      <c r="U82" s="20" t="s">
        <v>78</v>
      </c>
      <c r="V82" s="20" t="s">
        <v>79</v>
      </c>
      <c r="W82" s="20" t="s">
        <v>80</v>
      </c>
      <c r="X82" s="31"/>
      <c r="Y82" s="31" t="s">
        <v>69</v>
      </c>
      <c r="Z82" s="32" t="s">
        <v>77</v>
      </c>
      <c r="AA82" s="31" t="s">
        <v>78</v>
      </c>
      <c r="AB82" s="31" t="s">
        <v>152</v>
      </c>
      <c r="AC82" s="31" t="s">
        <v>115</v>
      </c>
      <c r="AD82" s="32" t="s">
        <v>213</v>
      </c>
      <c r="AE82" s="32" t="s">
        <v>398</v>
      </c>
      <c r="AF82" s="46" t="s">
        <v>399</v>
      </c>
      <c r="AG82" s="32" t="s">
        <v>446</v>
      </c>
      <c r="AH82" s="32" t="s">
        <v>447</v>
      </c>
      <c r="AI82" s="21">
        <v>2747</v>
      </c>
      <c r="AJ82" s="22">
        <v>0</v>
      </c>
      <c r="AK82" s="22">
        <v>0</v>
      </c>
      <c r="AL82" s="22">
        <v>0</v>
      </c>
      <c r="AM82" s="23">
        <f t="shared" si="2"/>
        <v>2747</v>
      </c>
      <c r="AN82" s="17" t="s">
        <v>36</v>
      </c>
      <c r="AO82" s="34"/>
      <c r="AP82" s="17"/>
      <c r="AQ82" s="17"/>
      <c r="AR82" s="17"/>
      <c r="AS82" s="17"/>
      <c r="AT82" s="17"/>
      <c r="AU82" s="17"/>
      <c r="AV82" s="17"/>
      <c r="AW82" s="18" t="s">
        <v>37</v>
      </c>
      <c r="AX82" s="18" t="s">
        <v>36</v>
      </c>
      <c r="AY82" s="18" t="s">
        <v>36</v>
      </c>
      <c r="AZ82" s="18" t="s">
        <v>36</v>
      </c>
      <c r="BA82" s="18" t="s">
        <v>38</v>
      </c>
      <c r="BB82" s="18" t="s">
        <v>37</v>
      </c>
      <c r="BC82" s="17"/>
      <c r="BD82" s="24">
        <v>45636</v>
      </c>
      <c r="BE82" s="24">
        <v>45658</v>
      </c>
    </row>
    <row r="83" spans="1:57">
      <c r="A83" s="16">
        <f t="shared" si="3"/>
        <v>81</v>
      </c>
      <c r="B83" s="31"/>
      <c r="C83" s="16" t="s">
        <v>73</v>
      </c>
      <c r="D83" s="16" t="s">
        <v>74</v>
      </c>
      <c r="E83" s="16" t="s">
        <v>62</v>
      </c>
      <c r="F83" s="16" t="s">
        <v>65</v>
      </c>
      <c r="G83" s="16" t="s">
        <v>66</v>
      </c>
      <c r="H83" s="17"/>
      <c r="I83" s="17"/>
      <c r="J83" s="18" t="s">
        <v>36</v>
      </c>
      <c r="K83" s="31"/>
      <c r="L83" s="16" t="s">
        <v>75</v>
      </c>
      <c r="M83" s="20" t="s">
        <v>76</v>
      </c>
      <c r="N83" s="29" t="s">
        <v>77</v>
      </c>
      <c r="O83" s="20" t="s">
        <v>78</v>
      </c>
      <c r="P83" s="20" t="s">
        <v>79</v>
      </c>
      <c r="Q83" s="20" t="s">
        <v>80</v>
      </c>
      <c r="R83" s="19"/>
      <c r="S83" s="19" t="s">
        <v>81</v>
      </c>
      <c r="T83" s="29" t="s">
        <v>77</v>
      </c>
      <c r="U83" s="20" t="s">
        <v>78</v>
      </c>
      <c r="V83" s="20" t="s">
        <v>79</v>
      </c>
      <c r="W83" s="20" t="s">
        <v>80</v>
      </c>
      <c r="X83" s="31"/>
      <c r="Y83" s="31" t="s">
        <v>69</v>
      </c>
      <c r="Z83" s="32" t="s">
        <v>77</v>
      </c>
      <c r="AA83" s="31" t="s">
        <v>78</v>
      </c>
      <c r="AB83" s="31" t="s">
        <v>78</v>
      </c>
      <c r="AC83" s="31" t="s">
        <v>147</v>
      </c>
      <c r="AD83" s="32"/>
      <c r="AE83" s="32" t="s">
        <v>400</v>
      </c>
      <c r="AF83" s="46" t="s">
        <v>401</v>
      </c>
      <c r="AG83" s="32" t="s">
        <v>446</v>
      </c>
      <c r="AH83" s="32" t="s">
        <v>447</v>
      </c>
      <c r="AI83" s="31">
        <v>3844</v>
      </c>
      <c r="AJ83" s="22">
        <v>0</v>
      </c>
      <c r="AK83" s="22">
        <v>0</v>
      </c>
      <c r="AL83" s="22">
        <v>0</v>
      </c>
      <c r="AM83" s="23">
        <f t="shared" si="2"/>
        <v>3844</v>
      </c>
      <c r="AN83" s="17" t="s">
        <v>36</v>
      </c>
      <c r="AO83" s="36"/>
      <c r="AP83" s="17"/>
      <c r="AQ83" s="17"/>
      <c r="AR83" s="17"/>
      <c r="AS83" s="17"/>
      <c r="AT83" s="17"/>
      <c r="AU83" s="17"/>
      <c r="AV83" s="17"/>
      <c r="AW83" s="18" t="s">
        <v>37</v>
      </c>
      <c r="AX83" s="18" t="s">
        <v>36</v>
      </c>
      <c r="AY83" s="18" t="s">
        <v>36</v>
      </c>
      <c r="AZ83" s="18" t="s">
        <v>36</v>
      </c>
      <c r="BA83" s="18" t="s">
        <v>38</v>
      </c>
      <c r="BB83" s="18" t="s">
        <v>37</v>
      </c>
      <c r="BC83" s="17"/>
      <c r="BD83" s="24">
        <v>45636</v>
      </c>
      <c r="BE83" s="24">
        <v>45658</v>
      </c>
    </row>
    <row r="84" spans="1:57">
      <c r="A84" s="16">
        <f t="shared" si="3"/>
        <v>82</v>
      </c>
      <c r="B84" s="31"/>
      <c r="C84" s="16" t="s">
        <v>73</v>
      </c>
      <c r="D84" s="16" t="s">
        <v>74</v>
      </c>
      <c r="E84" s="16" t="s">
        <v>62</v>
      </c>
      <c r="F84" s="16" t="s">
        <v>65</v>
      </c>
      <c r="G84" s="16" t="s">
        <v>66</v>
      </c>
      <c r="H84" s="17"/>
      <c r="I84" s="17"/>
      <c r="J84" s="18" t="s">
        <v>36</v>
      </c>
      <c r="K84" s="31"/>
      <c r="L84" s="16" t="s">
        <v>75</v>
      </c>
      <c r="M84" s="20" t="s">
        <v>76</v>
      </c>
      <c r="N84" s="29" t="s">
        <v>77</v>
      </c>
      <c r="O84" s="20" t="s">
        <v>78</v>
      </c>
      <c r="P84" s="20" t="s">
        <v>79</v>
      </c>
      <c r="Q84" s="20" t="s">
        <v>80</v>
      </c>
      <c r="R84" s="19"/>
      <c r="S84" s="19" t="s">
        <v>81</v>
      </c>
      <c r="T84" s="29" t="s">
        <v>77</v>
      </c>
      <c r="U84" s="20" t="s">
        <v>78</v>
      </c>
      <c r="V84" s="20" t="s">
        <v>79</v>
      </c>
      <c r="W84" s="20" t="s">
        <v>80</v>
      </c>
      <c r="X84" s="31"/>
      <c r="Y84" s="31" t="s">
        <v>69</v>
      </c>
      <c r="Z84" s="32" t="s">
        <v>77</v>
      </c>
      <c r="AA84" s="31" t="s">
        <v>78</v>
      </c>
      <c r="AB84" s="31" t="s">
        <v>78</v>
      </c>
      <c r="AC84" s="31" t="s">
        <v>128</v>
      </c>
      <c r="AD84" s="32" t="s">
        <v>214</v>
      </c>
      <c r="AE84" s="32" t="s">
        <v>402</v>
      </c>
      <c r="AF84" s="46" t="s">
        <v>403</v>
      </c>
      <c r="AG84" s="32" t="s">
        <v>446</v>
      </c>
      <c r="AH84" s="32" t="s">
        <v>449</v>
      </c>
      <c r="AI84" s="31">
        <v>8913</v>
      </c>
      <c r="AJ84" s="22">
        <v>0</v>
      </c>
      <c r="AK84" s="22">
        <v>0</v>
      </c>
      <c r="AL84" s="22">
        <v>0</v>
      </c>
      <c r="AM84" s="23">
        <f t="shared" si="2"/>
        <v>8913</v>
      </c>
      <c r="AN84" s="17" t="s">
        <v>36</v>
      </c>
      <c r="AO84" s="34"/>
      <c r="AP84" s="17"/>
      <c r="AQ84" s="17"/>
      <c r="AR84" s="17"/>
      <c r="AS84" s="17"/>
      <c r="AT84" s="17"/>
      <c r="AU84" s="17"/>
      <c r="AV84" s="17"/>
      <c r="AW84" s="18" t="s">
        <v>37</v>
      </c>
      <c r="AX84" s="18" t="s">
        <v>36</v>
      </c>
      <c r="AY84" s="18" t="s">
        <v>36</v>
      </c>
      <c r="AZ84" s="18" t="s">
        <v>36</v>
      </c>
      <c r="BA84" s="18" t="s">
        <v>38</v>
      </c>
      <c r="BB84" s="18" t="s">
        <v>37</v>
      </c>
      <c r="BC84" s="17"/>
      <c r="BD84" s="24">
        <v>45636</v>
      </c>
      <c r="BE84" s="24">
        <v>45658</v>
      </c>
    </row>
    <row r="85" spans="1:57">
      <c r="A85" s="16">
        <f t="shared" si="3"/>
        <v>83</v>
      </c>
      <c r="B85" s="31"/>
      <c r="C85" s="16" t="s">
        <v>73</v>
      </c>
      <c r="D85" s="16" t="s">
        <v>74</v>
      </c>
      <c r="E85" s="16" t="s">
        <v>62</v>
      </c>
      <c r="F85" s="16" t="s">
        <v>65</v>
      </c>
      <c r="G85" s="16" t="s">
        <v>66</v>
      </c>
      <c r="H85" s="17"/>
      <c r="I85" s="17"/>
      <c r="J85" s="18" t="s">
        <v>36</v>
      </c>
      <c r="K85" s="31"/>
      <c r="L85" s="16" t="s">
        <v>75</v>
      </c>
      <c r="M85" s="20" t="s">
        <v>76</v>
      </c>
      <c r="N85" s="29" t="s">
        <v>77</v>
      </c>
      <c r="O85" s="20" t="s">
        <v>78</v>
      </c>
      <c r="P85" s="20" t="s">
        <v>79</v>
      </c>
      <c r="Q85" s="20" t="s">
        <v>80</v>
      </c>
      <c r="R85" s="19"/>
      <c r="S85" s="19" t="s">
        <v>81</v>
      </c>
      <c r="T85" s="29" t="s">
        <v>77</v>
      </c>
      <c r="U85" s="20" t="s">
        <v>78</v>
      </c>
      <c r="V85" s="20" t="s">
        <v>79</v>
      </c>
      <c r="W85" s="20" t="s">
        <v>80</v>
      </c>
      <c r="X85" s="31"/>
      <c r="Y85" s="31" t="s">
        <v>69</v>
      </c>
      <c r="Z85" s="32" t="s">
        <v>77</v>
      </c>
      <c r="AA85" s="31" t="s">
        <v>78</v>
      </c>
      <c r="AB85" s="31" t="s">
        <v>165</v>
      </c>
      <c r="AC85" s="31" t="s">
        <v>185</v>
      </c>
      <c r="AD85" s="32" t="s">
        <v>187</v>
      </c>
      <c r="AE85" s="32" t="s">
        <v>404</v>
      </c>
      <c r="AF85" s="46" t="s">
        <v>405</v>
      </c>
      <c r="AG85" s="32" t="s">
        <v>446</v>
      </c>
      <c r="AH85" s="32" t="s">
        <v>449</v>
      </c>
      <c r="AI85" s="31">
        <v>5746</v>
      </c>
      <c r="AJ85" s="22">
        <v>0</v>
      </c>
      <c r="AK85" s="22">
        <v>0</v>
      </c>
      <c r="AL85" s="22">
        <v>0</v>
      </c>
      <c r="AM85" s="23">
        <f t="shared" si="2"/>
        <v>5746</v>
      </c>
      <c r="AN85" s="17" t="s">
        <v>36</v>
      </c>
      <c r="AO85" s="34"/>
      <c r="AP85" s="17"/>
      <c r="AQ85" s="17"/>
      <c r="AR85" s="17"/>
      <c r="AS85" s="17"/>
      <c r="AT85" s="17"/>
      <c r="AU85" s="17"/>
      <c r="AV85" s="17"/>
      <c r="AW85" s="18" t="s">
        <v>37</v>
      </c>
      <c r="AX85" s="18" t="s">
        <v>36</v>
      </c>
      <c r="AY85" s="18" t="s">
        <v>36</v>
      </c>
      <c r="AZ85" s="18" t="s">
        <v>36</v>
      </c>
      <c r="BA85" s="18" t="s">
        <v>38</v>
      </c>
      <c r="BB85" s="18" t="s">
        <v>37</v>
      </c>
      <c r="BC85" s="17"/>
      <c r="BD85" s="24">
        <v>45636</v>
      </c>
      <c r="BE85" s="24">
        <v>45658</v>
      </c>
    </row>
    <row r="86" spans="1:57">
      <c r="A86" s="16">
        <f t="shared" si="3"/>
        <v>84</v>
      </c>
      <c r="B86" s="31"/>
      <c r="C86" s="16" t="s">
        <v>73</v>
      </c>
      <c r="D86" s="16" t="s">
        <v>74</v>
      </c>
      <c r="E86" s="16" t="s">
        <v>62</v>
      </c>
      <c r="F86" s="16" t="s">
        <v>65</v>
      </c>
      <c r="G86" s="16" t="s">
        <v>66</v>
      </c>
      <c r="H86" s="17"/>
      <c r="I86" s="17"/>
      <c r="J86" s="18" t="s">
        <v>36</v>
      </c>
      <c r="K86" s="31"/>
      <c r="L86" s="16" t="s">
        <v>75</v>
      </c>
      <c r="M86" s="20" t="s">
        <v>76</v>
      </c>
      <c r="N86" s="29" t="s">
        <v>77</v>
      </c>
      <c r="O86" s="20" t="s">
        <v>78</v>
      </c>
      <c r="P86" s="20" t="s">
        <v>79</v>
      </c>
      <c r="Q86" s="20" t="s">
        <v>80</v>
      </c>
      <c r="R86" s="19"/>
      <c r="S86" s="19" t="s">
        <v>81</v>
      </c>
      <c r="T86" s="29" t="s">
        <v>77</v>
      </c>
      <c r="U86" s="20" t="s">
        <v>78</v>
      </c>
      <c r="V86" s="20" t="s">
        <v>79</v>
      </c>
      <c r="W86" s="20" t="s">
        <v>80</v>
      </c>
      <c r="X86" s="31"/>
      <c r="Y86" s="31" t="s">
        <v>69</v>
      </c>
      <c r="Z86" s="32" t="s">
        <v>77</v>
      </c>
      <c r="AA86" s="31" t="s">
        <v>78</v>
      </c>
      <c r="AB86" s="31" t="s">
        <v>157</v>
      </c>
      <c r="AC86" s="31" t="s">
        <v>147</v>
      </c>
      <c r="AD86" s="32" t="s">
        <v>158</v>
      </c>
      <c r="AE86" s="32" t="s">
        <v>406</v>
      </c>
      <c r="AF86" s="46" t="s">
        <v>407</v>
      </c>
      <c r="AG86" s="32" t="s">
        <v>446</v>
      </c>
      <c r="AH86" s="32" t="s">
        <v>449</v>
      </c>
      <c r="AI86" s="21">
        <v>9742</v>
      </c>
      <c r="AJ86" s="22">
        <v>0</v>
      </c>
      <c r="AK86" s="22">
        <v>0</v>
      </c>
      <c r="AL86" s="22">
        <v>0</v>
      </c>
      <c r="AM86" s="23">
        <f t="shared" si="2"/>
        <v>9742</v>
      </c>
      <c r="AN86" s="17" t="s">
        <v>36</v>
      </c>
      <c r="AO86" s="34"/>
      <c r="AP86" s="17"/>
      <c r="AQ86" s="17"/>
      <c r="AR86" s="17"/>
      <c r="AS86" s="17"/>
      <c r="AT86" s="17"/>
      <c r="AU86" s="17"/>
      <c r="AV86" s="17"/>
      <c r="AW86" s="18" t="s">
        <v>37</v>
      </c>
      <c r="AX86" s="18" t="s">
        <v>36</v>
      </c>
      <c r="AY86" s="18" t="s">
        <v>36</v>
      </c>
      <c r="AZ86" s="18" t="s">
        <v>36</v>
      </c>
      <c r="BA86" s="18" t="s">
        <v>38</v>
      </c>
      <c r="BB86" s="18" t="s">
        <v>37</v>
      </c>
      <c r="BC86" s="17"/>
      <c r="BD86" s="24">
        <v>45636</v>
      </c>
      <c r="BE86" s="24">
        <v>45658</v>
      </c>
    </row>
    <row r="87" spans="1:57">
      <c r="A87" s="16">
        <f t="shared" si="3"/>
        <v>85</v>
      </c>
      <c r="B87" s="31"/>
      <c r="C87" s="16" t="s">
        <v>73</v>
      </c>
      <c r="D87" s="16" t="s">
        <v>74</v>
      </c>
      <c r="E87" s="16" t="s">
        <v>62</v>
      </c>
      <c r="F87" s="16" t="s">
        <v>65</v>
      </c>
      <c r="G87" s="16" t="s">
        <v>66</v>
      </c>
      <c r="H87" s="17"/>
      <c r="I87" s="17"/>
      <c r="J87" s="18" t="s">
        <v>36</v>
      </c>
      <c r="K87" s="31"/>
      <c r="L87" s="16" t="s">
        <v>75</v>
      </c>
      <c r="M87" s="20" t="s">
        <v>76</v>
      </c>
      <c r="N87" s="29" t="s">
        <v>77</v>
      </c>
      <c r="O87" s="20" t="s">
        <v>78</v>
      </c>
      <c r="P87" s="20" t="s">
        <v>79</v>
      </c>
      <c r="Q87" s="20" t="s">
        <v>80</v>
      </c>
      <c r="R87" s="19"/>
      <c r="S87" s="19" t="s">
        <v>81</v>
      </c>
      <c r="T87" s="29" t="s">
        <v>77</v>
      </c>
      <c r="U87" s="20" t="s">
        <v>78</v>
      </c>
      <c r="V87" s="20" t="s">
        <v>79</v>
      </c>
      <c r="W87" s="20" t="s">
        <v>80</v>
      </c>
      <c r="X87" s="31"/>
      <c r="Y87" s="31" t="s">
        <v>69</v>
      </c>
      <c r="Z87" s="32" t="s">
        <v>77</v>
      </c>
      <c r="AA87" s="31" t="s">
        <v>78</v>
      </c>
      <c r="AB87" s="31" t="s">
        <v>152</v>
      </c>
      <c r="AC87" s="31" t="s">
        <v>85</v>
      </c>
      <c r="AD87" s="32" t="s">
        <v>154</v>
      </c>
      <c r="AE87" s="32" t="s">
        <v>408</v>
      </c>
      <c r="AF87" s="46" t="s">
        <v>409</v>
      </c>
      <c r="AG87" s="32" t="s">
        <v>446</v>
      </c>
      <c r="AH87" s="32" t="s">
        <v>447</v>
      </c>
      <c r="AI87" s="21">
        <v>3173</v>
      </c>
      <c r="AJ87" s="22">
        <v>0</v>
      </c>
      <c r="AK87" s="22">
        <v>0</v>
      </c>
      <c r="AL87" s="22">
        <v>0</v>
      </c>
      <c r="AM87" s="23">
        <f t="shared" si="2"/>
        <v>3173</v>
      </c>
      <c r="AN87" s="17" t="s">
        <v>36</v>
      </c>
      <c r="AO87" s="34"/>
      <c r="AP87" s="17"/>
      <c r="AQ87" s="17"/>
      <c r="AR87" s="17"/>
      <c r="AS87" s="17"/>
      <c r="AT87" s="17"/>
      <c r="AU87" s="17"/>
      <c r="AV87" s="17"/>
      <c r="AW87" s="18" t="s">
        <v>37</v>
      </c>
      <c r="AX87" s="18" t="s">
        <v>36</v>
      </c>
      <c r="AY87" s="18" t="s">
        <v>36</v>
      </c>
      <c r="AZ87" s="18" t="s">
        <v>36</v>
      </c>
      <c r="BA87" s="18" t="s">
        <v>38</v>
      </c>
      <c r="BB87" s="18" t="s">
        <v>37</v>
      </c>
      <c r="BC87" s="17"/>
      <c r="BD87" s="24">
        <v>45636</v>
      </c>
      <c r="BE87" s="24">
        <v>45658</v>
      </c>
    </row>
    <row r="88" spans="1:57">
      <c r="A88" s="16">
        <f t="shared" si="3"/>
        <v>86</v>
      </c>
      <c r="B88" s="31"/>
      <c r="C88" s="16" t="s">
        <v>73</v>
      </c>
      <c r="D88" s="16" t="s">
        <v>74</v>
      </c>
      <c r="E88" s="16" t="s">
        <v>62</v>
      </c>
      <c r="F88" s="16" t="s">
        <v>65</v>
      </c>
      <c r="G88" s="16" t="s">
        <v>66</v>
      </c>
      <c r="H88" s="17"/>
      <c r="I88" s="17"/>
      <c r="J88" s="18" t="s">
        <v>36</v>
      </c>
      <c r="K88" s="31"/>
      <c r="L88" s="16" t="s">
        <v>75</v>
      </c>
      <c r="M88" s="20" t="s">
        <v>76</v>
      </c>
      <c r="N88" s="29" t="s">
        <v>77</v>
      </c>
      <c r="O88" s="20" t="s">
        <v>78</v>
      </c>
      <c r="P88" s="20" t="s">
        <v>79</v>
      </c>
      <c r="Q88" s="20" t="s">
        <v>80</v>
      </c>
      <c r="R88" s="19"/>
      <c r="S88" s="19" t="s">
        <v>81</v>
      </c>
      <c r="T88" s="29" t="s">
        <v>77</v>
      </c>
      <c r="U88" s="20" t="s">
        <v>78</v>
      </c>
      <c r="V88" s="20" t="s">
        <v>79</v>
      </c>
      <c r="W88" s="20" t="s">
        <v>80</v>
      </c>
      <c r="X88" s="31"/>
      <c r="Y88" s="31" t="s">
        <v>69</v>
      </c>
      <c r="Z88" s="32" t="s">
        <v>77</v>
      </c>
      <c r="AA88" s="31" t="s">
        <v>78</v>
      </c>
      <c r="AB88" s="31" t="s">
        <v>92</v>
      </c>
      <c r="AC88" s="31" t="s">
        <v>215</v>
      </c>
      <c r="AD88" s="32" t="s">
        <v>216</v>
      </c>
      <c r="AE88" s="32" t="s">
        <v>410</v>
      </c>
      <c r="AF88" s="46" t="s">
        <v>411</v>
      </c>
      <c r="AG88" s="32" t="s">
        <v>446</v>
      </c>
      <c r="AH88" s="32" t="s">
        <v>448</v>
      </c>
      <c r="AI88" s="21">
        <v>6265</v>
      </c>
      <c r="AJ88" s="22">
        <v>0</v>
      </c>
      <c r="AK88" s="22">
        <v>0</v>
      </c>
      <c r="AL88" s="22">
        <v>0</v>
      </c>
      <c r="AM88" s="23">
        <f t="shared" si="2"/>
        <v>6265</v>
      </c>
      <c r="AN88" s="17" t="s">
        <v>36</v>
      </c>
      <c r="AO88" s="34"/>
      <c r="AP88" s="17"/>
      <c r="AQ88" s="17"/>
      <c r="AR88" s="17"/>
      <c r="AS88" s="17"/>
      <c r="AT88" s="17"/>
      <c r="AU88" s="17"/>
      <c r="AV88" s="17"/>
      <c r="AW88" s="18" t="s">
        <v>37</v>
      </c>
      <c r="AX88" s="18" t="s">
        <v>36</v>
      </c>
      <c r="AY88" s="18" t="s">
        <v>36</v>
      </c>
      <c r="AZ88" s="18" t="s">
        <v>36</v>
      </c>
      <c r="BA88" s="18" t="s">
        <v>38</v>
      </c>
      <c r="BB88" s="18" t="s">
        <v>37</v>
      </c>
      <c r="BC88" s="17"/>
      <c r="BD88" s="24">
        <v>45636</v>
      </c>
      <c r="BE88" s="24">
        <v>45658</v>
      </c>
    </row>
    <row r="89" spans="1:57">
      <c r="A89" s="16">
        <f t="shared" si="3"/>
        <v>87</v>
      </c>
      <c r="B89" s="31"/>
      <c r="C89" s="16" t="s">
        <v>73</v>
      </c>
      <c r="D89" s="16" t="s">
        <v>74</v>
      </c>
      <c r="E89" s="16" t="s">
        <v>62</v>
      </c>
      <c r="F89" s="16" t="s">
        <v>65</v>
      </c>
      <c r="G89" s="16" t="s">
        <v>66</v>
      </c>
      <c r="H89" s="17"/>
      <c r="I89" s="17"/>
      <c r="J89" s="18" t="s">
        <v>36</v>
      </c>
      <c r="K89" s="31"/>
      <c r="L89" s="16" t="s">
        <v>75</v>
      </c>
      <c r="M89" s="20" t="s">
        <v>76</v>
      </c>
      <c r="N89" s="29" t="s">
        <v>77</v>
      </c>
      <c r="O89" s="20" t="s">
        <v>78</v>
      </c>
      <c r="P89" s="20" t="s">
        <v>79</v>
      </c>
      <c r="Q89" s="20" t="s">
        <v>80</v>
      </c>
      <c r="R89" s="19"/>
      <c r="S89" s="19" t="s">
        <v>81</v>
      </c>
      <c r="T89" s="29" t="s">
        <v>77</v>
      </c>
      <c r="U89" s="20" t="s">
        <v>78</v>
      </c>
      <c r="V89" s="20" t="s">
        <v>79</v>
      </c>
      <c r="W89" s="20" t="s">
        <v>80</v>
      </c>
      <c r="X89" s="31"/>
      <c r="Y89" s="31" t="s">
        <v>69</v>
      </c>
      <c r="Z89" s="32" t="s">
        <v>77</v>
      </c>
      <c r="AA89" s="31" t="s">
        <v>78</v>
      </c>
      <c r="AB89" s="31" t="s">
        <v>127</v>
      </c>
      <c r="AC89" s="31" t="s">
        <v>217</v>
      </c>
      <c r="AD89" s="32" t="s">
        <v>218</v>
      </c>
      <c r="AE89" s="32" t="s">
        <v>412</v>
      </c>
      <c r="AF89" s="46" t="s">
        <v>413</v>
      </c>
      <c r="AG89" s="32" t="s">
        <v>446</v>
      </c>
      <c r="AH89" s="32" t="s">
        <v>449</v>
      </c>
      <c r="AI89" s="21">
        <v>9978</v>
      </c>
      <c r="AJ89" s="22">
        <v>0</v>
      </c>
      <c r="AK89" s="22">
        <v>0</v>
      </c>
      <c r="AL89" s="22">
        <v>0</v>
      </c>
      <c r="AM89" s="23">
        <f t="shared" si="2"/>
        <v>9978</v>
      </c>
      <c r="AN89" s="17" t="s">
        <v>36</v>
      </c>
      <c r="AO89" s="34"/>
      <c r="AP89" s="17"/>
      <c r="AQ89" s="17"/>
      <c r="AR89" s="17"/>
      <c r="AS89" s="17"/>
      <c r="AT89" s="17"/>
      <c r="AU89" s="17"/>
      <c r="AV89" s="17"/>
      <c r="AW89" s="18" t="s">
        <v>37</v>
      </c>
      <c r="AX89" s="18" t="s">
        <v>36</v>
      </c>
      <c r="AY89" s="18" t="s">
        <v>36</v>
      </c>
      <c r="AZ89" s="18" t="s">
        <v>36</v>
      </c>
      <c r="BA89" s="18" t="s">
        <v>38</v>
      </c>
      <c r="BB89" s="18" t="s">
        <v>37</v>
      </c>
      <c r="BC89" s="17"/>
      <c r="BD89" s="24">
        <v>45636</v>
      </c>
      <c r="BE89" s="24">
        <v>45658</v>
      </c>
    </row>
    <row r="90" spans="1:57">
      <c r="A90" s="16">
        <f t="shared" si="3"/>
        <v>88</v>
      </c>
      <c r="B90" s="31"/>
      <c r="C90" s="16" t="s">
        <v>73</v>
      </c>
      <c r="D90" s="16" t="s">
        <v>74</v>
      </c>
      <c r="E90" s="16" t="s">
        <v>62</v>
      </c>
      <c r="F90" s="16" t="s">
        <v>65</v>
      </c>
      <c r="G90" s="16" t="s">
        <v>66</v>
      </c>
      <c r="H90" s="17"/>
      <c r="I90" s="17"/>
      <c r="J90" s="18" t="s">
        <v>36</v>
      </c>
      <c r="K90" s="31"/>
      <c r="L90" s="16" t="s">
        <v>75</v>
      </c>
      <c r="M90" s="20" t="s">
        <v>76</v>
      </c>
      <c r="N90" s="29" t="s">
        <v>77</v>
      </c>
      <c r="O90" s="20" t="s">
        <v>78</v>
      </c>
      <c r="P90" s="20" t="s">
        <v>79</v>
      </c>
      <c r="Q90" s="20" t="s">
        <v>80</v>
      </c>
      <c r="R90" s="19"/>
      <c r="S90" s="19" t="s">
        <v>81</v>
      </c>
      <c r="T90" s="29" t="s">
        <v>77</v>
      </c>
      <c r="U90" s="20" t="s">
        <v>78</v>
      </c>
      <c r="V90" s="20" t="s">
        <v>79</v>
      </c>
      <c r="W90" s="20" t="s">
        <v>80</v>
      </c>
      <c r="X90" s="31"/>
      <c r="Y90" s="31" t="s">
        <v>69</v>
      </c>
      <c r="Z90" s="32" t="s">
        <v>77</v>
      </c>
      <c r="AA90" s="31" t="s">
        <v>78</v>
      </c>
      <c r="AB90" s="31" t="s">
        <v>78</v>
      </c>
      <c r="AC90" s="31" t="s">
        <v>79</v>
      </c>
      <c r="AD90" s="32" t="s">
        <v>95</v>
      </c>
      <c r="AE90" s="32" t="s">
        <v>414</v>
      </c>
      <c r="AF90" s="46" t="s">
        <v>415</v>
      </c>
      <c r="AG90" s="32" t="s">
        <v>446</v>
      </c>
      <c r="AH90" s="32" t="s">
        <v>448</v>
      </c>
      <c r="AI90" s="21">
        <v>17041</v>
      </c>
      <c r="AJ90" s="22">
        <v>0</v>
      </c>
      <c r="AK90" s="22">
        <v>0</v>
      </c>
      <c r="AL90" s="22">
        <v>0</v>
      </c>
      <c r="AM90" s="23">
        <f t="shared" si="2"/>
        <v>17041</v>
      </c>
      <c r="AN90" s="17" t="s">
        <v>36</v>
      </c>
      <c r="AO90" s="34"/>
      <c r="AP90" s="17"/>
      <c r="AQ90" s="17"/>
      <c r="AR90" s="17"/>
      <c r="AS90" s="17"/>
      <c r="AT90" s="17"/>
      <c r="AU90" s="17"/>
      <c r="AV90" s="17"/>
      <c r="AW90" s="18" t="s">
        <v>37</v>
      </c>
      <c r="AX90" s="18" t="s">
        <v>36</v>
      </c>
      <c r="AY90" s="18" t="s">
        <v>36</v>
      </c>
      <c r="AZ90" s="18" t="s">
        <v>36</v>
      </c>
      <c r="BA90" s="18" t="s">
        <v>38</v>
      </c>
      <c r="BB90" s="18" t="s">
        <v>37</v>
      </c>
      <c r="BC90" s="17"/>
      <c r="BD90" s="24">
        <v>45636</v>
      </c>
      <c r="BE90" s="24">
        <v>45658</v>
      </c>
    </row>
    <row r="91" spans="1:57">
      <c r="A91" s="16">
        <f t="shared" si="3"/>
        <v>89</v>
      </c>
      <c r="B91" s="31"/>
      <c r="C91" s="16" t="s">
        <v>73</v>
      </c>
      <c r="D91" s="16" t="s">
        <v>74</v>
      </c>
      <c r="E91" s="16" t="s">
        <v>62</v>
      </c>
      <c r="F91" s="16" t="s">
        <v>65</v>
      </c>
      <c r="G91" s="16" t="s">
        <v>66</v>
      </c>
      <c r="H91" s="17"/>
      <c r="I91" s="17"/>
      <c r="J91" s="18" t="s">
        <v>36</v>
      </c>
      <c r="K91" s="31"/>
      <c r="L91" s="16" t="s">
        <v>75</v>
      </c>
      <c r="M91" s="20" t="s">
        <v>76</v>
      </c>
      <c r="N91" s="29" t="s">
        <v>77</v>
      </c>
      <c r="O91" s="20" t="s">
        <v>78</v>
      </c>
      <c r="P91" s="20" t="s">
        <v>79</v>
      </c>
      <c r="Q91" s="20" t="s">
        <v>80</v>
      </c>
      <c r="R91" s="19"/>
      <c r="S91" s="19" t="s">
        <v>81</v>
      </c>
      <c r="T91" s="29" t="s">
        <v>77</v>
      </c>
      <c r="U91" s="20" t="s">
        <v>78</v>
      </c>
      <c r="V91" s="20" t="s">
        <v>79</v>
      </c>
      <c r="W91" s="20" t="s">
        <v>80</v>
      </c>
      <c r="X91" s="31"/>
      <c r="Y91" s="31" t="s">
        <v>69</v>
      </c>
      <c r="Z91" s="32" t="s">
        <v>77</v>
      </c>
      <c r="AA91" s="31" t="s">
        <v>78</v>
      </c>
      <c r="AB91" s="31" t="s">
        <v>78</v>
      </c>
      <c r="AC91" s="31" t="s">
        <v>219</v>
      </c>
      <c r="AD91" s="32" t="s">
        <v>220</v>
      </c>
      <c r="AE91" s="32" t="s">
        <v>416</v>
      </c>
      <c r="AF91" s="46" t="s">
        <v>417</v>
      </c>
      <c r="AG91" s="32" t="s">
        <v>446</v>
      </c>
      <c r="AH91" s="32" t="s">
        <v>448</v>
      </c>
      <c r="AI91" s="21">
        <v>11627</v>
      </c>
      <c r="AJ91" s="22">
        <v>0</v>
      </c>
      <c r="AK91" s="22">
        <v>0</v>
      </c>
      <c r="AL91" s="22">
        <v>0</v>
      </c>
      <c r="AM91" s="23">
        <f t="shared" si="2"/>
        <v>11627</v>
      </c>
      <c r="AN91" s="17" t="s">
        <v>36</v>
      </c>
      <c r="AO91" s="34"/>
      <c r="AP91" s="17"/>
      <c r="AQ91" s="17"/>
      <c r="AR91" s="17"/>
      <c r="AS91" s="17"/>
      <c r="AT91" s="17"/>
      <c r="AU91" s="17"/>
      <c r="AV91" s="17"/>
      <c r="AW91" s="18" t="s">
        <v>37</v>
      </c>
      <c r="AX91" s="18" t="s">
        <v>36</v>
      </c>
      <c r="AY91" s="18" t="s">
        <v>36</v>
      </c>
      <c r="AZ91" s="18" t="s">
        <v>36</v>
      </c>
      <c r="BA91" s="18" t="s">
        <v>38</v>
      </c>
      <c r="BB91" s="18" t="s">
        <v>37</v>
      </c>
      <c r="BC91" s="17"/>
      <c r="BD91" s="24">
        <v>45636</v>
      </c>
      <c r="BE91" s="24">
        <v>45658</v>
      </c>
    </row>
    <row r="92" spans="1:57">
      <c r="A92" s="16">
        <f t="shared" si="3"/>
        <v>90</v>
      </c>
      <c r="B92" s="31"/>
      <c r="C92" s="16" t="s">
        <v>73</v>
      </c>
      <c r="D92" s="16" t="s">
        <v>74</v>
      </c>
      <c r="E92" s="16" t="s">
        <v>62</v>
      </c>
      <c r="F92" s="16" t="s">
        <v>65</v>
      </c>
      <c r="G92" s="16" t="s">
        <v>66</v>
      </c>
      <c r="H92" s="17"/>
      <c r="I92" s="17"/>
      <c r="J92" s="18" t="s">
        <v>36</v>
      </c>
      <c r="K92" s="31"/>
      <c r="L92" s="16" t="s">
        <v>75</v>
      </c>
      <c r="M92" s="20" t="s">
        <v>76</v>
      </c>
      <c r="N92" s="29" t="s">
        <v>77</v>
      </c>
      <c r="O92" s="20" t="s">
        <v>78</v>
      </c>
      <c r="P92" s="20" t="s">
        <v>79</v>
      </c>
      <c r="Q92" s="20" t="s">
        <v>80</v>
      </c>
      <c r="R92" s="19"/>
      <c r="S92" s="19" t="s">
        <v>81</v>
      </c>
      <c r="T92" s="29" t="s">
        <v>77</v>
      </c>
      <c r="U92" s="20" t="s">
        <v>78</v>
      </c>
      <c r="V92" s="20" t="s">
        <v>79</v>
      </c>
      <c r="W92" s="20" t="s">
        <v>80</v>
      </c>
      <c r="X92" s="31"/>
      <c r="Y92" s="31" t="s">
        <v>69</v>
      </c>
      <c r="Z92" s="32" t="s">
        <v>77</v>
      </c>
      <c r="AA92" s="31" t="s">
        <v>78</v>
      </c>
      <c r="AB92" s="31" t="s">
        <v>149</v>
      </c>
      <c r="AC92" s="31" t="s">
        <v>221</v>
      </c>
      <c r="AD92" s="32" t="s">
        <v>222</v>
      </c>
      <c r="AE92" s="32" t="s">
        <v>418</v>
      </c>
      <c r="AF92" s="46" t="s">
        <v>419</v>
      </c>
      <c r="AG92" s="32" t="s">
        <v>446</v>
      </c>
      <c r="AH92" s="32" t="s">
        <v>449</v>
      </c>
      <c r="AI92" s="21">
        <v>9160</v>
      </c>
      <c r="AJ92" s="22">
        <v>0</v>
      </c>
      <c r="AK92" s="22">
        <v>0</v>
      </c>
      <c r="AL92" s="22">
        <v>0</v>
      </c>
      <c r="AM92" s="23">
        <f t="shared" si="2"/>
        <v>9160</v>
      </c>
      <c r="AN92" s="17" t="s">
        <v>36</v>
      </c>
      <c r="AO92" s="34"/>
      <c r="AP92" s="17"/>
      <c r="AQ92" s="17"/>
      <c r="AR92" s="17"/>
      <c r="AS92" s="17"/>
      <c r="AT92" s="17"/>
      <c r="AU92" s="17"/>
      <c r="AV92" s="17"/>
      <c r="AW92" s="18" t="s">
        <v>37</v>
      </c>
      <c r="AX92" s="18" t="s">
        <v>36</v>
      </c>
      <c r="AY92" s="18" t="s">
        <v>36</v>
      </c>
      <c r="AZ92" s="18" t="s">
        <v>36</v>
      </c>
      <c r="BA92" s="18" t="s">
        <v>38</v>
      </c>
      <c r="BB92" s="18" t="s">
        <v>37</v>
      </c>
      <c r="BC92" s="17"/>
      <c r="BD92" s="24">
        <v>45636</v>
      </c>
      <c r="BE92" s="24">
        <v>45658</v>
      </c>
    </row>
    <row r="93" spans="1:57">
      <c r="A93" s="16">
        <f t="shared" si="3"/>
        <v>91</v>
      </c>
      <c r="B93" s="31"/>
      <c r="C93" s="16" t="s">
        <v>73</v>
      </c>
      <c r="D93" s="16" t="s">
        <v>74</v>
      </c>
      <c r="E93" s="16" t="s">
        <v>62</v>
      </c>
      <c r="F93" s="16" t="s">
        <v>65</v>
      </c>
      <c r="G93" s="16" t="s">
        <v>66</v>
      </c>
      <c r="H93" s="17"/>
      <c r="I93" s="17"/>
      <c r="J93" s="18" t="s">
        <v>36</v>
      </c>
      <c r="K93" s="31"/>
      <c r="L93" s="16" t="s">
        <v>75</v>
      </c>
      <c r="M93" s="20" t="s">
        <v>76</v>
      </c>
      <c r="N93" s="29" t="s">
        <v>77</v>
      </c>
      <c r="O93" s="20" t="s">
        <v>78</v>
      </c>
      <c r="P93" s="20" t="s">
        <v>79</v>
      </c>
      <c r="Q93" s="20" t="s">
        <v>80</v>
      </c>
      <c r="R93" s="19"/>
      <c r="S93" s="19" t="s">
        <v>81</v>
      </c>
      <c r="T93" s="29" t="s">
        <v>77</v>
      </c>
      <c r="U93" s="20" t="s">
        <v>78</v>
      </c>
      <c r="V93" s="20" t="s">
        <v>79</v>
      </c>
      <c r="W93" s="20" t="s">
        <v>80</v>
      </c>
      <c r="X93" s="31"/>
      <c r="Y93" s="31" t="s">
        <v>69</v>
      </c>
      <c r="Z93" s="32" t="s">
        <v>77</v>
      </c>
      <c r="AA93" s="31" t="s">
        <v>78</v>
      </c>
      <c r="AB93" s="31" t="s">
        <v>223</v>
      </c>
      <c r="AC93" s="31" t="s">
        <v>223</v>
      </c>
      <c r="AD93" s="32" t="s">
        <v>224</v>
      </c>
      <c r="AE93" s="32" t="s">
        <v>420</v>
      </c>
      <c r="AF93" s="46" t="s">
        <v>421</v>
      </c>
      <c r="AG93" s="32" t="s">
        <v>446</v>
      </c>
      <c r="AH93" s="32" t="s">
        <v>449</v>
      </c>
      <c r="AI93" s="21">
        <v>6308</v>
      </c>
      <c r="AJ93" s="22">
        <v>0</v>
      </c>
      <c r="AK93" s="22">
        <v>0</v>
      </c>
      <c r="AL93" s="22">
        <v>0</v>
      </c>
      <c r="AM93" s="23">
        <f t="shared" si="2"/>
        <v>6308</v>
      </c>
      <c r="AN93" s="17" t="s">
        <v>36</v>
      </c>
      <c r="AO93" s="34"/>
      <c r="AP93" s="17"/>
      <c r="AQ93" s="17"/>
      <c r="AR93" s="17"/>
      <c r="AS93" s="17"/>
      <c r="AT93" s="17"/>
      <c r="AU93" s="17"/>
      <c r="AV93" s="17"/>
      <c r="AW93" s="18" t="s">
        <v>37</v>
      </c>
      <c r="AX93" s="18" t="s">
        <v>36</v>
      </c>
      <c r="AY93" s="18" t="s">
        <v>36</v>
      </c>
      <c r="AZ93" s="18" t="s">
        <v>36</v>
      </c>
      <c r="BA93" s="18" t="s">
        <v>38</v>
      </c>
      <c r="BB93" s="18" t="s">
        <v>37</v>
      </c>
      <c r="BC93" s="17"/>
      <c r="BD93" s="24">
        <v>45636</v>
      </c>
      <c r="BE93" s="24">
        <v>45658</v>
      </c>
    </row>
    <row r="94" spans="1:57">
      <c r="A94" s="16">
        <f t="shared" si="3"/>
        <v>92</v>
      </c>
      <c r="B94" s="31"/>
      <c r="C94" s="16" t="s">
        <v>73</v>
      </c>
      <c r="D94" s="16" t="s">
        <v>74</v>
      </c>
      <c r="E94" s="16" t="s">
        <v>62</v>
      </c>
      <c r="F94" s="16" t="s">
        <v>65</v>
      </c>
      <c r="G94" s="16" t="s">
        <v>66</v>
      </c>
      <c r="H94" s="17"/>
      <c r="I94" s="17"/>
      <c r="J94" s="18" t="s">
        <v>36</v>
      </c>
      <c r="K94" s="31"/>
      <c r="L94" s="16" t="s">
        <v>75</v>
      </c>
      <c r="M94" s="20" t="s">
        <v>76</v>
      </c>
      <c r="N94" s="29" t="s">
        <v>77</v>
      </c>
      <c r="O94" s="20" t="s">
        <v>78</v>
      </c>
      <c r="P94" s="20" t="s">
        <v>79</v>
      </c>
      <c r="Q94" s="20" t="s">
        <v>80</v>
      </c>
      <c r="R94" s="19"/>
      <c r="S94" s="19" t="s">
        <v>81</v>
      </c>
      <c r="T94" s="29" t="s">
        <v>77</v>
      </c>
      <c r="U94" s="20" t="s">
        <v>78</v>
      </c>
      <c r="V94" s="20" t="s">
        <v>79</v>
      </c>
      <c r="W94" s="20" t="s">
        <v>80</v>
      </c>
      <c r="X94" s="31"/>
      <c r="Y94" s="31" t="s">
        <v>69</v>
      </c>
      <c r="Z94" s="32" t="s">
        <v>77</v>
      </c>
      <c r="AA94" s="31" t="s">
        <v>78</v>
      </c>
      <c r="AB94" s="31" t="s">
        <v>92</v>
      </c>
      <c r="AC94" s="31" t="s">
        <v>117</v>
      </c>
      <c r="AD94" s="32" t="s">
        <v>225</v>
      </c>
      <c r="AE94" s="32" t="s">
        <v>422</v>
      </c>
      <c r="AF94" s="46" t="s">
        <v>423</v>
      </c>
      <c r="AG94" s="32" t="s">
        <v>446</v>
      </c>
      <c r="AH94" s="32" t="s">
        <v>447</v>
      </c>
      <c r="AI94" s="21">
        <v>2176</v>
      </c>
      <c r="AJ94" s="22">
        <v>0</v>
      </c>
      <c r="AK94" s="22">
        <v>0</v>
      </c>
      <c r="AL94" s="22">
        <v>0</v>
      </c>
      <c r="AM94" s="23">
        <f t="shared" si="2"/>
        <v>2176</v>
      </c>
      <c r="AN94" s="17" t="s">
        <v>36</v>
      </c>
      <c r="AO94" s="37"/>
      <c r="AP94" s="17"/>
      <c r="AQ94" s="17"/>
      <c r="AR94" s="17"/>
      <c r="AS94" s="17"/>
      <c r="AT94" s="17"/>
      <c r="AU94" s="17"/>
      <c r="AV94" s="17"/>
      <c r="AW94" s="18" t="s">
        <v>37</v>
      </c>
      <c r="AX94" s="18" t="s">
        <v>36</v>
      </c>
      <c r="AY94" s="18" t="s">
        <v>36</v>
      </c>
      <c r="AZ94" s="18" t="s">
        <v>36</v>
      </c>
      <c r="BA94" s="18" t="s">
        <v>38</v>
      </c>
      <c r="BB94" s="18" t="s">
        <v>37</v>
      </c>
      <c r="BC94" s="17"/>
      <c r="BD94" s="24">
        <v>45636</v>
      </c>
      <c r="BE94" s="24">
        <v>45658</v>
      </c>
    </row>
    <row r="95" spans="1:57">
      <c r="A95" s="16">
        <f t="shared" si="3"/>
        <v>93</v>
      </c>
      <c r="B95" s="31"/>
      <c r="C95" s="16" t="s">
        <v>73</v>
      </c>
      <c r="D95" s="16" t="s">
        <v>74</v>
      </c>
      <c r="E95" s="16" t="s">
        <v>62</v>
      </c>
      <c r="F95" s="16" t="s">
        <v>65</v>
      </c>
      <c r="G95" s="16" t="s">
        <v>66</v>
      </c>
      <c r="H95" s="17"/>
      <c r="I95" s="17"/>
      <c r="J95" s="18" t="s">
        <v>36</v>
      </c>
      <c r="K95" s="31"/>
      <c r="L95" s="16" t="s">
        <v>75</v>
      </c>
      <c r="M95" s="20" t="s">
        <v>76</v>
      </c>
      <c r="N95" s="29" t="s">
        <v>77</v>
      </c>
      <c r="O95" s="20" t="s">
        <v>78</v>
      </c>
      <c r="P95" s="20" t="s">
        <v>79</v>
      </c>
      <c r="Q95" s="20" t="s">
        <v>80</v>
      </c>
      <c r="R95" s="19"/>
      <c r="S95" s="19" t="s">
        <v>81</v>
      </c>
      <c r="T95" s="29" t="s">
        <v>77</v>
      </c>
      <c r="U95" s="20" t="s">
        <v>78</v>
      </c>
      <c r="V95" s="20" t="s">
        <v>79</v>
      </c>
      <c r="W95" s="20" t="s">
        <v>80</v>
      </c>
      <c r="X95" s="31"/>
      <c r="Y95" s="31" t="s">
        <v>69</v>
      </c>
      <c r="Z95" s="32" t="s">
        <v>77</v>
      </c>
      <c r="AA95" s="31" t="s">
        <v>78</v>
      </c>
      <c r="AB95" s="31" t="s">
        <v>197</v>
      </c>
      <c r="AC95" s="31" t="s">
        <v>201</v>
      </c>
      <c r="AD95" s="32" t="s">
        <v>226</v>
      </c>
      <c r="AE95" s="32" t="s">
        <v>424</v>
      </c>
      <c r="AF95" s="46" t="s">
        <v>425</v>
      </c>
      <c r="AG95" s="32" t="s">
        <v>446</v>
      </c>
      <c r="AH95" s="32" t="s">
        <v>447</v>
      </c>
      <c r="AI95" s="21">
        <v>2454</v>
      </c>
      <c r="AJ95" s="22">
        <v>0</v>
      </c>
      <c r="AK95" s="22">
        <v>0</v>
      </c>
      <c r="AL95" s="22">
        <v>0</v>
      </c>
      <c r="AM95" s="23">
        <f t="shared" si="2"/>
        <v>2454</v>
      </c>
      <c r="AN95" s="17" t="s">
        <v>36</v>
      </c>
      <c r="AO95" s="37"/>
      <c r="AP95" s="17"/>
      <c r="AQ95" s="17"/>
      <c r="AR95" s="17"/>
      <c r="AS95" s="17"/>
      <c r="AT95" s="17"/>
      <c r="AU95" s="17"/>
      <c r="AV95" s="17"/>
      <c r="AW95" s="18" t="s">
        <v>37</v>
      </c>
      <c r="AX95" s="18" t="s">
        <v>36</v>
      </c>
      <c r="AY95" s="18" t="s">
        <v>36</v>
      </c>
      <c r="AZ95" s="18" t="s">
        <v>36</v>
      </c>
      <c r="BA95" s="18" t="s">
        <v>38</v>
      </c>
      <c r="BB95" s="18" t="s">
        <v>37</v>
      </c>
      <c r="BC95" s="17"/>
      <c r="BD95" s="24">
        <v>45636</v>
      </c>
      <c r="BE95" s="24">
        <v>45658</v>
      </c>
    </row>
    <row r="96" spans="1:57">
      <c r="A96" s="16">
        <f t="shared" si="3"/>
        <v>94</v>
      </c>
      <c r="B96" s="31"/>
      <c r="C96" s="16" t="s">
        <v>73</v>
      </c>
      <c r="D96" s="16" t="s">
        <v>74</v>
      </c>
      <c r="E96" s="16" t="s">
        <v>62</v>
      </c>
      <c r="F96" s="16" t="s">
        <v>65</v>
      </c>
      <c r="G96" s="16" t="s">
        <v>66</v>
      </c>
      <c r="H96" s="17"/>
      <c r="I96" s="17"/>
      <c r="J96" s="18" t="s">
        <v>36</v>
      </c>
      <c r="K96" s="31"/>
      <c r="L96" s="16" t="s">
        <v>75</v>
      </c>
      <c r="M96" s="20" t="s">
        <v>76</v>
      </c>
      <c r="N96" s="29" t="s">
        <v>77</v>
      </c>
      <c r="O96" s="20" t="s">
        <v>78</v>
      </c>
      <c r="P96" s="20" t="s">
        <v>79</v>
      </c>
      <c r="Q96" s="20" t="s">
        <v>80</v>
      </c>
      <c r="R96" s="19"/>
      <c r="S96" s="19" t="s">
        <v>81</v>
      </c>
      <c r="T96" s="29" t="s">
        <v>77</v>
      </c>
      <c r="U96" s="20" t="s">
        <v>78</v>
      </c>
      <c r="V96" s="20" t="s">
        <v>79</v>
      </c>
      <c r="W96" s="20" t="s">
        <v>80</v>
      </c>
      <c r="X96" s="31"/>
      <c r="Y96" s="31" t="s">
        <v>69</v>
      </c>
      <c r="Z96" s="32" t="s">
        <v>77</v>
      </c>
      <c r="AA96" s="31" t="s">
        <v>78</v>
      </c>
      <c r="AB96" s="31" t="s">
        <v>197</v>
      </c>
      <c r="AC96" s="31" t="s">
        <v>219</v>
      </c>
      <c r="AD96" s="32" t="s">
        <v>227</v>
      </c>
      <c r="AE96" s="32" t="s">
        <v>426</v>
      </c>
      <c r="AF96" s="46" t="s">
        <v>427</v>
      </c>
      <c r="AG96" s="32" t="s">
        <v>446</v>
      </c>
      <c r="AH96" s="32" t="s">
        <v>447</v>
      </c>
      <c r="AI96" s="21">
        <v>4271</v>
      </c>
      <c r="AJ96" s="22">
        <v>0</v>
      </c>
      <c r="AK96" s="22">
        <v>0</v>
      </c>
      <c r="AL96" s="22">
        <v>0</v>
      </c>
      <c r="AM96" s="23">
        <f t="shared" si="2"/>
        <v>4271</v>
      </c>
      <c r="AN96" s="17" t="s">
        <v>36</v>
      </c>
      <c r="AO96" s="37"/>
      <c r="AP96" s="17"/>
      <c r="AQ96" s="17"/>
      <c r="AR96" s="17"/>
      <c r="AS96" s="17"/>
      <c r="AT96" s="17"/>
      <c r="AU96" s="17"/>
      <c r="AV96" s="17"/>
      <c r="AW96" s="18" t="s">
        <v>37</v>
      </c>
      <c r="AX96" s="18" t="s">
        <v>36</v>
      </c>
      <c r="AY96" s="18" t="s">
        <v>36</v>
      </c>
      <c r="AZ96" s="18" t="s">
        <v>36</v>
      </c>
      <c r="BA96" s="18" t="s">
        <v>38</v>
      </c>
      <c r="BB96" s="18" t="s">
        <v>37</v>
      </c>
      <c r="BC96" s="17"/>
      <c r="BD96" s="24">
        <v>45636</v>
      </c>
      <c r="BE96" s="24">
        <v>45658</v>
      </c>
    </row>
    <row r="97" spans="1:57">
      <c r="A97" s="16">
        <f t="shared" si="3"/>
        <v>95</v>
      </c>
      <c r="B97" s="31"/>
      <c r="C97" s="16" t="s">
        <v>73</v>
      </c>
      <c r="D97" s="16" t="s">
        <v>74</v>
      </c>
      <c r="E97" s="16" t="s">
        <v>62</v>
      </c>
      <c r="F97" s="16" t="s">
        <v>65</v>
      </c>
      <c r="G97" s="16" t="s">
        <v>66</v>
      </c>
      <c r="H97" s="17"/>
      <c r="I97" s="17"/>
      <c r="J97" s="18" t="s">
        <v>36</v>
      </c>
      <c r="K97" s="31"/>
      <c r="L97" s="16" t="s">
        <v>75</v>
      </c>
      <c r="M97" s="20" t="s">
        <v>76</v>
      </c>
      <c r="N97" s="29" t="s">
        <v>77</v>
      </c>
      <c r="O97" s="20" t="s">
        <v>78</v>
      </c>
      <c r="P97" s="20" t="s">
        <v>79</v>
      </c>
      <c r="Q97" s="20" t="s">
        <v>80</v>
      </c>
      <c r="R97" s="19"/>
      <c r="S97" s="19" t="s">
        <v>81</v>
      </c>
      <c r="T97" s="29" t="s">
        <v>77</v>
      </c>
      <c r="U97" s="20" t="s">
        <v>78</v>
      </c>
      <c r="V97" s="20" t="s">
        <v>79</v>
      </c>
      <c r="W97" s="20" t="s">
        <v>80</v>
      </c>
      <c r="X97" s="31"/>
      <c r="Y97" s="31" t="s">
        <v>69</v>
      </c>
      <c r="Z97" s="32" t="s">
        <v>77</v>
      </c>
      <c r="AA97" s="31" t="s">
        <v>78</v>
      </c>
      <c r="AB97" s="31" t="s">
        <v>84</v>
      </c>
      <c r="AC97" s="31" t="s">
        <v>84</v>
      </c>
      <c r="AD97" s="32"/>
      <c r="AE97" s="32" t="s">
        <v>428</v>
      </c>
      <c r="AF97" s="46" t="s">
        <v>429</v>
      </c>
      <c r="AG97" s="32" t="s">
        <v>446</v>
      </c>
      <c r="AH97" s="32" t="s">
        <v>450</v>
      </c>
      <c r="AI97" s="21">
        <v>28160</v>
      </c>
      <c r="AJ97" s="22">
        <v>0</v>
      </c>
      <c r="AK97" s="22">
        <v>0</v>
      </c>
      <c r="AL97" s="22">
        <v>0</v>
      </c>
      <c r="AM97" s="23">
        <f t="shared" si="2"/>
        <v>28160</v>
      </c>
      <c r="AN97" s="17" t="s">
        <v>36</v>
      </c>
      <c r="AO97" s="37"/>
      <c r="AP97" s="17"/>
      <c r="AQ97" s="17"/>
      <c r="AR97" s="17"/>
      <c r="AS97" s="17"/>
      <c r="AT97" s="17"/>
      <c r="AU97" s="17"/>
      <c r="AV97" s="17"/>
      <c r="AW97" s="18" t="s">
        <v>37</v>
      </c>
      <c r="AX97" s="18" t="s">
        <v>36</v>
      </c>
      <c r="AY97" s="18" t="s">
        <v>36</v>
      </c>
      <c r="AZ97" s="18" t="s">
        <v>36</v>
      </c>
      <c r="BA97" s="18" t="s">
        <v>38</v>
      </c>
      <c r="BB97" s="18" t="s">
        <v>37</v>
      </c>
      <c r="BC97" s="17"/>
      <c r="BD97" s="24">
        <v>45636</v>
      </c>
      <c r="BE97" s="24">
        <v>45658</v>
      </c>
    </row>
    <row r="98" spans="1:57">
      <c r="A98" s="16">
        <f t="shared" si="3"/>
        <v>96</v>
      </c>
      <c r="B98" s="31"/>
      <c r="C98" s="16" t="s">
        <v>73</v>
      </c>
      <c r="D98" s="16" t="s">
        <v>74</v>
      </c>
      <c r="E98" s="16" t="s">
        <v>62</v>
      </c>
      <c r="F98" s="16" t="s">
        <v>65</v>
      </c>
      <c r="G98" s="16" t="s">
        <v>66</v>
      </c>
      <c r="H98" s="17"/>
      <c r="I98" s="17"/>
      <c r="J98" s="18" t="s">
        <v>36</v>
      </c>
      <c r="K98" s="31"/>
      <c r="L98" s="16" t="s">
        <v>75</v>
      </c>
      <c r="M98" s="20" t="s">
        <v>76</v>
      </c>
      <c r="N98" s="29" t="s">
        <v>77</v>
      </c>
      <c r="O98" s="20" t="s">
        <v>78</v>
      </c>
      <c r="P98" s="20" t="s">
        <v>79</v>
      </c>
      <c r="Q98" s="20" t="s">
        <v>80</v>
      </c>
      <c r="R98" s="19"/>
      <c r="S98" s="19" t="s">
        <v>81</v>
      </c>
      <c r="T98" s="29" t="s">
        <v>77</v>
      </c>
      <c r="U98" s="20" t="s">
        <v>78</v>
      </c>
      <c r="V98" s="20" t="s">
        <v>79</v>
      </c>
      <c r="W98" s="20" t="s">
        <v>80</v>
      </c>
      <c r="X98" s="31"/>
      <c r="Y98" s="31" t="s">
        <v>69</v>
      </c>
      <c r="Z98" s="32" t="s">
        <v>77</v>
      </c>
      <c r="AA98" s="31" t="s">
        <v>78</v>
      </c>
      <c r="AB98" s="31" t="s">
        <v>176</v>
      </c>
      <c r="AC98" s="31" t="s">
        <v>115</v>
      </c>
      <c r="AD98" s="32"/>
      <c r="AE98" s="32" t="s">
        <v>430</v>
      </c>
      <c r="AF98" s="46" t="s">
        <v>431</v>
      </c>
      <c r="AG98" s="32" t="s">
        <v>446</v>
      </c>
      <c r="AH98" s="32" t="s">
        <v>447</v>
      </c>
      <c r="AI98" s="21">
        <v>1912</v>
      </c>
      <c r="AJ98" s="22">
        <v>0</v>
      </c>
      <c r="AK98" s="22">
        <v>0</v>
      </c>
      <c r="AL98" s="22">
        <v>0</v>
      </c>
      <c r="AM98" s="23">
        <f t="shared" si="2"/>
        <v>1912</v>
      </c>
      <c r="AN98" s="17" t="s">
        <v>36</v>
      </c>
      <c r="AO98" s="34"/>
      <c r="AP98" s="17"/>
      <c r="AQ98" s="17"/>
      <c r="AR98" s="17"/>
      <c r="AS98" s="17"/>
      <c r="AT98" s="17"/>
      <c r="AU98" s="17"/>
      <c r="AV98" s="17"/>
      <c r="AW98" s="18" t="s">
        <v>37</v>
      </c>
      <c r="AX98" s="18" t="s">
        <v>36</v>
      </c>
      <c r="AY98" s="18" t="s">
        <v>36</v>
      </c>
      <c r="AZ98" s="18" t="s">
        <v>36</v>
      </c>
      <c r="BA98" s="18" t="s">
        <v>38</v>
      </c>
      <c r="BB98" s="18" t="s">
        <v>37</v>
      </c>
      <c r="BC98" s="17"/>
      <c r="BD98" s="24">
        <v>45636</v>
      </c>
      <c r="BE98" s="24">
        <v>45658</v>
      </c>
    </row>
    <row r="99" spans="1:57">
      <c r="A99" s="16">
        <f t="shared" si="3"/>
        <v>97</v>
      </c>
      <c r="B99" s="31"/>
      <c r="C99" s="16" t="s">
        <v>73</v>
      </c>
      <c r="D99" s="16" t="s">
        <v>74</v>
      </c>
      <c r="E99" s="16" t="s">
        <v>62</v>
      </c>
      <c r="F99" s="16" t="s">
        <v>65</v>
      </c>
      <c r="G99" s="16" t="s">
        <v>66</v>
      </c>
      <c r="H99" s="17"/>
      <c r="I99" s="17"/>
      <c r="J99" s="18" t="s">
        <v>36</v>
      </c>
      <c r="K99" s="31"/>
      <c r="L99" s="16" t="s">
        <v>75</v>
      </c>
      <c r="M99" s="20" t="s">
        <v>76</v>
      </c>
      <c r="N99" s="29" t="s">
        <v>77</v>
      </c>
      <c r="O99" s="20" t="s">
        <v>78</v>
      </c>
      <c r="P99" s="20" t="s">
        <v>79</v>
      </c>
      <c r="Q99" s="20" t="s">
        <v>80</v>
      </c>
      <c r="R99" s="19"/>
      <c r="S99" s="19" t="s">
        <v>81</v>
      </c>
      <c r="T99" s="29" t="s">
        <v>77</v>
      </c>
      <c r="U99" s="20" t="s">
        <v>78</v>
      </c>
      <c r="V99" s="20" t="s">
        <v>79</v>
      </c>
      <c r="W99" s="20" t="s">
        <v>80</v>
      </c>
      <c r="X99" s="31"/>
      <c r="Y99" s="31" t="s">
        <v>69</v>
      </c>
      <c r="Z99" s="32" t="s">
        <v>77</v>
      </c>
      <c r="AA99" s="31" t="s">
        <v>78</v>
      </c>
      <c r="AB99" s="31" t="s">
        <v>92</v>
      </c>
      <c r="AC99" s="31" t="s">
        <v>228</v>
      </c>
      <c r="AD99" s="32" t="s">
        <v>229</v>
      </c>
      <c r="AE99" s="32" t="s">
        <v>432</v>
      </c>
      <c r="AF99" s="46" t="s">
        <v>433</v>
      </c>
      <c r="AG99" s="32" t="s">
        <v>446</v>
      </c>
      <c r="AH99" s="32" t="s">
        <v>447</v>
      </c>
      <c r="AI99" s="21">
        <v>2219</v>
      </c>
      <c r="AJ99" s="22">
        <v>0</v>
      </c>
      <c r="AK99" s="22">
        <v>0</v>
      </c>
      <c r="AL99" s="22">
        <v>0</v>
      </c>
      <c r="AM99" s="23">
        <f t="shared" si="2"/>
        <v>2219</v>
      </c>
      <c r="AN99" s="17" t="s">
        <v>36</v>
      </c>
      <c r="AO99" s="37"/>
      <c r="AP99" s="17"/>
      <c r="AQ99" s="17"/>
      <c r="AR99" s="17"/>
      <c r="AS99" s="17"/>
      <c r="AT99" s="17"/>
      <c r="AU99" s="17"/>
      <c r="AV99" s="17"/>
      <c r="AW99" s="18" t="s">
        <v>37</v>
      </c>
      <c r="AX99" s="18" t="s">
        <v>36</v>
      </c>
      <c r="AY99" s="18" t="s">
        <v>36</v>
      </c>
      <c r="AZ99" s="18" t="s">
        <v>36</v>
      </c>
      <c r="BA99" s="18" t="s">
        <v>38</v>
      </c>
      <c r="BB99" s="18" t="s">
        <v>37</v>
      </c>
      <c r="BC99" s="17"/>
      <c r="BD99" s="24">
        <v>45636</v>
      </c>
      <c r="BE99" s="24">
        <v>45658</v>
      </c>
    </row>
    <row r="100" spans="1:57">
      <c r="A100" s="16">
        <f t="shared" si="3"/>
        <v>98</v>
      </c>
      <c r="B100" s="31"/>
      <c r="C100" s="16" t="s">
        <v>73</v>
      </c>
      <c r="D100" s="16" t="s">
        <v>74</v>
      </c>
      <c r="E100" s="16" t="s">
        <v>62</v>
      </c>
      <c r="F100" s="16" t="s">
        <v>65</v>
      </c>
      <c r="G100" s="16" t="s">
        <v>66</v>
      </c>
      <c r="H100" s="17"/>
      <c r="I100" s="17"/>
      <c r="J100" s="18" t="s">
        <v>36</v>
      </c>
      <c r="K100" s="31"/>
      <c r="L100" s="16" t="s">
        <v>75</v>
      </c>
      <c r="M100" s="20" t="s">
        <v>76</v>
      </c>
      <c r="N100" s="29" t="s">
        <v>77</v>
      </c>
      <c r="O100" s="20" t="s">
        <v>78</v>
      </c>
      <c r="P100" s="20" t="s">
        <v>79</v>
      </c>
      <c r="Q100" s="20" t="s">
        <v>80</v>
      </c>
      <c r="R100" s="19"/>
      <c r="S100" s="19" t="s">
        <v>81</v>
      </c>
      <c r="T100" s="29" t="s">
        <v>77</v>
      </c>
      <c r="U100" s="20" t="s">
        <v>78</v>
      </c>
      <c r="V100" s="20" t="s">
        <v>79</v>
      </c>
      <c r="W100" s="20" t="s">
        <v>80</v>
      </c>
      <c r="X100" s="31"/>
      <c r="Y100" s="31" t="s">
        <v>69</v>
      </c>
      <c r="Z100" s="32" t="s">
        <v>77</v>
      </c>
      <c r="AA100" s="31" t="s">
        <v>126</v>
      </c>
      <c r="AB100" s="31" t="s">
        <v>126</v>
      </c>
      <c r="AC100" s="31"/>
      <c r="AD100" s="32" t="s">
        <v>230</v>
      </c>
      <c r="AE100" s="32" t="s">
        <v>434</v>
      </c>
      <c r="AF100" s="46" t="s">
        <v>435</v>
      </c>
      <c r="AG100" s="32" t="s">
        <v>446</v>
      </c>
      <c r="AH100" s="32" t="s">
        <v>447</v>
      </c>
      <c r="AI100" s="21">
        <v>1119</v>
      </c>
      <c r="AJ100" s="22">
        <v>0</v>
      </c>
      <c r="AK100" s="22">
        <v>0</v>
      </c>
      <c r="AL100" s="22">
        <v>0</v>
      </c>
      <c r="AM100" s="23">
        <f t="shared" si="2"/>
        <v>1119</v>
      </c>
      <c r="AN100" s="17" t="s">
        <v>36</v>
      </c>
      <c r="AO100" s="37"/>
      <c r="AP100" s="17"/>
      <c r="AQ100" s="17"/>
      <c r="AR100" s="17"/>
      <c r="AS100" s="17"/>
      <c r="AT100" s="17"/>
      <c r="AU100" s="17"/>
      <c r="AV100" s="17"/>
      <c r="AW100" s="18" t="s">
        <v>37</v>
      </c>
      <c r="AX100" s="18" t="s">
        <v>36</v>
      </c>
      <c r="AY100" s="18" t="s">
        <v>36</v>
      </c>
      <c r="AZ100" s="18" t="s">
        <v>36</v>
      </c>
      <c r="BA100" s="18" t="s">
        <v>38</v>
      </c>
      <c r="BB100" s="18" t="s">
        <v>37</v>
      </c>
      <c r="BC100" s="17"/>
      <c r="BD100" s="24">
        <v>45636</v>
      </c>
      <c r="BE100" s="24">
        <v>45658</v>
      </c>
    </row>
    <row r="101" spans="1:57">
      <c r="A101" s="16">
        <f t="shared" si="3"/>
        <v>99</v>
      </c>
      <c r="B101" s="31"/>
      <c r="C101" s="16" t="s">
        <v>73</v>
      </c>
      <c r="D101" s="16" t="s">
        <v>74</v>
      </c>
      <c r="E101" s="16" t="s">
        <v>62</v>
      </c>
      <c r="F101" s="16" t="s">
        <v>65</v>
      </c>
      <c r="G101" s="16" t="s">
        <v>66</v>
      </c>
      <c r="H101" s="17"/>
      <c r="I101" s="17"/>
      <c r="J101" s="18" t="s">
        <v>36</v>
      </c>
      <c r="K101" s="31"/>
      <c r="L101" s="16" t="s">
        <v>75</v>
      </c>
      <c r="M101" s="20" t="s">
        <v>76</v>
      </c>
      <c r="N101" s="29" t="s">
        <v>77</v>
      </c>
      <c r="O101" s="20" t="s">
        <v>78</v>
      </c>
      <c r="P101" s="20" t="s">
        <v>79</v>
      </c>
      <c r="Q101" s="20" t="s">
        <v>80</v>
      </c>
      <c r="R101" s="19"/>
      <c r="S101" s="19" t="s">
        <v>81</v>
      </c>
      <c r="T101" s="29" t="s">
        <v>77</v>
      </c>
      <c r="U101" s="20" t="s">
        <v>78</v>
      </c>
      <c r="V101" s="20" t="s">
        <v>79</v>
      </c>
      <c r="W101" s="20" t="s">
        <v>80</v>
      </c>
      <c r="X101" s="31"/>
      <c r="Y101" s="31" t="s">
        <v>69</v>
      </c>
      <c r="Z101" s="32" t="s">
        <v>77</v>
      </c>
      <c r="AA101" s="31" t="s">
        <v>78</v>
      </c>
      <c r="AB101" s="31" t="s">
        <v>78</v>
      </c>
      <c r="AC101" s="31" t="s">
        <v>115</v>
      </c>
      <c r="AD101" s="32" t="s">
        <v>231</v>
      </c>
      <c r="AE101" s="32" t="s">
        <v>436</v>
      </c>
      <c r="AF101" s="46" t="s">
        <v>437</v>
      </c>
      <c r="AG101" s="32" t="s">
        <v>446</v>
      </c>
      <c r="AH101" s="32" t="s">
        <v>454</v>
      </c>
      <c r="AI101" s="21">
        <v>12980</v>
      </c>
      <c r="AJ101" s="22">
        <v>0</v>
      </c>
      <c r="AK101" s="22">
        <v>0</v>
      </c>
      <c r="AL101" s="22">
        <v>0</v>
      </c>
      <c r="AM101" s="23">
        <f t="shared" si="2"/>
        <v>12980</v>
      </c>
      <c r="AN101" s="17" t="s">
        <v>36</v>
      </c>
      <c r="AO101" s="38"/>
      <c r="AP101" s="17"/>
      <c r="AQ101" s="17"/>
      <c r="AR101" s="17"/>
      <c r="AS101" s="17"/>
      <c r="AT101" s="17"/>
      <c r="AU101" s="17"/>
      <c r="AV101" s="17"/>
      <c r="AW101" s="18" t="s">
        <v>37</v>
      </c>
      <c r="AX101" s="18" t="s">
        <v>36</v>
      </c>
      <c r="AY101" s="18" t="s">
        <v>36</v>
      </c>
      <c r="AZ101" s="18" t="s">
        <v>36</v>
      </c>
      <c r="BA101" s="18" t="s">
        <v>38</v>
      </c>
      <c r="BB101" s="18" t="s">
        <v>37</v>
      </c>
      <c r="BC101" s="17"/>
      <c r="BD101" s="24">
        <v>45636</v>
      </c>
      <c r="BE101" s="24">
        <v>45658</v>
      </c>
    </row>
    <row r="102" spans="1:57">
      <c r="A102" s="16">
        <f t="shared" si="3"/>
        <v>100</v>
      </c>
      <c r="B102" s="31"/>
      <c r="C102" s="16" t="s">
        <v>73</v>
      </c>
      <c r="D102" s="16" t="s">
        <v>74</v>
      </c>
      <c r="E102" s="16" t="s">
        <v>62</v>
      </c>
      <c r="F102" s="16" t="s">
        <v>65</v>
      </c>
      <c r="G102" s="16" t="s">
        <v>66</v>
      </c>
      <c r="H102" s="17"/>
      <c r="I102" s="17"/>
      <c r="J102" s="18" t="s">
        <v>36</v>
      </c>
      <c r="K102" s="31"/>
      <c r="L102" s="16" t="s">
        <v>75</v>
      </c>
      <c r="M102" s="20" t="s">
        <v>76</v>
      </c>
      <c r="N102" s="29" t="s">
        <v>77</v>
      </c>
      <c r="O102" s="20" t="s">
        <v>78</v>
      </c>
      <c r="P102" s="20" t="s">
        <v>79</v>
      </c>
      <c r="Q102" s="20" t="s">
        <v>80</v>
      </c>
      <c r="R102" s="19"/>
      <c r="S102" s="19" t="s">
        <v>81</v>
      </c>
      <c r="T102" s="29" t="s">
        <v>77</v>
      </c>
      <c r="U102" s="20" t="s">
        <v>78</v>
      </c>
      <c r="V102" s="20" t="s">
        <v>79</v>
      </c>
      <c r="W102" s="20" t="s">
        <v>80</v>
      </c>
      <c r="X102" s="31"/>
      <c r="Y102" s="31" t="s">
        <v>82</v>
      </c>
      <c r="Z102" s="32" t="s">
        <v>77</v>
      </c>
      <c r="AA102" s="31" t="s">
        <v>100</v>
      </c>
      <c r="AB102" s="31" t="s">
        <v>100</v>
      </c>
      <c r="AC102" s="31" t="s">
        <v>166</v>
      </c>
      <c r="AD102" s="32" t="s">
        <v>232</v>
      </c>
      <c r="AE102" s="32" t="s">
        <v>438</v>
      </c>
      <c r="AF102" s="46" t="s">
        <v>439</v>
      </c>
      <c r="AG102" s="32" t="s">
        <v>446</v>
      </c>
      <c r="AH102" s="32" t="s">
        <v>447</v>
      </c>
      <c r="AI102" s="21">
        <v>2910</v>
      </c>
      <c r="AJ102" s="22">
        <v>0</v>
      </c>
      <c r="AK102" s="22">
        <v>0</v>
      </c>
      <c r="AL102" s="22">
        <v>0</v>
      </c>
      <c r="AM102" s="23">
        <f t="shared" si="2"/>
        <v>2910</v>
      </c>
      <c r="AN102" s="17" t="s">
        <v>36</v>
      </c>
      <c r="AO102" s="38"/>
      <c r="AP102" s="17"/>
      <c r="AQ102" s="17"/>
      <c r="AR102" s="17"/>
      <c r="AS102" s="17"/>
      <c r="AT102" s="17"/>
      <c r="AU102" s="17"/>
      <c r="AV102" s="17"/>
      <c r="AW102" s="18" t="s">
        <v>37</v>
      </c>
      <c r="AX102" s="18" t="s">
        <v>36</v>
      </c>
      <c r="AY102" s="18" t="s">
        <v>36</v>
      </c>
      <c r="AZ102" s="18" t="s">
        <v>36</v>
      </c>
      <c r="BA102" s="18" t="s">
        <v>38</v>
      </c>
      <c r="BB102" s="18" t="s">
        <v>37</v>
      </c>
      <c r="BC102" s="17"/>
      <c r="BD102" s="24">
        <v>45636</v>
      </c>
      <c r="BE102" s="24">
        <v>45658</v>
      </c>
    </row>
    <row r="103" spans="1:57">
      <c r="A103" s="16">
        <f t="shared" si="3"/>
        <v>101</v>
      </c>
      <c r="B103" s="31"/>
      <c r="C103" s="16" t="s">
        <v>73</v>
      </c>
      <c r="D103" s="16" t="s">
        <v>74</v>
      </c>
      <c r="E103" s="16" t="s">
        <v>62</v>
      </c>
      <c r="F103" s="16" t="s">
        <v>65</v>
      </c>
      <c r="G103" s="16" t="s">
        <v>66</v>
      </c>
      <c r="H103" s="17"/>
      <c r="I103" s="17"/>
      <c r="J103" s="18" t="s">
        <v>36</v>
      </c>
      <c r="K103" s="31"/>
      <c r="L103" s="16" t="s">
        <v>75</v>
      </c>
      <c r="M103" s="20" t="s">
        <v>76</v>
      </c>
      <c r="N103" s="29" t="s">
        <v>77</v>
      </c>
      <c r="O103" s="20" t="s">
        <v>78</v>
      </c>
      <c r="P103" s="20" t="s">
        <v>79</v>
      </c>
      <c r="Q103" s="20" t="s">
        <v>80</v>
      </c>
      <c r="R103" s="19"/>
      <c r="S103" s="19" t="s">
        <v>81</v>
      </c>
      <c r="T103" s="29" t="s">
        <v>77</v>
      </c>
      <c r="U103" s="20" t="s">
        <v>78</v>
      </c>
      <c r="V103" s="20" t="s">
        <v>79</v>
      </c>
      <c r="W103" s="20" t="s">
        <v>80</v>
      </c>
      <c r="X103" s="31"/>
      <c r="Y103" s="31" t="s">
        <v>69</v>
      </c>
      <c r="Z103" s="32" t="s">
        <v>77</v>
      </c>
      <c r="AA103" s="31" t="s">
        <v>102</v>
      </c>
      <c r="AB103" s="31" t="s">
        <v>102</v>
      </c>
      <c r="AC103" s="31" t="s">
        <v>233</v>
      </c>
      <c r="AD103" s="32" t="s">
        <v>234</v>
      </c>
      <c r="AE103" s="32" t="s">
        <v>440</v>
      </c>
      <c r="AF103" s="46" t="s">
        <v>441</v>
      </c>
      <c r="AG103" s="32" t="s">
        <v>446</v>
      </c>
      <c r="AH103" s="32" t="s">
        <v>447</v>
      </c>
      <c r="AI103" s="21">
        <v>1546</v>
      </c>
      <c r="AJ103" s="22">
        <v>0</v>
      </c>
      <c r="AK103" s="22">
        <v>0</v>
      </c>
      <c r="AL103" s="22">
        <v>0</v>
      </c>
      <c r="AM103" s="23">
        <f t="shared" si="2"/>
        <v>1546</v>
      </c>
      <c r="AN103" s="17" t="s">
        <v>36</v>
      </c>
      <c r="AO103" s="38"/>
      <c r="AP103" s="17"/>
      <c r="AQ103" s="17"/>
      <c r="AR103" s="17"/>
      <c r="AS103" s="17"/>
      <c r="AT103" s="17"/>
      <c r="AU103" s="17"/>
      <c r="AV103" s="17"/>
      <c r="AW103" s="18" t="s">
        <v>37</v>
      </c>
      <c r="AX103" s="18" t="s">
        <v>36</v>
      </c>
      <c r="AY103" s="18" t="s">
        <v>36</v>
      </c>
      <c r="AZ103" s="18" t="s">
        <v>36</v>
      </c>
      <c r="BA103" s="18" t="s">
        <v>38</v>
      </c>
      <c r="BB103" s="18" t="s">
        <v>37</v>
      </c>
      <c r="BC103" s="17"/>
      <c r="BD103" s="24">
        <v>45636</v>
      </c>
      <c r="BE103" s="24">
        <v>45658</v>
      </c>
    </row>
    <row r="104" spans="1:57">
      <c r="A104" s="16">
        <f t="shared" si="3"/>
        <v>102</v>
      </c>
      <c r="B104" s="31"/>
      <c r="C104" s="31" t="s">
        <v>73</v>
      </c>
      <c r="D104" s="31" t="s">
        <v>74</v>
      </c>
      <c r="E104" s="16" t="s">
        <v>62</v>
      </c>
      <c r="F104" s="16" t="s">
        <v>65</v>
      </c>
      <c r="G104" s="16" t="s">
        <v>66</v>
      </c>
      <c r="H104" s="31"/>
      <c r="I104" s="31"/>
      <c r="J104" s="18" t="s">
        <v>36</v>
      </c>
      <c r="K104" s="31"/>
      <c r="L104" s="31" t="s">
        <v>75</v>
      </c>
      <c r="M104" s="32" t="s">
        <v>76</v>
      </c>
      <c r="N104" s="32" t="s">
        <v>77</v>
      </c>
      <c r="O104" s="32" t="s">
        <v>78</v>
      </c>
      <c r="P104" s="32" t="s">
        <v>79</v>
      </c>
      <c r="Q104" s="32" t="s">
        <v>80</v>
      </c>
      <c r="R104" s="31"/>
      <c r="S104" s="31" t="s">
        <v>81</v>
      </c>
      <c r="T104" s="32" t="s">
        <v>77</v>
      </c>
      <c r="U104" s="32" t="s">
        <v>78</v>
      </c>
      <c r="V104" s="32" t="s">
        <v>79</v>
      </c>
      <c r="W104" s="32" t="s">
        <v>80</v>
      </c>
      <c r="X104" s="31"/>
      <c r="Y104" s="31" t="s">
        <v>83</v>
      </c>
      <c r="Z104" s="32" t="s">
        <v>77</v>
      </c>
      <c r="AA104" s="31" t="s">
        <v>78</v>
      </c>
      <c r="AB104" s="31" t="s">
        <v>165</v>
      </c>
      <c r="AC104" s="31" t="s">
        <v>235</v>
      </c>
      <c r="AD104" s="32"/>
      <c r="AE104" s="32" t="s">
        <v>442</v>
      </c>
      <c r="AF104" s="46" t="s">
        <v>443</v>
      </c>
      <c r="AG104" s="32" t="s">
        <v>455</v>
      </c>
      <c r="AH104" s="32" t="s">
        <v>447</v>
      </c>
      <c r="AI104" s="31">
        <v>1974</v>
      </c>
      <c r="AJ104" s="22">
        <v>0</v>
      </c>
      <c r="AK104" s="22">
        <v>0</v>
      </c>
      <c r="AL104" s="22">
        <v>0</v>
      </c>
      <c r="AM104" s="23">
        <f t="shared" si="2"/>
        <v>1974</v>
      </c>
      <c r="AN104" s="17" t="s">
        <v>36</v>
      </c>
      <c r="AO104" s="38"/>
      <c r="AP104" s="31"/>
      <c r="AQ104" s="31"/>
      <c r="AR104" s="31"/>
      <c r="AS104" s="31"/>
      <c r="AT104" s="31"/>
      <c r="AU104" s="31"/>
      <c r="AV104" s="31"/>
      <c r="AW104" s="18" t="s">
        <v>37</v>
      </c>
      <c r="AX104" s="18" t="s">
        <v>36</v>
      </c>
      <c r="AY104" s="18" t="s">
        <v>36</v>
      </c>
      <c r="AZ104" s="18" t="s">
        <v>36</v>
      </c>
      <c r="BA104" s="18" t="s">
        <v>38</v>
      </c>
      <c r="BB104" s="18" t="s">
        <v>37</v>
      </c>
      <c r="BC104" s="17"/>
      <c r="BD104" s="24">
        <v>45636</v>
      </c>
      <c r="BE104" s="24">
        <v>45658</v>
      </c>
    </row>
    <row r="105" spans="1:57">
      <c r="A105" s="16">
        <f t="shared" si="3"/>
        <v>103</v>
      </c>
      <c r="B105" s="31"/>
      <c r="C105" s="31" t="s">
        <v>73</v>
      </c>
      <c r="D105" s="31" t="s">
        <v>74</v>
      </c>
      <c r="E105" s="16" t="s">
        <v>62</v>
      </c>
      <c r="F105" s="16" t="s">
        <v>65</v>
      </c>
      <c r="G105" s="16" t="s">
        <v>66</v>
      </c>
      <c r="H105" s="31"/>
      <c r="I105" s="31"/>
      <c r="J105" s="18" t="s">
        <v>36</v>
      </c>
      <c r="K105" s="31"/>
      <c r="L105" s="31" t="s">
        <v>75</v>
      </c>
      <c r="M105" s="32" t="s">
        <v>76</v>
      </c>
      <c r="N105" s="32" t="s">
        <v>77</v>
      </c>
      <c r="O105" s="32" t="s">
        <v>78</v>
      </c>
      <c r="P105" s="32" t="s">
        <v>79</v>
      </c>
      <c r="Q105" s="32" t="s">
        <v>80</v>
      </c>
      <c r="R105" s="31"/>
      <c r="S105" s="31" t="s">
        <v>81</v>
      </c>
      <c r="T105" s="32" t="s">
        <v>77</v>
      </c>
      <c r="U105" s="32" t="s">
        <v>78</v>
      </c>
      <c r="V105" s="32" t="s">
        <v>79</v>
      </c>
      <c r="W105" s="32" t="s">
        <v>80</v>
      </c>
      <c r="X105" s="31"/>
      <c r="Y105" s="31" t="s">
        <v>83</v>
      </c>
      <c r="Z105" s="32" t="s">
        <v>77</v>
      </c>
      <c r="AA105" s="31" t="s">
        <v>78</v>
      </c>
      <c r="AB105" s="31" t="s">
        <v>102</v>
      </c>
      <c r="AC105" s="31" t="s">
        <v>98</v>
      </c>
      <c r="AD105" s="32" t="s">
        <v>236</v>
      </c>
      <c r="AE105" s="32" t="s">
        <v>444</v>
      </c>
      <c r="AF105" s="46" t="s">
        <v>445</v>
      </c>
      <c r="AG105" s="32" t="s">
        <v>446</v>
      </c>
      <c r="AH105" s="32" t="s">
        <v>447</v>
      </c>
      <c r="AI105" s="31">
        <v>1261</v>
      </c>
      <c r="AJ105" s="22">
        <v>0</v>
      </c>
      <c r="AK105" s="22">
        <v>0</v>
      </c>
      <c r="AL105" s="22">
        <v>0</v>
      </c>
      <c r="AM105" s="23">
        <f t="shared" si="2"/>
        <v>1261</v>
      </c>
      <c r="AN105" s="17" t="s">
        <v>36</v>
      </c>
      <c r="AO105" s="38"/>
      <c r="AP105" s="31"/>
      <c r="AQ105" s="31"/>
      <c r="AR105" s="31"/>
      <c r="AS105" s="31"/>
      <c r="AT105" s="31"/>
      <c r="AU105" s="31"/>
      <c r="AV105" s="31"/>
      <c r="AW105" s="18" t="s">
        <v>37</v>
      </c>
      <c r="AX105" s="18" t="s">
        <v>36</v>
      </c>
      <c r="AY105" s="18" t="s">
        <v>36</v>
      </c>
      <c r="AZ105" s="18" t="s">
        <v>36</v>
      </c>
      <c r="BA105" s="18" t="s">
        <v>38</v>
      </c>
      <c r="BB105" s="18" t="s">
        <v>37</v>
      </c>
      <c r="BC105" s="17"/>
      <c r="BD105" s="24">
        <v>45636</v>
      </c>
      <c r="BE105" s="24">
        <v>45658</v>
      </c>
    </row>
    <row r="106" spans="1:57">
      <c r="AM106" s="12">
        <f>SUM(AM3:AM105)</f>
        <v>1027011</v>
      </c>
      <c r="AO106" s="33"/>
    </row>
    <row r="107" spans="1:57">
      <c r="AM107" s="12">
        <f>AM106/1000</f>
        <v>1027.011</v>
      </c>
      <c r="AO107" s="33"/>
    </row>
  </sheetData>
  <mergeCells count="23">
    <mergeCell ref="BE1:BE2"/>
    <mergeCell ref="AG1:AG2"/>
    <mergeCell ref="K1:K2"/>
    <mergeCell ref="L1:R1"/>
    <mergeCell ref="S1:X1"/>
    <mergeCell ref="Y1:AF1"/>
    <mergeCell ref="AH1:AH2"/>
    <mergeCell ref="AI1:AM1"/>
    <mergeCell ref="BD1:BD2"/>
    <mergeCell ref="BC1:BC2"/>
    <mergeCell ref="AO1:AT1"/>
    <mergeCell ref="AU1:AV1"/>
    <mergeCell ref="AW1:BB1"/>
    <mergeCell ref="A1:A2"/>
    <mergeCell ref="B1:B2"/>
    <mergeCell ref="C1:C2"/>
    <mergeCell ref="D1:D2"/>
    <mergeCell ref="J1:J2"/>
    <mergeCell ref="F1:F2"/>
    <mergeCell ref="G1:G2"/>
    <mergeCell ref="E1:E2"/>
    <mergeCell ref="H1:H2"/>
    <mergeCell ref="I1:I2"/>
  </mergeCells>
  <phoneticPr fontId="1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6"/>
  <sheetViews>
    <sheetView tabSelected="1" topLeftCell="A100" workbookViewId="0">
      <selection activeCell="E114" sqref="E114"/>
    </sheetView>
  </sheetViews>
  <sheetFormatPr defaultColWidth="8.5" defaultRowHeight="10.5"/>
  <cols>
    <col min="1" max="1" width="2.75" style="1" customWidth="1"/>
    <col min="2" max="2" width="4.6640625" style="1" customWidth="1"/>
    <col min="3" max="3" width="9.9140625" style="1" customWidth="1"/>
    <col min="4" max="4" width="10.6640625" style="1" customWidth="1"/>
    <col min="5" max="5" width="6.6640625" style="1" customWidth="1"/>
    <col min="6" max="6" width="12.1640625" style="1" customWidth="1"/>
    <col min="7" max="7" width="3.6640625" style="1" customWidth="1"/>
    <col min="8" max="8" width="2.6640625" style="1" customWidth="1"/>
    <col min="9" max="9" width="5.08203125" style="1" customWidth="1"/>
    <col min="10" max="16384" width="8.5" style="1"/>
  </cols>
  <sheetData>
    <row r="1" spans="1:9" ht="73.5">
      <c r="A1" s="2" t="s">
        <v>39</v>
      </c>
      <c r="B1" s="3" t="s">
        <v>16</v>
      </c>
      <c r="C1" s="3" t="s">
        <v>18</v>
      </c>
      <c r="D1" s="3" t="s">
        <v>61</v>
      </c>
      <c r="E1" s="3" t="s">
        <v>456</v>
      </c>
      <c r="F1" s="3" t="s">
        <v>6</v>
      </c>
      <c r="G1" s="4" t="s">
        <v>40</v>
      </c>
      <c r="H1" s="4" t="s">
        <v>41</v>
      </c>
      <c r="I1" s="4" t="s">
        <v>44</v>
      </c>
    </row>
    <row r="2" spans="1:9">
      <c r="A2" s="5" t="s">
        <v>63</v>
      </c>
      <c r="B2" s="5" t="s">
        <v>16</v>
      </c>
      <c r="C2" s="5" t="s">
        <v>17</v>
      </c>
      <c r="D2" s="5" t="s">
        <v>457</v>
      </c>
      <c r="E2" s="5" t="s">
        <v>71</v>
      </c>
      <c r="F2" s="5" t="s">
        <v>64</v>
      </c>
      <c r="G2" s="5" t="s">
        <v>40</v>
      </c>
      <c r="H2" s="5" t="s">
        <v>41</v>
      </c>
      <c r="I2" s="5" t="s">
        <v>67</v>
      </c>
    </row>
    <row r="3" spans="1:9">
      <c r="A3" s="5">
        <f>'Wykaz ppe '!A3</f>
        <v>1</v>
      </c>
      <c r="B3" s="6" t="str">
        <f>'Wykaz ppe '!Z3</f>
        <v>42-270</v>
      </c>
      <c r="C3" s="5" t="str">
        <f>'Wykaz ppe '!AB3</f>
        <v>Chorzenice</v>
      </c>
      <c r="D3" s="5" t="str">
        <f>'Wykaz ppe '!AC3</f>
        <v>Nowa</v>
      </c>
      <c r="E3" s="5" t="str">
        <f>'Wykaz ppe '!AD3</f>
        <v>Dz.2025</v>
      </c>
      <c r="F3" s="5" t="str">
        <f>'Wykaz ppe '!AE3</f>
        <v>590322428400760754</v>
      </c>
      <c r="G3" s="6" t="str">
        <f>'Wykaz ppe '!AG3</f>
        <v>O11</v>
      </c>
      <c r="H3" s="6" t="str">
        <f>'Wykaz ppe '!AH3</f>
        <v>1</v>
      </c>
      <c r="I3" s="7">
        <f>'Wykaz ppe '!AM3</f>
        <v>805</v>
      </c>
    </row>
    <row r="4" spans="1:9">
      <c r="A4" s="5">
        <f>'Wykaz ppe '!A4</f>
        <v>2</v>
      </c>
      <c r="B4" s="6" t="str">
        <f>'Wykaz ppe '!Z4</f>
        <v>42-270</v>
      </c>
      <c r="C4" s="5" t="str">
        <f>'Wykaz ppe '!AB4</f>
        <v>Chorzenice</v>
      </c>
      <c r="D4" s="5" t="str">
        <f>'Wykaz ppe '!AC4</f>
        <v>Wiosenna</v>
      </c>
      <c r="E4" s="5" t="str">
        <f>'Wykaz ppe '!AD4</f>
        <v>Dz.2004</v>
      </c>
      <c r="F4" s="5" t="str">
        <f>'Wykaz ppe '!AE4</f>
        <v>590322428400758614</v>
      </c>
      <c r="G4" s="6" t="str">
        <f>'Wykaz ppe '!AG4</f>
        <v>O11</v>
      </c>
      <c r="H4" s="6" t="str">
        <f>'Wykaz ppe '!AH4</f>
        <v>1</v>
      </c>
      <c r="I4" s="7">
        <f>'Wykaz ppe '!AM4</f>
        <v>831</v>
      </c>
    </row>
    <row r="5" spans="1:9">
      <c r="A5" s="5">
        <f>'Wykaz ppe '!A5</f>
        <v>3</v>
      </c>
      <c r="B5" s="6" t="str">
        <f>'Wykaz ppe '!Z5</f>
        <v>42-270</v>
      </c>
      <c r="C5" s="5" t="str">
        <f>'Wykaz ppe '!AB5</f>
        <v>Kłomnice</v>
      </c>
      <c r="D5" s="5" t="str">
        <f>'Wykaz ppe '!AC5</f>
        <v>Księża</v>
      </c>
      <c r="E5" s="5"/>
      <c r="F5" s="5" t="str">
        <f>'Wykaz ppe '!AE5</f>
        <v>590322428400642739</v>
      </c>
      <c r="G5" s="6" t="str">
        <f>'Wykaz ppe '!AG5</f>
        <v>O11</v>
      </c>
      <c r="H5" s="6" t="str">
        <f>'Wykaz ppe '!AH5</f>
        <v>3</v>
      </c>
      <c r="I5" s="7">
        <f>'Wykaz ppe '!AM5</f>
        <v>20410</v>
      </c>
    </row>
    <row r="6" spans="1:9">
      <c r="A6" s="5">
        <f>'Wykaz ppe '!A6</f>
        <v>4</v>
      </c>
      <c r="B6" s="6" t="str">
        <f>'Wykaz ppe '!Z6</f>
        <v>42-270</v>
      </c>
      <c r="C6" s="5" t="str">
        <f>'Wykaz ppe '!AB6</f>
        <v>Pacierzów</v>
      </c>
      <c r="D6" s="5" t="str">
        <f>'Wykaz ppe '!AC6</f>
        <v>Polna</v>
      </c>
      <c r="E6" s="5"/>
      <c r="F6" s="5" t="str">
        <f>'Wykaz ppe '!AE6</f>
        <v>590322428400551321</v>
      </c>
      <c r="G6" s="6" t="str">
        <f>'Wykaz ppe '!AG6</f>
        <v>O11</v>
      </c>
      <c r="H6" s="6" t="str">
        <f>'Wykaz ppe '!AH6</f>
        <v>1</v>
      </c>
      <c r="I6" s="7">
        <f>'Wykaz ppe '!AM6</f>
        <v>4336</v>
      </c>
    </row>
    <row r="7" spans="1:9">
      <c r="A7" s="5">
        <f>'Wykaz ppe '!A7</f>
        <v>5</v>
      </c>
      <c r="B7" s="6" t="str">
        <f>'Wykaz ppe '!Z7</f>
        <v>42-270</v>
      </c>
      <c r="C7" s="5" t="str">
        <f>'Wykaz ppe '!AB7</f>
        <v>Garnek</v>
      </c>
      <c r="D7" s="5" t="str">
        <f>'Wykaz ppe '!AC7</f>
        <v>Lisia</v>
      </c>
      <c r="E7" s="5"/>
      <c r="F7" s="5" t="str">
        <f>'Wykaz ppe '!AE7</f>
        <v>590322428400681707</v>
      </c>
      <c r="G7" s="6" t="str">
        <f>'Wykaz ppe '!AG7</f>
        <v>O11</v>
      </c>
      <c r="H7" s="6" t="str">
        <f>'Wykaz ppe '!AH7</f>
        <v>1</v>
      </c>
      <c r="I7" s="7">
        <f>'Wykaz ppe '!AM7</f>
        <v>6064</v>
      </c>
    </row>
    <row r="8" spans="1:9">
      <c r="A8" s="5">
        <f>'Wykaz ppe '!A8</f>
        <v>6</v>
      </c>
      <c r="B8" s="6" t="str">
        <f>'Wykaz ppe '!Z8</f>
        <v>42-270</v>
      </c>
      <c r="C8" s="5" t="str">
        <f>'Wykaz ppe '!AB8</f>
        <v>Kłomnice</v>
      </c>
      <c r="D8" s="5" t="str">
        <f>'Wykaz ppe '!AC8</f>
        <v>Łąkowa</v>
      </c>
      <c r="E8" s="5" t="str">
        <f>'Wykaz ppe '!AD8</f>
        <v>S-680</v>
      </c>
      <c r="F8" s="5" t="str">
        <f>'Wykaz ppe '!AE8</f>
        <v>590322428400383311</v>
      </c>
      <c r="G8" s="6" t="str">
        <f>'Wykaz ppe '!AG8</f>
        <v>O11</v>
      </c>
      <c r="H8" s="6" t="str">
        <f>'Wykaz ppe '!AH8</f>
        <v>1</v>
      </c>
      <c r="I8" s="7">
        <f>'Wykaz ppe '!AM8</f>
        <v>3650</v>
      </c>
    </row>
    <row r="9" spans="1:9">
      <c r="A9" s="5">
        <f>'Wykaz ppe '!A9</f>
        <v>7</v>
      </c>
      <c r="B9" s="6" t="str">
        <f>'Wykaz ppe '!Z9</f>
        <v>42-270</v>
      </c>
      <c r="C9" s="5" t="str">
        <f>'Wykaz ppe '!AB9</f>
        <v>Garnek</v>
      </c>
      <c r="D9" s="5" t="str">
        <f>'Wykaz ppe '!AC9</f>
        <v>Błonie</v>
      </c>
      <c r="E9" s="5" t="str">
        <f>'Wykaz ppe '!AD9</f>
        <v>Dz.55</v>
      </c>
      <c r="F9" s="5" t="str">
        <f>'Wykaz ppe '!AE9</f>
        <v>590322428400643040</v>
      </c>
      <c r="G9" s="6" t="str">
        <f>'Wykaz ppe '!AG9</f>
        <v>O11</v>
      </c>
      <c r="H9" s="6" t="str">
        <f>'Wykaz ppe '!AH9</f>
        <v>1</v>
      </c>
      <c r="I9" s="7">
        <f>'Wykaz ppe '!AM9</f>
        <v>4785</v>
      </c>
    </row>
    <row r="10" spans="1:9">
      <c r="A10" s="5">
        <f>'Wykaz ppe '!A10</f>
        <v>8</v>
      </c>
      <c r="B10" s="6" t="str">
        <f>'Wykaz ppe '!Z10</f>
        <v>42-270</v>
      </c>
      <c r="C10" s="5" t="str">
        <f>'Wykaz ppe '!AB10</f>
        <v>Chorzenice</v>
      </c>
      <c r="D10" s="5" t="str">
        <f>'Wykaz ppe '!AC10</f>
        <v>Główna</v>
      </c>
      <c r="E10" s="5" t="str">
        <f>'Wykaz ppe '!AD10</f>
        <v>S-318</v>
      </c>
      <c r="F10" s="5" t="str">
        <f>'Wykaz ppe '!AE10</f>
        <v>590322428400486654</v>
      </c>
      <c r="G10" s="6" t="str">
        <f>'Wykaz ppe '!AG10</f>
        <v>O11</v>
      </c>
      <c r="H10" s="6" t="str">
        <f>'Wykaz ppe '!AH10</f>
        <v>2</v>
      </c>
      <c r="I10" s="7">
        <f>'Wykaz ppe '!AM10</f>
        <v>12199</v>
      </c>
    </row>
    <row r="11" spans="1:9">
      <c r="A11" s="5">
        <f>'Wykaz ppe '!A11</f>
        <v>9</v>
      </c>
      <c r="B11" s="6" t="str">
        <f>'Wykaz ppe '!Z11</f>
        <v>42-270</v>
      </c>
      <c r="C11" s="5" t="str">
        <f>'Wykaz ppe '!AB11</f>
        <v>Nieznanice</v>
      </c>
      <c r="D11" s="5" t="str">
        <f>'Wykaz ppe '!AC11</f>
        <v>Klonowa</v>
      </c>
      <c r="E11" s="5" t="str">
        <f>'Wykaz ppe '!AD11</f>
        <v>Sł6/S-500</v>
      </c>
      <c r="F11" s="5" t="str">
        <f>'Wykaz ppe '!AE11</f>
        <v>590322428400412516</v>
      </c>
      <c r="G11" s="6" t="str">
        <f>'Wykaz ppe '!AG11</f>
        <v>O11</v>
      </c>
      <c r="H11" s="6" t="str">
        <f>'Wykaz ppe '!AH11</f>
        <v>1</v>
      </c>
      <c r="I11" s="7">
        <f>'Wykaz ppe '!AM11</f>
        <v>5395</v>
      </c>
    </row>
    <row r="12" spans="1:9">
      <c r="A12" s="5">
        <f>'Wykaz ppe '!A12</f>
        <v>10</v>
      </c>
      <c r="B12" s="6" t="str">
        <f>'Wykaz ppe '!Z12</f>
        <v>42-270</v>
      </c>
      <c r="C12" s="5" t="str">
        <f>'Wykaz ppe '!AB12</f>
        <v>Skrzydłów</v>
      </c>
      <c r="D12" s="5" t="str">
        <f>'Wykaz ppe '!AC12</f>
        <v>Skrzydłów Bloki</v>
      </c>
      <c r="E12" s="5" t="str">
        <f>'Wykaz ppe '!AD12</f>
        <v>S-547</v>
      </c>
      <c r="F12" s="5" t="str">
        <f>'Wykaz ppe '!AE12</f>
        <v>590322428400025501</v>
      </c>
      <c r="G12" s="6" t="str">
        <f>'Wykaz ppe '!AG12</f>
        <v>O11</v>
      </c>
      <c r="H12" s="6" t="str">
        <f>'Wykaz ppe '!AH12</f>
        <v>1</v>
      </c>
      <c r="I12" s="7">
        <f>'Wykaz ppe '!AM12</f>
        <v>2538</v>
      </c>
    </row>
    <row r="13" spans="1:9">
      <c r="A13" s="5">
        <f>'Wykaz ppe '!A13</f>
        <v>11</v>
      </c>
      <c r="B13" s="6" t="str">
        <f>'Wykaz ppe '!Z13</f>
        <v>42-270</v>
      </c>
      <c r="C13" s="5" t="str">
        <f>'Wykaz ppe '!AB13</f>
        <v>Adamów</v>
      </c>
      <c r="D13" s="5" t="str">
        <f>'Wykaz ppe '!AC13</f>
        <v>Dojazdowa</v>
      </c>
      <c r="E13" s="5" t="str">
        <f>'Wykaz ppe '!AD13</f>
        <v>ST-408</v>
      </c>
      <c r="F13" s="5" t="str">
        <f>'Wykaz ppe '!AE13</f>
        <v>590322428400334955</v>
      </c>
      <c r="G13" s="6" t="str">
        <f>'Wykaz ppe '!AG13</f>
        <v>O11</v>
      </c>
      <c r="H13" s="6" t="str">
        <f>'Wykaz ppe '!AH13</f>
        <v>6</v>
      </c>
      <c r="I13" s="7">
        <f>'Wykaz ppe '!AM13</f>
        <v>31952</v>
      </c>
    </row>
    <row r="14" spans="1:9">
      <c r="A14" s="5">
        <f>'Wykaz ppe '!A14</f>
        <v>12</v>
      </c>
      <c r="B14" s="6" t="str">
        <f>'Wykaz ppe '!Z14</f>
        <v>42-270</v>
      </c>
      <c r="C14" s="5" t="str">
        <f>'Wykaz ppe '!AB14</f>
        <v>Bartkowice</v>
      </c>
      <c r="D14" s="5" t="str">
        <f>'Wykaz ppe '!AC14</f>
        <v>Świerczewskiego</v>
      </c>
      <c r="E14" s="5" t="str">
        <f>'Wykaz ppe '!AD14</f>
        <v>ST-409</v>
      </c>
      <c r="F14" s="5" t="str">
        <f>'Wykaz ppe '!AE14</f>
        <v>590322428400179068</v>
      </c>
      <c r="G14" s="6" t="str">
        <f>'Wykaz ppe '!AG14</f>
        <v>O11</v>
      </c>
      <c r="H14" s="6" t="str">
        <f>'Wykaz ppe '!AH14</f>
        <v>2</v>
      </c>
      <c r="I14" s="7">
        <f>'Wykaz ppe '!AM14</f>
        <v>12467</v>
      </c>
    </row>
    <row r="15" spans="1:9">
      <c r="A15" s="5">
        <f>'Wykaz ppe '!A15</f>
        <v>13</v>
      </c>
      <c r="B15" s="6" t="str">
        <f>'Wykaz ppe '!Z15</f>
        <v>42-270</v>
      </c>
      <c r="C15" s="5" t="str">
        <f>'Wykaz ppe '!AB15</f>
        <v>Bartkowice</v>
      </c>
      <c r="D15" s="5" t="str">
        <f>'Wykaz ppe '!AC15</f>
        <v>Wąska</v>
      </c>
      <c r="E15" s="5" t="str">
        <f>'Wykaz ppe '!AD15</f>
        <v>ST-639</v>
      </c>
      <c r="F15" s="5" t="str">
        <f>'Wykaz ppe '!AE15</f>
        <v>590322428400532405</v>
      </c>
      <c r="G15" s="6" t="str">
        <f>'Wykaz ppe '!AG15</f>
        <v>O11</v>
      </c>
      <c r="H15" s="6" t="str">
        <f>'Wykaz ppe '!AH15</f>
        <v>2</v>
      </c>
      <c r="I15" s="7">
        <f>'Wykaz ppe '!AM15</f>
        <v>17808</v>
      </c>
    </row>
    <row r="16" spans="1:9">
      <c r="A16" s="5">
        <f>'Wykaz ppe '!A16</f>
        <v>14</v>
      </c>
      <c r="B16" s="6" t="str">
        <f>'Wykaz ppe '!Z16</f>
        <v>42-270</v>
      </c>
      <c r="C16" s="5" t="str">
        <f>'Wykaz ppe '!AB16</f>
        <v>Chmielarze</v>
      </c>
      <c r="D16" s="5" t="str">
        <f>'Wykaz ppe '!AC16</f>
        <v>Chmielarze</v>
      </c>
      <c r="E16" s="5"/>
      <c r="F16" s="5" t="str">
        <f>'Wykaz ppe '!AE16</f>
        <v>590322428400081583</v>
      </c>
      <c r="G16" s="6" t="str">
        <f>'Wykaz ppe '!AG16</f>
        <v>O11</v>
      </c>
      <c r="H16" s="6" t="str">
        <f>'Wykaz ppe '!AH16</f>
        <v>2</v>
      </c>
      <c r="I16" s="7">
        <f>'Wykaz ppe '!AM16</f>
        <v>10779</v>
      </c>
    </row>
    <row r="17" spans="1:9">
      <c r="A17" s="5">
        <f>'Wykaz ppe '!A17</f>
        <v>15</v>
      </c>
      <c r="B17" s="6" t="str">
        <f>'Wykaz ppe '!Z17</f>
        <v>42-270</v>
      </c>
      <c r="C17" s="5" t="str">
        <f>'Wykaz ppe '!AB17</f>
        <v>Chorzenice</v>
      </c>
      <c r="D17" s="5" t="str">
        <f>'Wykaz ppe '!AC17</f>
        <v>Główna</v>
      </c>
      <c r="E17" s="5" t="str">
        <f>'Wykaz ppe '!AD17</f>
        <v>ST-427</v>
      </c>
      <c r="F17" s="5" t="str">
        <f>'Wykaz ppe '!AE17</f>
        <v>590322428400635229</v>
      </c>
      <c r="G17" s="6" t="str">
        <f>'Wykaz ppe '!AG17</f>
        <v>O11</v>
      </c>
      <c r="H17" s="6" t="str">
        <f>'Wykaz ppe '!AH17</f>
        <v>2</v>
      </c>
      <c r="I17" s="7">
        <f>'Wykaz ppe '!AM17</f>
        <v>6216</v>
      </c>
    </row>
    <row r="18" spans="1:9">
      <c r="A18" s="5">
        <f>'Wykaz ppe '!A18</f>
        <v>16</v>
      </c>
      <c r="B18" s="6" t="str">
        <f>'Wykaz ppe '!Z18</f>
        <v>42-270</v>
      </c>
      <c r="C18" s="5" t="str">
        <f>'Wykaz ppe '!AB18</f>
        <v>Chorzenice</v>
      </c>
      <c r="D18" s="5" t="str">
        <f>'Wykaz ppe '!AC18</f>
        <v>Leśna</v>
      </c>
      <c r="E18" s="5" t="str">
        <f>'Wykaz ppe '!AD18</f>
        <v>ST-429</v>
      </c>
      <c r="F18" s="5" t="str">
        <f>'Wykaz ppe '!AE18</f>
        <v>590322428400163500</v>
      </c>
      <c r="G18" s="6" t="str">
        <f>'Wykaz ppe '!AG18</f>
        <v>O11</v>
      </c>
      <c r="H18" s="6" t="str">
        <f>'Wykaz ppe '!AH18</f>
        <v>1</v>
      </c>
      <c r="I18" s="7">
        <f>'Wykaz ppe '!AM18</f>
        <v>1913</v>
      </c>
    </row>
    <row r="19" spans="1:9">
      <c r="A19" s="5">
        <f>'Wykaz ppe '!A19</f>
        <v>17</v>
      </c>
      <c r="B19" s="6" t="str">
        <f>'Wykaz ppe '!Z19</f>
        <v>42-270</v>
      </c>
      <c r="C19" s="5" t="str">
        <f>'Wykaz ppe '!AB19</f>
        <v>Garnek</v>
      </c>
      <c r="D19" s="5" t="str">
        <f>'Wykaz ppe '!AC19</f>
        <v>Południowa</v>
      </c>
      <c r="E19" s="5" t="str">
        <f>'Wykaz ppe '!AD19</f>
        <v>ST-445</v>
      </c>
      <c r="F19" s="5" t="str">
        <f>'Wykaz ppe '!AE19</f>
        <v>590322428400532658</v>
      </c>
      <c r="G19" s="6" t="str">
        <f>'Wykaz ppe '!AG19</f>
        <v>O11</v>
      </c>
      <c r="H19" s="6" t="str">
        <f>'Wykaz ppe '!AH19</f>
        <v>5</v>
      </c>
      <c r="I19" s="7">
        <f>'Wykaz ppe '!AM19</f>
        <v>24988</v>
      </c>
    </row>
    <row r="20" spans="1:9">
      <c r="A20" s="5">
        <f>'Wykaz ppe '!A20</f>
        <v>18</v>
      </c>
      <c r="B20" s="6" t="str">
        <f>'Wykaz ppe '!Z20</f>
        <v>42-270</v>
      </c>
      <c r="C20" s="5" t="str">
        <f>'Wykaz ppe '!AB20</f>
        <v>Garnek</v>
      </c>
      <c r="D20" s="5" t="str">
        <f>'Wykaz ppe '!AC20</f>
        <v>Wschodnia</v>
      </c>
      <c r="E20" s="5" t="str">
        <f>'Wykaz ppe '!AD20</f>
        <v>ST-447</v>
      </c>
      <c r="F20" s="5" t="str">
        <f>'Wykaz ppe '!AE20</f>
        <v>590322428400538520</v>
      </c>
      <c r="G20" s="6" t="str">
        <f>'Wykaz ppe '!AG20</f>
        <v>O11</v>
      </c>
      <c r="H20" s="6" t="str">
        <f>'Wykaz ppe '!AH20</f>
        <v>3</v>
      </c>
      <c r="I20" s="7">
        <f>'Wykaz ppe '!AM20</f>
        <v>13017</v>
      </c>
    </row>
    <row r="21" spans="1:9">
      <c r="A21" s="5">
        <f>'Wykaz ppe '!A21</f>
        <v>19</v>
      </c>
      <c r="B21" s="6" t="str">
        <f>'Wykaz ppe '!Z21</f>
        <v>42-270</v>
      </c>
      <c r="C21" s="5" t="str">
        <f>'Wykaz ppe '!AB21</f>
        <v>Garnek</v>
      </c>
      <c r="D21" s="5" t="str">
        <f>'Wykaz ppe '!AC21</f>
        <v>Kątowa</v>
      </c>
      <c r="E21" s="5" t="str">
        <f>'Wykaz ppe '!AD21</f>
        <v>ST-624</v>
      </c>
      <c r="F21" s="5" t="str">
        <f>'Wykaz ppe '!AE21</f>
        <v>590322428400388521</v>
      </c>
      <c r="G21" s="6" t="str">
        <f>'Wykaz ppe '!AG21</f>
        <v>O11</v>
      </c>
      <c r="H21" s="6" t="str">
        <f>'Wykaz ppe '!AH21</f>
        <v>3</v>
      </c>
      <c r="I21" s="7">
        <f>'Wykaz ppe '!AM21</f>
        <v>11224</v>
      </c>
    </row>
    <row r="22" spans="1:9">
      <c r="A22" s="5">
        <f>'Wykaz ppe '!A22</f>
        <v>20</v>
      </c>
      <c r="B22" s="6" t="str">
        <f>'Wykaz ppe '!Z22</f>
        <v>42-270</v>
      </c>
      <c r="C22" s="5" t="str">
        <f>'Wykaz ppe '!AB22</f>
        <v>Kłomnice</v>
      </c>
      <c r="D22" s="5" t="str">
        <f>'Wykaz ppe '!AC22</f>
        <v>Nieznaniecka</v>
      </c>
      <c r="E22" s="5" t="str">
        <f>'Wykaz ppe '!AD22</f>
        <v>S-453</v>
      </c>
      <c r="F22" s="5" t="str">
        <f>'Wykaz ppe '!AE22</f>
        <v>590322428400232800</v>
      </c>
      <c r="G22" s="6" t="str">
        <f>'Wykaz ppe '!AG22</f>
        <v>O11</v>
      </c>
      <c r="H22" s="6" t="str">
        <f>'Wykaz ppe '!AH22</f>
        <v>1</v>
      </c>
      <c r="I22" s="7">
        <f>'Wykaz ppe '!AM22</f>
        <v>8780</v>
      </c>
    </row>
    <row r="23" spans="1:9">
      <c r="A23" s="5">
        <f>'Wykaz ppe '!A23</f>
        <v>21</v>
      </c>
      <c r="B23" s="6" t="str">
        <f>'Wykaz ppe '!Z23</f>
        <v>42-270</v>
      </c>
      <c r="C23" s="5" t="str">
        <f>'Wykaz ppe '!AB23</f>
        <v>Jamrozowizna</v>
      </c>
      <c r="D23" s="5" t="str">
        <f>'Wykaz ppe '!AC23</f>
        <v>Jamrozowizna</v>
      </c>
      <c r="E23" s="5"/>
      <c r="F23" s="5" t="str">
        <f>'Wykaz ppe '!AE23</f>
        <v>590322428400532566</v>
      </c>
      <c r="G23" s="6" t="str">
        <f>'Wykaz ppe '!AG23</f>
        <v>O11</v>
      </c>
      <c r="H23" s="6" t="str">
        <f>'Wykaz ppe '!AH23</f>
        <v>1</v>
      </c>
      <c r="I23" s="7">
        <f>'Wykaz ppe '!AM23</f>
        <v>3321</v>
      </c>
    </row>
    <row r="24" spans="1:9">
      <c r="A24" s="5">
        <f>'Wykaz ppe '!A24</f>
        <v>22</v>
      </c>
      <c r="B24" s="6" t="str">
        <f>'Wykaz ppe '!Z24</f>
        <v>42-270</v>
      </c>
      <c r="C24" s="5" t="str">
        <f>'Wykaz ppe '!AB24</f>
        <v>Janaszów</v>
      </c>
      <c r="D24" s="5" t="str">
        <f>'Wykaz ppe '!AC24</f>
        <v>Janaszów</v>
      </c>
      <c r="E24" s="5"/>
      <c r="F24" s="5" t="str">
        <f>'Wykaz ppe '!AE24</f>
        <v>590322428400313721</v>
      </c>
      <c r="G24" s="6" t="str">
        <f>'Wykaz ppe '!AG24</f>
        <v>O11</v>
      </c>
      <c r="H24" s="6" t="str">
        <f>'Wykaz ppe '!AH24</f>
        <v>1</v>
      </c>
      <c r="I24" s="7">
        <f>'Wykaz ppe '!AM24</f>
        <v>1734</v>
      </c>
    </row>
    <row r="25" spans="1:9">
      <c r="A25" s="5">
        <f>'Wykaz ppe '!A25</f>
        <v>23</v>
      </c>
      <c r="B25" s="6" t="str">
        <f>'Wykaz ppe '!Z25</f>
        <v>42-270</v>
      </c>
      <c r="C25" s="5" t="str">
        <f>'Wykaz ppe '!AB25</f>
        <v>Karczewice</v>
      </c>
      <c r="D25" s="5" t="str">
        <f>'Wykaz ppe '!AC25</f>
        <v>Częstochowska</v>
      </c>
      <c r="E25" s="5" t="str">
        <f>'Wykaz ppe '!AD25</f>
        <v>ST-463</v>
      </c>
      <c r="F25" s="5" t="str">
        <f>'Wykaz ppe '!AE25</f>
        <v>590322428400328183</v>
      </c>
      <c r="G25" s="6" t="str">
        <f>'Wykaz ppe '!AG25</f>
        <v>O11</v>
      </c>
      <c r="H25" s="6" t="str">
        <f>'Wykaz ppe '!AH25</f>
        <v>3</v>
      </c>
      <c r="I25" s="7">
        <f>'Wykaz ppe '!AM25</f>
        <v>14282</v>
      </c>
    </row>
    <row r="26" spans="1:9">
      <c r="A26" s="5">
        <f>'Wykaz ppe '!A26</f>
        <v>24</v>
      </c>
      <c r="B26" s="6" t="str">
        <f>'Wykaz ppe '!Z26</f>
        <v>42-270</v>
      </c>
      <c r="C26" s="5" t="str">
        <f>'Wykaz ppe '!AB26</f>
        <v>Karczewice</v>
      </c>
      <c r="D26" s="5" t="str">
        <f>'Wykaz ppe '!AC26</f>
        <v>Łąkowa</v>
      </c>
      <c r="E26" s="5" t="str">
        <f>'Wykaz ppe '!AD26</f>
        <v>ST-704</v>
      </c>
      <c r="F26" s="5" t="str">
        <f>'Wykaz ppe '!AE26</f>
        <v>590322428400534126</v>
      </c>
      <c r="G26" s="6" t="str">
        <f>'Wykaz ppe '!AG26</f>
        <v>O11</v>
      </c>
      <c r="H26" s="6" t="str">
        <f>'Wykaz ppe '!AH26</f>
        <v>2</v>
      </c>
      <c r="I26" s="7">
        <f>'Wykaz ppe '!AM26</f>
        <v>9834</v>
      </c>
    </row>
    <row r="27" spans="1:9">
      <c r="A27" s="5">
        <f>'Wykaz ppe '!A27</f>
        <v>25</v>
      </c>
      <c r="B27" s="6" t="str">
        <f>'Wykaz ppe '!Z27</f>
        <v>42-270</v>
      </c>
      <c r="C27" s="5" t="str">
        <f>'Wykaz ppe '!AB27</f>
        <v>Karczewice</v>
      </c>
      <c r="D27" s="5" t="str">
        <f>'Wykaz ppe '!AC27</f>
        <v>Wolności</v>
      </c>
      <c r="E27" s="5" t="str">
        <f>'Wykaz ppe '!AD27</f>
        <v>S-907</v>
      </c>
      <c r="F27" s="5" t="str">
        <f>'Wykaz ppe '!AE27</f>
        <v>590322428400313639</v>
      </c>
      <c r="G27" s="6" t="str">
        <f>'Wykaz ppe '!AG27</f>
        <v>O11</v>
      </c>
      <c r="H27" s="6" t="str">
        <f>'Wykaz ppe '!AH27</f>
        <v>2</v>
      </c>
      <c r="I27" s="7">
        <f>'Wykaz ppe '!AM27</f>
        <v>5438</v>
      </c>
    </row>
    <row r="28" spans="1:9">
      <c r="A28" s="5">
        <f>'Wykaz ppe '!A28</f>
        <v>26</v>
      </c>
      <c r="B28" s="6" t="str">
        <f>'Wykaz ppe '!Z28</f>
        <v>42-270</v>
      </c>
      <c r="C28" s="5" t="str">
        <f>'Wykaz ppe '!AB28</f>
        <v>Kłomnice</v>
      </c>
      <c r="D28" s="5" t="str">
        <f>'Wykaz ppe '!AC28</f>
        <v>Zielona</v>
      </c>
      <c r="E28" s="5" t="str">
        <f>'Wykaz ppe '!AD28</f>
        <v>ST-678</v>
      </c>
      <c r="F28" s="5" t="str">
        <f>'Wykaz ppe '!AE28</f>
        <v>590322428400084300</v>
      </c>
      <c r="G28" s="6" t="str">
        <f>'Wykaz ppe '!AG28</f>
        <v>O11</v>
      </c>
      <c r="H28" s="6" t="str">
        <f>'Wykaz ppe '!AH28</f>
        <v>3</v>
      </c>
      <c r="I28" s="7">
        <f>'Wykaz ppe '!AM28</f>
        <v>15400</v>
      </c>
    </row>
    <row r="29" spans="1:9">
      <c r="A29" s="5">
        <f>'Wykaz ppe '!A29</f>
        <v>27</v>
      </c>
      <c r="B29" s="6" t="str">
        <f>'Wykaz ppe '!Z29</f>
        <v>42-270</v>
      </c>
      <c r="C29" s="5" t="str">
        <f>'Wykaz ppe '!AB29</f>
        <v>Kłomnice</v>
      </c>
      <c r="D29" s="5" t="str">
        <f>'Wykaz ppe '!AC29</f>
        <v>Janaszowska</v>
      </c>
      <c r="E29" s="5" t="str">
        <f>'Wykaz ppe '!AD29</f>
        <v>ST-717</v>
      </c>
      <c r="F29" s="5" t="str">
        <f>'Wykaz ppe '!AE29</f>
        <v>590322428400232817</v>
      </c>
      <c r="G29" s="6" t="str">
        <f>'Wykaz ppe '!AG29</f>
        <v>O11</v>
      </c>
      <c r="H29" s="6" t="str">
        <f>'Wykaz ppe '!AH29</f>
        <v>4</v>
      </c>
      <c r="I29" s="7">
        <f>'Wykaz ppe '!AM29</f>
        <v>19834</v>
      </c>
    </row>
    <row r="30" spans="1:9">
      <c r="A30" s="5">
        <f>'Wykaz ppe '!A30</f>
        <v>28</v>
      </c>
      <c r="B30" s="6" t="str">
        <f>'Wykaz ppe '!Z30</f>
        <v>42-270</v>
      </c>
      <c r="C30" s="5" t="str">
        <f>'Wykaz ppe '!AB30</f>
        <v>Kłomnice</v>
      </c>
      <c r="D30" s="5" t="str">
        <f>'Wykaz ppe '!AC30</f>
        <v>Sądowa</v>
      </c>
      <c r="E30" s="5" t="str">
        <f>'Wykaz ppe '!AD30</f>
        <v>S-473</v>
      </c>
      <c r="F30" s="5" t="str">
        <f>'Wykaz ppe '!AE30</f>
        <v>590322428400156724</v>
      </c>
      <c r="G30" s="6" t="str">
        <f>'Wykaz ppe '!AG30</f>
        <v>O11</v>
      </c>
      <c r="H30" s="6" t="str">
        <f>'Wykaz ppe '!AH30</f>
        <v>5</v>
      </c>
      <c r="I30" s="7">
        <f>'Wykaz ppe '!AM30</f>
        <v>21902</v>
      </c>
    </row>
    <row r="31" spans="1:9">
      <c r="A31" s="5">
        <f>'Wykaz ppe '!A31</f>
        <v>29</v>
      </c>
      <c r="B31" s="6" t="str">
        <f>'Wykaz ppe '!Z31</f>
        <v>42-270</v>
      </c>
      <c r="C31" s="5" t="str">
        <f>'Wykaz ppe '!AB31</f>
        <v>Kłomnice</v>
      </c>
      <c r="D31" s="5" t="str">
        <f>'Wykaz ppe '!AC31</f>
        <v>Sądowa</v>
      </c>
      <c r="E31" s="5" t="str">
        <f>'Wykaz ppe '!AD31</f>
        <v>S-471</v>
      </c>
      <c r="F31" s="5" t="str">
        <f>'Wykaz ppe '!AE31</f>
        <v>590322428400529962</v>
      </c>
      <c r="G31" s="6" t="str">
        <f>'Wykaz ppe '!AG31</f>
        <v>O11</v>
      </c>
      <c r="H31" s="6" t="str">
        <f>'Wykaz ppe '!AH31</f>
        <v>3</v>
      </c>
      <c r="I31" s="7">
        <f>'Wykaz ppe '!AM31</f>
        <v>11869</v>
      </c>
    </row>
    <row r="32" spans="1:9">
      <c r="A32" s="5">
        <f>'Wykaz ppe '!A32</f>
        <v>30</v>
      </c>
      <c r="B32" s="6" t="str">
        <f>'Wykaz ppe '!Z32</f>
        <v>42-270</v>
      </c>
      <c r="C32" s="5" t="str">
        <f>'Wykaz ppe '!AB32</f>
        <v>Kłomnice</v>
      </c>
      <c r="D32" s="5" t="str">
        <f>'Wykaz ppe '!AC32</f>
        <v>Bartkowicka</v>
      </c>
      <c r="E32" s="5" t="str">
        <f>'Wykaz ppe '!AD32</f>
        <v>ST-768</v>
      </c>
      <c r="F32" s="5" t="str">
        <f>'Wykaz ppe '!AE32</f>
        <v>590322428400027949</v>
      </c>
      <c r="G32" s="6" t="str">
        <f>'Wykaz ppe '!AG32</f>
        <v>O11</v>
      </c>
      <c r="H32" s="6" t="str">
        <f>'Wykaz ppe '!AH32</f>
        <v>2</v>
      </c>
      <c r="I32" s="7">
        <f>'Wykaz ppe '!AM32</f>
        <v>12730</v>
      </c>
    </row>
    <row r="33" spans="1:9">
      <c r="A33" s="5">
        <f>'Wykaz ppe '!A33</f>
        <v>31</v>
      </c>
      <c r="B33" s="6" t="str">
        <f>'Wykaz ppe '!Z33</f>
        <v>42-270</v>
      </c>
      <c r="C33" s="5" t="str">
        <f>'Wykaz ppe '!AB33</f>
        <v>Kłomnice</v>
      </c>
      <c r="D33" s="5" t="str">
        <f>'Wykaz ppe '!AC33</f>
        <v>Częstochowska</v>
      </c>
      <c r="E33" s="5" t="str">
        <f>'Wykaz ppe '!AD33</f>
        <v>ST-718</v>
      </c>
      <c r="F33" s="5" t="str">
        <f>'Wykaz ppe '!AE33</f>
        <v>590322428400330612</v>
      </c>
      <c r="G33" s="6" t="str">
        <f>'Wykaz ppe '!AG33</f>
        <v>O11</v>
      </c>
      <c r="H33" s="6" t="str">
        <f>'Wykaz ppe '!AH33</f>
        <v>5</v>
      </c>
      <c r="I33" s="7">
        <f>'Wykaz ppe '!AM33</f>
        <v>24241</v>
      </c>
    </row>
    <row r="34" spans="1:9">
      <c r="A34" s="5">
        <f>'Wykaz ppe '!A34</f>
        <v>32</v>
      </c>
      <c r="B34" s="6" t="str">
        <f>'Wykaz ppe '!Z34</f>
        <v>42-270</v>
      </c>
      <c r="C34" s="5" t="str">
        <f>'Wykaz ppe '!AB34</f>
        <v>Kłomnice</v>
      </c>
      <c r="D34" s="5" t="str">
        <f>'Wykaz ppe '!AC34</f>
        <v>Leśna</v>
      </c>
      <c r="E34" s="5" t="str">
        <f>'Wykaz ppe '!AD34</f>
        <v>ST-472</v>
      </c>
      <c r="F34" s="5" t="str">
        <f>'Wykaz ppe '!AE34</f>
        <v>590322428400468896</v>
      </c>
      <c r="G34" s="6" t="str">
        <f>'Wykaz ppe '!AG34</f>
        <v>O11</v>
      </c>
      <c r="H34" s="6" t="str">
        <f>'Wykaz ppe '!AH34</f>
        <v>4</v>
      </c>
      <c r="I34" s="7">
        <f>'Wykaz ppe '!AM34</f>
        <v>19782</v>
      </c>
    </row>
    <row r="35" spans="1:9">
      <c r="A35" s="5">
        <f>'Wykaz ppe '!A35</f>
        <v>33</v>
      </c>
      <c r="B35" s="6" t="str">
        <f>'Wykaz ppe '!Z35</f>
        <v>42-270</v>
      </c>
      <c r="C35" s="5" t="str">
        <f>'Wykaz ppe '!AB35</f>
        <v>Niwki</v>
      </c>
      <c r="D35" s="5" t="str">
        <f>'Wykaz ppe '!AC35</f>
        <v>Rycerska</v>
      </c>
      <c r="E35" s="5" t="str">
        <f>'Wykaz ppe '!AD35</f>
        <v>S-459</v>
      </c>
      <c r="F35" s="5" t="str">
        <f>'Wykaz ppe '!AE35</f>
        <v>590322428400532467</v>
      </c>
      <c r="G35" s="6" t="str">
        <f>'Wykaz ppe '!AG35</f>
        <v>O11</v>
      </c>
      <c r="H35" s="6" t="str">
        <f>'Wykaz ppe '!AH35</f>
        <v>2</v>
      </c>
      <c r="I35" s="7">
        <f>'Wykaz ppe '!AM35</f>
        <v>6847</v>
      </c>
    </row>
    <row r="36" spans="1:9">
      <c r="A36" s="5">
        <f>'Wykaz ppe '!A36</f>
        <v>34</v>
      </c>
      <c r="B36" s="6" t="str">
        <f>'Wykaz ppe '!Z36</f>
        <v>42-270</v>
      </c>
      <c r="C36" s="5" t="str">
        <f>'Wykaz ppe '!AB36</f>
        <v>Kłomnice</v>
      </c>
      <c r="D36" s="5" t="str">
        <f>'Wykaz ppe '!AC36</f>
        <v>Kolejowa</v>
      </c>
      <c r="E36" s="5" t="str">
        <f>'Wykaz ppe '!AD36</f>
        <v>ST-760</v>
      </c>
      <c r="F36" s="5" t="str">
        <f>'Wykaz ppe '!AE36</f>
        <v>590322428400081521</v>
      </c>
      <c r="G36" s="6" t="str">
        <f>'Wykaz ppe '!AG36</f>
        <v>O11</v>
      </c>
      <c r="H36" s="6" t="str">
        <f>'Wykaz ppe '!AH36</f>
        <v>1</v>
      </c>
      <c r="I36" s="7">
        <f>'Wykaz ppe '!AM36</f>
        <v>4815</v>
      </c>
    </row>
    <row r="37" spans="1:9">
      <c r="A37" s="5">
        <f>'Wykaz ppe '!A37</f>
        <v>35</v>
      </c>
      <c r="B37" s="6" t="str">
        <f>'Wykaz ppe '!Z37</f>
        <v>42-270</v>
      </c>
      <c r="C37" s="5" t="str">
        <f>'Wykaz ppe '!AB37</f>
        <v>Konary</v>
      </c>
      <c r="D37" s="5" t="str">
        <f>'Wykaz ppe '!AC37</f>
        <v>Częstochowska</v>
      </c>
      <c r="E37" s="5" t="str">
        <f>'Wykaz ppe '!AD37</f>
        <v>ST-475</v>
      </c>
      <c r="F37" s="5" t="str">
        <f>'Wykaz ppe '!AE37</f>
        <v>590322428400027819</v>
      </c>
      <c r="G37" s="6" t="str">
        <f>'Wykaz ppe '!AG37</f>
        <v>O11</v>
      </c>
      <c r="H37" s="6" t="str">
        <f>'Wykaz ppe '!AH37</f>
        <v>3</v>
      </c>
      <c r="I37" s="7">
        <f>'Wykaz ppe '!AM37</f>
        <v>11431</v>
      </c>
    </row>
    <row r="38" spans="1:9">
      <c r="A38" s="5">
        <f>'Wykaz ppe '!A38</f>
        <v>36</v>
      </c>
      <c r="B38" s="6" t="str">
        <f>'Wykaz ppe '!Z38</f>
        <v>42-270</v>
      </c>
      <c r="C38" s="5" t="str">
        <f>'Wykaz ppe '!AB38</f>
        <v>Kuźnica</v>
      </c>
      <c r="D38" s="5" t="str">
        <f>'Wykaz ppe '!AC38</f>
        <v>Kuźnica</v>
      </c>
      <c r="E38" s="5"/>
      <c r="F38" s="5" t="str">
        <f>'Wykaz ppe '!AE38</f>
        <v>590322428400317163</v>
      </c>
      <c r="G38" s="6" t="str">
        <f>'Wykaz ppe '!AG38</f>
        <v>O11</v>
      </c>
      <c r="H38" s="6" t="str">
        <f>'Wykaz ppe '!AH38</f>
        <v>2</v>
      </c>
      <c r="I38" s="7">
        <f>'Wykaz ppe '!AM38</f>
        <v>8026</v>
      </c>
    </row>
    <row r="39" spans="1:9">
      <c r="A39" s="5">
        <f>'Wykaz ppe '!A39</f>
        <v>37</v>
      </c>
      <c r="B39" s="6" t="str">
        <f>'Wykaz ppe '!Z39</f>
        <v>42-270</v>
      </c>
      <c r="C39" s="5" t="str">
        <f>'Wykaz ppe '!AB39</f>
        <v>Lipicze</v>
      </c>
      <c r="D39" s="5" t="str">
        <f>'Wykaz ppe '!AC39</f>
        <v>Stawowa</v>
      </c>
      <c r="E39" s="5" t="str">
        <f>'Wykaz ppe '!AD39</f>
        <v>ST-484</v>
      </c>
      <c r="F39" s="5" t="str">
        <f>'Wykaz ppe '!AE39</f>
        <v>590322428400079900</v>
      </c>
      <c r="G39" s="6" t="str">
        <f>'Wykaz ppe '!AG39</f>
        <v>O11</v>
      </c>
      <c r="H39" s="6" t="str">
        <f>'Wykaz ppe '!AH39</f>
        <v>2</v>
      </c>
      <c r="I39" s="7">
        <f>'Wykaz ppe '!AM39</f>
        <v>9187</v>
      </c>
    </row>
    <row r="40" spans="1:9">
      <c r="A40" s="5">
        <f>'Wykaz ppe '!A40</f>
        <v>38</v>
      </c>
      <c r="B40" s="6" t="str">
        <f>'Wykaz ppe '!Z40</f>
        <v>42-270</v>
      </c>
      <c r="C40" s="5" t="str">
        <f>'Wykaz ppe '!AB40</f>
        <v>Lipicze</v>
      </c>
      <c r="D40" s="5" t="str">
        <f>'Wykaz ppe '!AC40</f>
        <v>Warszawska</v>
      </c>
      <c r="E40" s="5" t="str">
        <f>'Wykaz ppe '!AD40</f>
        <v>ST-713</v>
      </c>
      <c r="F40" s="5" t="str">
        <f>'Wykaz ppe '!AE40</f>
        <v>590322428400477416</v>
      </c>
      <c r="G40" s="6" t="str">
        <f>'Wykaz ppe '!AG40</f>
        <v>O11</v>
      </c>
      <c r="H40" s="6" t="str">
        <f>'Wykaz ppe '!AH40</f>
        <v>4</v>
      </c>
      <c r="I40" s="7">
        <f>'Wykaz ppe '!AM40</f>
        <v>15101</v>
      </c>
    </row>
    <row r="41" spans="1:9">
      <c r="A41" s="5">
        <f>'Wykaz ppe '!A41</f>
        <v>39</v>
      </c>
      <c r="B41" s="6" t="str">
        <f>'Wykaz ppe '!Z41</f>
        <v>42-270</v>
      </c>
      <c r="C41" s="5" t="str">
        <f>'Wykaz ppe '!AB41</f>
        <v>Michałów Rudnicki</v>
      </c>
      <c r="D41" s="5" t="str">
        <f>'Wykaz ppe '!AC41</f>
        <v>Kolejowa</v>
      </c>
      <c r="E41" s="5" t="str">
        <f>'Wykaz ppe '!AD41</f>
        <v>Dz.755</v>
      </c>
      <c r="F41" s="5" t="str">
        <f>'Wykaz ppe '!AE41</f>
        <v>590322428400534133</v>
      </c>
      <c r="G41" s="6" t="str">
        <f>'Wykaz ppe '!AG41</f>
        <v>O11</v>
      </c>
      <c r="H41" s="6" t="str">
        <f>'Wykaz ppe '!AH41</f>
        <v>2</v>
      </c>
      <c r="I41" s="7">
        <f>'Wykaz ppe '!AM41</f>
        <v>8479</v>
      </c>
    </row>
    <row r="42" spans="1:9">
      <c r="A42" s="5">
        <f>'Wykaz ppe '!A42</f>
        <v>40</v>
      </c>
      <c r="B42" s="6" t="str">
        <f>'Wykaz ppe '!Z42</f>
        <v>42-270</v>
      </c>
      <c r="C42" s="5" t="str">
        <f>'Wykaz ppe '!AB42</f>
        <v xml:space="preserve">Michałów </v>
      </c>
      <c r="D42" s="5" t="str">
        <f>'Wykaz ppe '!AC42</f>
        <v>Kwiatowa</v>
      </c>
      <c r="E42" s="5" t="str">
        <f>'Wykaz ppe '!AD42</f>
        <v>ST-497</v>
      </c>
      <c r="F42" s="5" t="str">
        <f>'Wykaz ppe '!AE42</f>
        <v>590322428400495205</v>
      </c>
      <c r="G42" s="6" t="str">
        <f>'Wykaz ppe '!AG42</f>
        <v>O11</v>
      </c>
      <c r="H42" s="6" t="str">
        <f>'Wykaz ppe '!AH42</f>
        <v>3</v>
      </c>
      <c r="I42" s="7">
        <f>'Wykaz ppe '!AM42</f>
        <v>15595</v>
      </c>
    </row>
    <row r="43" spans="1:9">
      <c r="A43" s="5">
        <f>'Wykaz ppe '!A43</f>
        <v>41</v>
      </c>
      <c r="B43" s="6" t="str">
        <f>'Wykaz ppe '!Z43</f>
        <v>42-270</v>
      </c>
      <c r="C43" s="5" t="str">
        <f>'Wykaz ppe '!AB43</f>
        <v>Nieznanice</v>
      </c>
      <c r="D43" s="5" t="str">
        <f>'Wykaz ppe '!AC43</f>
        <v>Leśna</v>
      </c>
      <c r="E43" s="5" t="str">
        <f>'Wykaz ppe '!AD43</f>
        <v>ST-503</v>
      </c>
      <c r="F43" s="5" t="str">
        <f>'Wykaz ppe '!AE43</f>
        <v>590322428400172205</v>
      </c>
      <c r="G43" s="6" t="str">
        <f>'Wykaz ppe '!AG43</f>
        <v>O11</v>
      </c>
      <c r="H43" s="6" t="str">
        <f>'Wykaz ppe '!AH43</f>
        <v>1</v>
      </c>
      <c r="I43" s="7">
        <f>'Wykaz ppe '!AM43</f>
        <v>3776</v>
      </c>
    </row>
    <row r="44" spans="1:9">
      <c r="A44" s="5">
        <f>'Wykaz ppe '!A44</f>
        <v>42</v>
      </c>
      <c r="B44" s="6" t="str">
        <f>'Wykaz ppe '!Z44</f>
        <v>42-270</v>
      </c>
      <c r="C44" s="5" t="str">
        <f>'Wykaz ppe '!AB44</f>
        <v>Nieznanice</v>
      </c>
      <c r="D44" s="5" t="str">
        <f>'Wykaz ppe '!AC44</f>
        <v>Sobieskiego</v>
      </c>
      <c r="E44" s="5" t="str">
        <f>'Wykaz ppe '!AD44</f>
        <v>ST-502</v>
      </c>
      <c r="F44" s="5" t="str">
        <f>'Wykaz ppe '!AE44</f>
        <v>590322428400662720</v>
      </c>
      <c r="G44" s="6" t="str">
        <f>'Wykaz ppe '!AG44</f>
        <v>O11</v>
      </c>
      <c r="H44" s="6" t="str">
        <f>'Wykaz ppe '!AH44</f>
        <v>2</v>
      </c>
      <c r="I44" s="7">
        <f>'Wykaz ppe '!AM44</f>
        <v>16970</v>
      </c>
    </row>
    <row r="45" spans="1:9">
      <c r="A45" s="5">
        <f>'Wykaz ppe '!A45</f>
        <v>43</v>
      </c>
      <c r="B45" s="6" t="str">
        <f>'Wykaz ppe '!Z45</f>
        <v>42-270</v>
      </c>
      <c r="C45" s="5" t="str">
        <f>'Wykaz ppe '!AB45</f>
        <v>Rzerzęczyce</v>
      </c>
      <c r="D45" s="5" t="str">
        <f>'Wykaz ppe '!AC45</f>
        <v>Mstowska</v>
      </c>
      <c r="E45" s="5"/>
      <c r="F45" s="5" t="str">
        <f>'Wykaz ppe '!AE45</f>
        <v>590322428400598319</v>
      </c>
      <c r="G45" s="6" t="str">
        <f>'Wykaz ppe '!AG45</f>
        <v>O11</v>
      </c>
      <c r="H45" s="6" t="str">
        <f>'Wykaz ppe '!AH45</f>
        <v>3</v>
      </c>
      <c r="I45" s="7">
        <f>'Wykaz ppe '!AM45</f>
        <v>11803</v>
      </c>
    </row>
    <row r="46" spans="1:9">
      <c r="A46" s="5">
        <f>'Wykaz ppe '!A46</f>
        <v>44</v>
      </c>
      <c r="B46" s="6" t="str">
        <f>'Wykaz ppe '!Z46</f>
        <v>42-270</v>
      </c>
      <c r="C46" s="5" t="str">
        <f>'Wykaz ppe '!AB46</f>
        <v>Pacierzów</v>
      </c>
      <c r="D46" s="5" t="str">
        <f>'Wykaz ppe '!AC46</f>
        <v>Częstochowska</v>
      </c>
      <c r="E46" s="5" t="str">
        <f>'Wykaz ppe '!AD46</f>
        <v>ST-509</v>
      </c>
      <c r="F46" s="5" t="str">
        <f>'Wykaz ppe '!AE46</f>
        <v>590322428400084317</v>
      </c>
      <c r="G46" s="6" t="str">
        <f>'Wykaz ppe '!AG46</f>
        <v>O11</v>
      </c>
      <c r="H46" s="6" t="str">
        <f>'Wykaz ppe '!AH46</f>
        <v>3</v>
      </c>
      <c r="I46" s="7">
        <f>'Wykaz ppe '!AM46</f>
        <v>23698</v>
      </c>
    </row>
    <row r="47" spans="1:9">
      <c r="A47" s="5">
        <f>'Wykaz ppe '!A47</f>
        <v>45</v>
      </c>
      <c r="B47" s="6" t="str">
        <f>'Wykaz ppe '!Z47</f>
        <v>42-270</v>
      </c>
      <c r="C47" s="5" t="str">
        <f>'Wykaz ppe '!AB47</f>
        <v>Pacierzów</v>
      </c>
      <c r="D47" s="5" t="str">
        <f>'Wykaz ppe '!AC47</f>
        <v>Wolności</v>
      </c>
      <c r="E47" s="5" t="str">
        <f>'Wykaz ppe '!AD47</f>
        <v>ST-667</v>
      </c>
      <c r="F47" s="5" t="str">
        <f>'Wykaz ppe '!AE47</f>
        <v>590322428400088421</v>
      </c>
      <c r="G47" s="6" t="str">
        <f>'Wykaz ppe '!AG47</f>
        <v>O11</v>
      </c>
      <c r="H47" s="6" t="str">
        <f>'Wykaz ppe '!AH47</f>
        <v>3</v>
      </c>
      <c r="I47" s="7">
        <f>'Wykaz ppe '!AM47</f>
        <v>19889</v>
      </c>
    </row>
    <row r="48" spans="1:9">
      <c r="A48" s="5">
        <f>'Wykaz ppe '!A48</f>
        <v>46</v>
      </c>
      <c r="B48" s="6" t="str">
        <f>'Wykaz ppe '!Z48</f>
        <v>42-270</v>
      </c>
      <c r="C48" s="5" t="str">
        <f>'Wykaz ppe '!AB48</f>
        <v>Bartkowice</v>
      </c>
      <c r="D48" s="5" t="str">
        <f>'Wykaz ppe '!AC48</f>
        <v>Bartkowice</v>
      </c>
      <c r="E48" s="5"/>
      <c r="F48" s="5" t="str">
        <f>'Wykaz ppe '!AE48</f>
        <v>590322428400313714</v>
      </c>
      <c r="G48" s="6" t="str">
        <f>'Wykaz ppe '!AG48</f>
        <v>O11</v>
      </c>
      <c r="H48" s="6" t="str">
        <f>'Wykaz ppe '!AH48</f>
        <v>1</v>
      </c>
      <c r="I48" s="7">
        <f>'Wykaz ppe '!AM48</f>
        <v>1781</v>
      </c>
    </row>
    <row r="49" spans="1:9">
      <c r="A49" s="5">
        <f>'Wykaz ppe '!A49</f>
        <v>47</v>
      </c>
      <c r="B49" s="6" t="str">
        <f>'Wykaz ppe '!Z49</f>
        <v>42-270</v>
      </c>
      <c r="C49" s="5" t="str">
        <f>'Wykaz ppe '!AB49</f>
        <v>Przybyłów</v>
      </c>
      <c r="D49" s="5" t="str">
        <f>'Wykaz ppe '!AC49</f>
        <v>Przybyłów</v>
      </c>
      <c r="E49" s="5" t="str">
        <f>'Wykaz ppe '!AD49</f>
        <v>ST-522</v>
      </c>
      <c r="F49" s="5" t="str">
        <f>'Wykaz ppe '!AE49</f>
        <v>590322428400536922</v>
      </c>
      <c r="G49" s="6" t="str">
        <f>'Wykaz ppe '!AG49</f>
        <v>O11</v>
      </c>
      <c r="H49" s="6" t="str">
        <f>'Wykaz ppe '!AH49</f>
        <v>1</v>
      </c>
      <c r="I49" s="7">
        <f>'Wykaz ppe '!AM49</f>
        <v>4364</v>
      </c>
    </row>
    <row r="50" spans="1:9">
      <c r="A50" s="5">
        <f>'Wykaz ppe '!A50</f>
        <v>48</v>
      </c>
      <c r="B50" s="6" t="str">
        <f>'Wykaz ppe '!Z50</f>
        <v>42-270</v>
      </c>
      <c r="C50" s="5" t="str">
        <f>'Wykaz ppe '!AB50</f>
        <v>Pustkowie Kłomnickie</v>
      </c>
      <c r="D50" s="5" t="str">
        <f>'Wykaz ppe '!AC50</f>
        <v>Pustkowie Kłomnickie</v>
      </c>
      <c r="E50" s="5" t="str">
        <f>'Wykaz ppe '!AD50</f>
        <v>ST-526</v>
      </c>
      <c r="F50" s="5" t="str">
        <f>'Wykaz ppe '!AE50</f>
        <v>590322428400232916</v>
      </c>
      <c r="G50" s="6" t="str">
        <f>'Wykaz ppe '!AG50</f>
        <v>O11</v>
      </c>
      <c r="H50" s="6" t="str">
        <f>'Wykaz ppe '!AH50</f>
        <v>1</v>
      </c>
      <c r="I50" s="7">
        <f>'Wykaz ppe '!AM50</f>
        <v>5375</v>
      </c>
    </row>
    <row r="51" spans="1:9">
      <c r="A51" s="5">
        <f>'Wykaz ppe '!A51</f>
        <v>49</v>
      </c>
      <c r="B51" s="6" t="str">
        <f>'Wykaz ppe '!Z51</f>
        <v>42-270</v>
      </c>
      <c r="C51" s="5" t="str">
        <f>'Wykaz ppe '!AB51</f>
        <v>Rzeki Małe</v>
      </c>
      <c r="D51" s="5" t="str">
        <f>'Wykaz ppe '!AC51</f>
        <v>Rzeki Małe</v>
      </c>
      <c r="E51" s="5"/>
      <c r="F51" s="5" t="str">
        <f>'Wykaz ppe '!AE51</f>
        <v>590322428400642968</v>
      </c>
      <c r="G51" s="6" t="str">
        <f>'Wykaz ppe '!AG51</f>
        <v>O11</v>
      </c>
      <c r="H51" s="6" t="str">
        <f>'Wykaz ppe '!AH51</f>
        <v>1.9</v>
      </c>
      <c r="I51" s="7">
        <f>'Wykaz ppe '!AM51</f>
        <v>7006</v>
      </c>
    </row>
    <row r="52" spans="1:9">
      <c r="A52" s="5">
        <f>'Wykaz ppe '!A52</f>
        <v>50</v>
      </c>
      <c r="B52" s="6" t="str">
        <f>'Wykaz ppe '!Z52</f>
        <v>42-270</v>
      </c>
      <c r="C52" s="5" t="str">
        <f>'Wykaz ppe '!AB52</f>
        <v>Rzeki Małe</v>
      </c>
      <c r="D52" s="5" t="str">
        <f>'Wykaz ppe '!AC52</f>
        <v>Karczewska</v>
      </c>
      <c r="E52" s="5" t="str">
        <f>'Wykaz ppe '!AD52</f>
        <v>ST-710</v>
      </c>
      <c r="F52" s="5" t="str">
        <f>'Wykaz ppe '!AE52</f>
        <v>590322428400536779</v>
      </c>
      <c r="G52" s="6" t="str">
        <f>'Wykaz ppe '!AG52</f>
        <v>O11</v>
      </c>
      <c r="H52" s="6" t="str">
        <f>'Wykaz ppe '!AH52</f>
        <v>2</v>
      </c>
      <c r="I52" s="7">
        <f>'Wykaz ppe '!AM52</f>
        <v>10081</v>
      </c>
    </row>
    <row r="53" spans="1:9">
      <c r="A53" s="5">
        <f>'Wykaz ppe '!A53</f>
        <v>51</v>
      </c>
      <c r="B53" s="6" t="str">
        <f>'Wykaz ppe '!Z53</f>
        <v>42-270</v>
      </c>
      <c r="C53" s="5" t="str">
        <f>'Wykaz ppe '!AB53</f>
        <v>Rzeki Wielkie</v>
      </c>
      <c r="D53" s="5" t="str">
        <f>'Wykaz ppe '!AC53</f>
        <v>Główna</v>
      </c>
      <c r="E53" s="5" t="str">
        <f>'Wykaz ppe '!AD53</f>
        <v>ST-706</v>
      </c>
      <c r="F53" s="5" t="str">
        <f>'Wykaz ppe '!AE53</f>
        <v>590322428400477355</v>
      </c>
      <c r="G53" s="6" t="str">
        <f>'Wykaz ppe '!AG53</f>
        <v>O11</v>
      </c>
      <c r="H53" s="6" t="str">
        <f>'Wykaz ppe '!AH53</f>
        <v>3</v>
      </c>
      <c r="I53" s="7">
        <f>'Wykaz ppe '!AM53</f>
        <v>13506</v>
      </c>
    </row>
    <row r="54" spans="1:9">
      <c r="A54" s="5">
        <f>'Wykaz ppe '!A54</f>
        <v>52</v>
      </c>
      <c r="B54" s="6" t="str">
        <f>'Wykaz ppe '!Z54</f>
        <v>42-270</v>
      </c>
      <c r="C54" s="5" t="str">
        <f>'Wykaz ppe '!AB54</f>
        <v>Rzeki Wielkie</v>
      </c>
      <c r="D54" s="5" t="str">
        <f>'Wykaz ppe '!AC54</f>
        <v>Kłomnicka</v>
      </c>
      <c r="E54" s="5" t="str">
        <f>'Wykaz ppe '!AD54</f>
        <v>ST-708</v>
      </c>
      <c r="F54" s="5" t="str">
        <f>'Wykaz ppe '!AE54</f>
        <v>590322428400474804</v>
      </c>
      <c r="G54" s="6" t="str">
        <f>'Wykaz ppe '!AG54</f>
        <v>O11</v>
      </c>
      <c r="H54" s="6" t="str">
        <f>'Wykaz ppe '!AH54</f>
        <v>2</v>
      </c>
      <c r="I54" s="7">
        <f>'Wykaz ppe '!AM54</f>
        <v>16353</v>
      </c>
    </row>
    <row r="55" spans="1:9">
      <c r="A55" s="5">
        <f>'Wykaz ppe '!A55</f>
        <v>53</v>
      </c>
      <c r="B55" s="6" t="str">
        <f>'Wykaz ppe '!Z55</f>
        <v>42-270</v>
      </c>
      <c r="C55" s="5" t="str">
        <f>'Wykaz ppe '!AB55</f>
        <v>Rzeki Wielkie</v>
      </c>
      <c r="D55" s="5" t="str">
        <f>'Wykaz ppe '!AC55</f>
        <v>Kłomnicka</v>
      </c>
      <c r="E55" s="5" t="str">
        <f>'Wykaz ppe '!AD55</f>
        <v>ST-707</v>
      </c>
      <c r="F55" s="5" t="str">
        <f>'Wykaz ppe '!AE55</f>
        <v>590322428400123382</v>
      </c>
      <c r="G55" s="6" t="str">
        <f>'Wykaz ppe '!AG55</f>
        <v>O11</v>
      </c>
      <c r="H55" s="6" t="str">
        <f>'Wykaz ppe '!AH55</f>
        <v>4</v>
      </c>
      <c r="I55" s="7">
        <f>'Wykaz ppe '!AM55</f>
        <v>10069</v>
      </c>
    </row>
    <row r="56" spans="1:9">
      <c r="A56" s="5">
        <f>'Wykaz ppe '!A56</f>
        <v>54</v>
      </c>
      <c r="B56" s="6" t="str">
        <f>'Wykaz ppe '!Z56</f>
        <v>42-270</v>
      </c>
      <c r="C56" s="5" t="str">
        <f>'Wykaz ppe '!AB56</f>
        <v>Rzerzęczyce</v>
      </c>
      <c r="D56" s="5" t="str">
        <f>'Wykaz ppe '!AC56</f>
        <v>Ogrodowa</v>
      </c>
      <c r="E56" s="5" t="str">
        <f>'Wykaz ppe '!AD56</f>
        <v>ST-899</v>
      </c>
      <c r="F56" s="5" t="str">
        <f>'Wykaz ppe '!AE56</f>
        <v>590322428400172212</v>
      </c>
      <c r="G56" s="6" t="str">
        <f>'Wykaz ppe '!AG56</f>
        <v>O11</v>
      </c>
      <c r="H56" s="6" t="str">
        <f>'Wykaz ppe '!AH56</f>
        <v>2</v>
      </c>
      <c r="I56" s="7">
        <f>'Wykaz ppe '!AM56</f>
        <v>5120</v>
      </c>
    </row>
    <row r="57" spans="1:9">
      <c r="A57" s="5">
        <f>'Wykaz ppe '!A57</f>
        <v>55</v>
      </c>
      <c r="B57" s="6" t="str">
        <f>'Wykaz ppe '!Z57</f>
        <v>42-270</v>
      </c>
      <c r="C57" s="5" t="str">
        <f>'Wykaz ppe '!AB57</f>
        <v>Rzerzęczyce</v>
      </c>
      <c r="D57" s="5" t="str">
        <f>'Wykaz ppe '!AC57</f>
        <v>Kolejowa</v>
      </c>
      <c r="E57" s="5" t="str">
        <f>'Wykaz ppe '!AD57</f>
        <v>ST-908</v>
      </c>
      <c r="F57" s="5" t="str">
        <f>'Wykaz ppe '!AE57</f>
        <v>590322428400084294</v>
      </c>
      <c r="G57" s="6" t="str">
        <f>'Wykaz ppe '!AG57</f>
        <v>O11</v>
      </c>
      <c r="H57" s="6" t="str">
        <f>'Wykaz ppe '!AH57</f>
        <v>2</v>
      </c>
      <c r="I57" s="7">
        <f>'Wykaz ppe '!AM57</f>
        <v>9498</v>
      </c>
    </row>
    <row r="58" spans="1:9">
      <c r="A58" s="5">
        <f>'Wykaz ppe '!A58</f>
        <v>56</v>
      </c>
      <c r="B58" s="6" t="str">
        <f>'Wykaz ppe '!Z58</f>
        <v>42-270</v>
      </c>
      <c r="C58" s="5" t="str">
        <f>'Wykaz ppe '!AB58</f>
        <v>Rzerzęczyce</v>
      </c>
      <c r="D58" s="5" t="str">
        <f>'Wykaz ppe '!AC58</f>
        <v>Mstowska</v>
      </c>
      <c r="E58" s="5" t="str">
        <f>'Wykaz ppe '!AD58</f>
        <v>ST-534</v>
      </c>
      <c r="F58" s="5" t="str">
        <f>'Wykaz ppe '!AE58</f>
        <v>590322428400643798</v>
      </c>
      <c r="G58" s="6" t="str">
        <f>'Wykaz ppe '!AG58</f>
        <v>O11</v>
      </c>
      <c r="H58" s="6" t="str">
        <f>'Wykaz ppe '!AH58</f>
        <v>3</v>
      </c>
      <c r="I58" s="7">
        <f>'Wykaz ppe '!AM58</f>
        <v>16557</v>
      </c>
    </row>
    <row r="59" spans="1:9">
      <c r="A59" s="5">
        <f>'Wykaz ppe '!A59</f>
        <v>57</v>
      </c>
      <c r="B59" s="6" t="str">
        <f>'Wykaz ppe '!Z59</f>
        <v>42-270</v>
      </c>
      <c r="C59" s="5" t="str">
        <f>'Wykaz ppe '!AB59</f>
        <v>Rzerzęczyce</v>
      </c>
      <c r="D59" s="5" t="str">
        <f>'Wykaz ppe '!AC59</f>
        <v>Skrzydłowska</v>
      </c>
      <c r="E59" s="5" t="str">
        <f>'Wykaz ppe '!AD59</f>
        <v>ST-535</v>
      </c>
      <c r="F59" s="5" t="str">
        <f>'Wykaz ppe '!AE59</f>
        <v>590322428400324666</v>
      </c>
      <c r="G59" s="6" t="str">
        <f>'Wykaz ppe '!AG59</f>
        <v>O11</v>
      </c>
      <c r="H59" s="6" t="str">
        <f>'Wykaz ppe '!AH59</f>
        <v>3</v>
      </c>
      <c r="I59" s="7">
        <f>'Wykaz ppe '!AM59</f>
        <v>12869</v>
      </c>
    </row>
    <row r="60" spans="1:9">
      <c r="A60" s="5">
        <f>'Wykaz ppe '!A60</f>
        <v>58</v>
      </c>
      <c r="B60" s="6" t="str">
        <f>'Wykaz ppe '!Z60</f>
        <v>42-270</v>
      </c>
      <c r="C60" s="5" t="str">
        <f>'Wykaz ppe '!AB60</f>
        <v>Rzerzęczyce</v>
      </c>
      <c r="D60" s="5" t="str">
        <f>'Wykaz ppe '!AC60</f>
        <v>Skrzydłowska</v>
      </c>
      <c r="E60" s="5" t="str">
        <f>'Wykaz ppe '!AD60</f>
        <v>ST-536</v>
      </c>
      <c r="F60" s="5" t="str">
        <f>'Wykaz ppe '!AE60</f>
        <v>590322428400642951</v>
      </c>
      <c r="G60" s="6" t="str">
        <f>'Wykaz ppe '!AG60</f>
        <v>O11</v>
      </c>
      <c r="H60" s="6" t="str">
        <f>'Wykaz ppe '!AH60</f>
        <v>4</v>
      </c>
      <c r="I60" s="7">
        <f>'Wykaz ppe '!AM60</f>
        <v>19894</v>
      </c>
    </row>
    <row r="61" spans="1:9">
      <c r="A61" s="5">
        <f>'Wykaz ppe '!A61</f>
        <v>59</v>
      </c>
      <c r="B61" s="6" t="str">
        <f>'Wykaz ppe '!Z61</f>
        <v>42-270</v>
      </c>
      <c r="C61" s="5" t="str">
        <f>'Wykaz ppe '!AB61</f>
        <v>Skrzydłów</v>
      </c>
      <c r="D61" s="5" t="str">
        <f>'Wykaz ppe '!AC61</f>
        <v>Wschodnia</v>
      </c>
      <c r="E61" s="5" t="str">
        <f>'Wykaz ppe '!AD61</f>
        <v>Dz.2181</v>
      </c>
      <c r="F61" s="5" t="str">
        <f>'Wykaz ppe '!AE61</f>
        <v>590322428400167799</v>
      </c>
      <c r="G61" s="6" t="str">
        <f>'Wykaz ppe '!AG61</f>
        <v>O11</v>
      </c>
      <c r="H61" s="6" t="str">
        <f>'Wykaz ppe '!AH61</f>
        <v>5</v>
      </c>
      <c r="I61" s="7">
        <f>'Wykaz ppe '!AM61</f>
        <v>22788</v>
      </c>
    </row>
    <row r="62" spans="1:9">
      <c r="A62" s="5">
        <f>'Wykaz ppe '!A62</f>
        <v>60</v>
      </c>
      <c r="B62" s="6" t="str">
        <f>'Wykaz ppe '!Z62</f>
        <v>42-270</v>
      </c>
      <c r="C62" s="5" t="str">
        <f>'Wykaz ppe '!AB62</f>
        <v>Śliwaków</v>
      </c>
      <c r="D62" s="5" t="str">
        <f>'Wykaz ppe '!AC62</f>
        <v>Śliwaków</v>
      </c>
      <c r="E62" s="5" t="str">
        <f>'Wykaz ppe '!AD62</f>
        <v>ST-551</v>
      </c>
      <c r="F62" s="5" t="str">
        <f>'Wykaz ppe '!AE62</f>
        <v>590322428400030192</v>
      </c>
      <c r="G62" s="6" t="str">
        <f>'Wykaz ppe '!AG62</f>
        <v>O11</v>
      </c>
      <c r="H62" s="6" t="str">
        <f>'Wykaz ppe '!AH62</f>
        <v>1</v>
      </c>
      <c r="I62" s="7">
        <f>'Wykaz ppe '!AM62</f>
        <v>4636</v>
      </c>
    </row>
    <row r="63" spans="1:9">
      <c r="A63" s="5">
        <f>'Wykaz ppe '!A63</f>
        <v>61</v>
      </c>
      <c r="B63" s="6" t="str">
        <f>'Wykaz ppe '!Z63</f>
        <v>42-270</v>
      </c>
      <c r="C63" s="5" t="str">
        <f>'Wykaz ppe '!AB63</f>
        <v>Śliwaków</v>
      </c>
      <c r="D63" s="5" t="str">
        <f>'Wykaz ppe '!AC63</f>
        <v>Śliwaków</v>
      </c>
      <c r="E63" s="5" t="str">
        <f>'Wykaz ppe '!AD63</f>
        <v>ST-886</v>
      </c>
      <c r="F63" s="5" t="str">
        <f>'Wykaz ppe '!AE63</f>
        <v>590322428400324567</v>
      </c>
      <c r="G63" s="6" t="str">
        <f>'Wykaz ppe '!AG63</f>
        <v>O11</v>
      </c>
      <c r="H63" s="6" t="str">
        <f>'Wykaz ppe '!AH63</f>
        <v>2</v>
      </c>
      <c r="I63" s="7">
        <f>'Wykaz ppe '!AM63</f>
        <v>5191</v>
      </c>
    </row>
    <row r="64" spans="1:9">
      <c r="A64" s="5">
        <f>'Wykaz ppe '!A64</f>
        <v>62</v>
      </c>
      <c r="B64" s="6" t="str">
        <f>'Wykaz ppe '!Z64</f>
        <v>42-270</v>
      </c>
      <c r="C64" s="5" t="str">
        <f>'Wykaz ppe '!AB64</f>
        <v>Trząska-Zawodzie</v>
      </c>
      <c r="D64" s="5" t="str">
        <f>'Wykaz ppe '!AC64</f>
        <v>Trząska-Zawodzie</v>
      </c>
      <c r="E64" s="5" t="str">
        <f>'Wykaz ppe '!AD64</f>
        <v>ST-565</v>
      </c>
      <c r="F64" s="5" t="str">
        <f>'Wykaz ppe '!AE64</f>
        <v>590322428400322273</v>
      </c>
      <c r="G64" s="6" t="str">
        <f>'Wykaz ppe '!AG64</f>
        <v>O11</v>
      </c>
      <c r="H64" s="6" t="str">
        <f>'Wykaz ppe '!AH64</f>
        <v>1</v>
      </c>
      <c r="I64" s="7">
        <f>'Wykaz ppe '!AM64</f>
        <v>3055</v>
      </c>
    </row>
    <row r="65" spans="1:9">
      <c r="A65" s="5">
        <f>'Wykaz ppe '!A65</f>
        <v>63</v>
      </c>
      <c r="B65" s="6" t="str">
        <f>'Wykaz ppe '!Z65</f>
        <v>42-270</v>
      </c>
      <c r="C65" s="5" t="str">
        <f>'Wykaz ppe '!AB65</f>
        <v>Witkowice</v>
      </c>
      <c r="D65" s="5" t="str">
        <f>'Wykaz ppe '!AC65</f>
        <v>Główna</v>
      </c>
      <c r="E65" s="5" t="str">
        <f>'Wykaz ppe '!AD65</f>
        <v>ST-574</v>
      </c>
      <c r="F65" s="5" t="str">
        <f>'Wykaz ppe '!AE65</f>
        <v>590322428400232718</v>
      </c>
      <c r="G65" s="6" t="str">
        <f>'Wykaz ppe '!AG65</f>
        <v>O11</v>
      </c>
      <c r="H65" s="6" t="str">
        <f>'Wykaz ppe '!AH65</f>
        <v>2</v>
      </c>
      <c r="I65" s="7">
        <f>'Wykaz ppe '!AM65</f>
        <v>8525</v>
      </c>
    </row>
    <row r="66" spans="1:9">
      <c r="A66" s="5">
        <f>'Wykaz ppe '!A66</f>
        <v>64</v>
      </c>
      <c r="B66" s="6" t="str">
        <f>'Wykaz ppe '!Z66</f>
        <v>42-270</v>
      </c>
      <c r="C66" s="5" t="str">
        <f>'Wykaz ppe '!AB66</f>
        <v>Witkowice</v>
      </c>
      <c r="D66" s="5" t="str">
        <f>'Wykaz ppe '!AC66</f>
        <v>Częstochowska</v>
      </c>
      <c r="E66" s="5" t="str">
        <f>'Wykaz ppe '!AD66</f>
        <v>ST-623</v>
      </c>
      <c r="F66" s="5" t="str">
        <f>'Wykaz ppe '!AE66</f>
        <v>590322428400536854</v>
      </c>
      <c r="G66" s="6" t="str">
        <f>'Wykaz ppe '!AG66</f>
        <v>O11</v>
      </c>
      <c r="H66" s="6" t="str">
        <f>'Wykaz ppe '!AH66</f>
        <v>2</v>
      </c>
      <c r="I66" s="7">
        <f>'Wykaz ppe '!AM66</f>
        <v>26601</v>
      </c>
    </row>
    <row r="67" spans="1:9">
      <c r="A67" s="5">
        <f>'Wykaz ppe '!A67</f>
        <v>65</v>
      </c>
      <c r="B67" s="6" t="str">
        <f>'Wykaz ppe '!Z67</f>
        <v>42-270</v>
      </c>
      <c r="C67" s="5" t="str">
        <f>'Wykaz ppe '!AB67</f>
        <v>Zawada</v>
      </c>
      <c r="D67" s="5" t="str">
        <f>'Wykaz ppe '!AC67</f>
        <v>Zawada</v>
      </c>
      <c r="E67" s="5"/>
      <c r="F67" s="5" t="str">
        <f>'Wykaz ppe '!AE67</f>
        <v>590322428400232701</v>
      </c>
      <c r="G67" s="6" t="str">
        <f>'Wykaz ppe '!AG67</f>
        <v>O11</v>
      </c>
      <c r="H67" s="6" t="str">
        <f>'Wykaz ppe '!AH67</f>
        <v>1</v>
      </c>
      <c r="I67" s="7">
        <f>'Wykaz ppe '!AM67</f>
        <v>1338</v>
      </c>
    </row>
    <row r="68" spans="1:9">
      <c r="A68" s="5">
        <f>'Wykaz ppe '!A68</f>
        <v>66</v>
      </c>
      <c r="B68" s="6" t="str">
        <f>'Wykaz ppe '!Z68</f>
        <v>42-270</v>
      </c>
      <c r="C68" s="5" t="str">
        <f>'Wykaz ppe '!AB68</f>
        <v>Zawada</v>
      </c>
      <c r="D68" s="5" t="str">
        <f>'Wykaz ppe '!AC68</f>
        <v>Kościuszki</v>
      </c>
      <c r="E68" s="5" t="str">
        <f>'Wykaz ppe '!AD68</f>
        <v>ST-586</v>
      </c>
      <c r="F68" s="5" t="str">
        <f>'Wykaz ppe '!AE68</f>
        <v>590322428400025617</v>
      </c>
      <c r="G68" s="6" t="str">
        <f>'Wykaz ppe '!AG68</f>
        <v>O11</v>
      </c>
      <c r="H68" s="6" t="str">
        <f>'Wykaz ppe '!AH68</f>
        <v>3</v>
      </c>
      <c r="I68" s="7">
        <f>'Wykaz ppe '!AM68</f>
        <v>17066</v>
      </c>
    </row>
    <row r="69" spans="1:9">
      <c r="A69" s="5">
        <f>'Wykaz ppe '!A69</f>
        <v>67</v>
      </c>
      <c r="B69" s="6" t="str">
        <f>'Wykaz ppe '!Z69</f>
        <v>42-270</v>
      </c>
      <c r="C69" s="5" t="str">
        <f>'Wykaz ppe '!AB69</f>
        <v>Zawada</v>
      </c>
      <c r="D69" s="5" t="str">
        <f>'Wykaz ppe '!AC69</f>
        <v>Sobieskiego</v>
      </c>
      <c r="E69" s="5" t="str">
        <f>'Wykaz ppe '!AD69</f>
        <v>ST-587</v>
      </c>
      <c r="F69" s="5" t="str">
        <f>'Wykaz ppe '!AE69</f>
        <v>590322428400328886</v>
      </c>
      <c r="G69" s="6" t="str">
        <f>'Wykaz ppe '!AG69</f>
        <v>O11</v>
      </c>
      <c r="H69" s="6" t="str">
        <f>'Wykaz ppe '!AH69</f>
        <v>3</v>
      </c>
      <c r="I69" s="7">
        <f>'Wykaz ppe '!AM69</f>
        <v>11292</v>
      </c>
    </row>
    <row r="70" spans="1:9">
      <c r="A70" s="5">
        <f>'Wykaz ppe '!A70</f>
        <v>68</v>
      </c>
      <c r="B70" s="6" t="str">
        <f>'Wykaz ppe '!Z70</f>
        <v>42-270</v>
      </c>
      <c r="C70" s="5" t="str">
        <f>'Wykaz ppe '!AB70</f>
        <v>Zawada</v>
      </c>
      <c r="D70" s="5" t="str">
        <f>'Wykaz ppe '!AC70</f>
        <v>Akacjowa</v>
      </c>
      <c r="E70" s="5"/>
      <c r="F70" s="5" t="str">
        <f>'Wykaz ppe '!AE70</f>
        <v>590322428400025549</v>
      </c>
      <c r="G70" s="6" t="str">
        <f>'Wykaz ppe '!AG70</f>
        <v>O11</v>
      </c>
      <c r="H70" s="6" t="str">
        <f>'Wykaz ppe '!AH70</f>
        <v>1</v>
      </c>
      <c r="I70" s="7">
        <f>'Wykaz ppe '!AM70</f>
        <v>9959</v>
      </c>
    </row>
    <row r="71" spans="1:9">
      <c r="A71" s="5">
        <f>'Wykaz ppe '!A71</f>
        <v>69</v>
      </c>
      <c r="B71" s="6" t="str">
        <f>'Wykaz ppe '!Z71</f>
        <v>42-270</v>
      </c>
      <c r="C71" s="5" t="str">
        <f>'Wykaz ppe '!AB71</f>
        <v>Zawada</v>
      </c>
      <c r="D71" s="5" t="str">
        <f>'Wykaz ppe '!AC71</f>
        <v>Zawada</v>
      </c>
      <c r="E71" s="5"/>
      <c r="F71" s="5" t="str">
        <f>'Wykaz ppe '!AE71</f>
        <v>590322428400339066</v>
      </c>
      <c r="G71" s="6" t="str">
        <f>'Wykaz ppe '!AG71</f>
        <v>O11</v>
      </c>
      <c r="H71" s="6" t="str">
        <f>'Wykaz ppe '!AH71</f>
        <v>1</v>
      </c>
      <c r="I71" s="7">
        <f>'Wykaz ppe '!AM71</f>
        <v>4894</v>
      </c>
    </row>
    <row r="72" spans="1:9">
      <c r="A72" s="5">
        <f>'Wykaz ppe '!A72</f>
        <v>70</v>
      </c>
      <c r="B72" s="6" t="str">
        <f>'Wykaz ppe '!Z72</f>
        <v>42-270</v>
      </c>
      <c r="C72" s="5" t="str">
        <f>'Wykaz ppe '!AB72</f>
        <v>Zawada</v>
      </c>
      <c r="D72" s="5" t="str">
        <f>'Wykaz ppe '!AC72</f>
        <v>Ogrodowa</v>
      </c>
      <c r="E72" s="5"/>
      <c r="F72" s="5" t="str">
        <f>'Wykaz ppe '!AE72</f>
        <v>590322428400393099</v>
      </c>
      <c r="G72" s="6" t="str">
        <f>'Wykaz ppe '!AG72</f>
        <v>O11</v>
      </c>
      <c r="H72" s="6" t="str">
        <f>'Wykaz ppe '!AH72</f>
        <v>3</v>
      </c>
      <c r="I72" s="7">
        <f>'Wykaz ppe '!AM72</f>
        <v>14994</v>
      </c>
    </row>
    <row r="73" spans="1:9">
      <c r="A73" s="5">
        <f>'Wykaz ppe '!A73</f>
        <v>71</v>
      </c>
      <c r="B73" s="6" t="str">
        <f>'Wykaz ppe '!Z73</f>
        <v>42-270</v>
      </c>
      <c r="C73" s="5" t="str">
        <f>'Wykaz ppe '!AB73</f>
        <v>Zdrowa</v>
      </c>
      <c r="D73" s="5" t="str">
        <f>'Wykaz ppe '!AC73</f>
        <v>Zdrowa</v>
      </c>
      <c r="E73" s="5" t="str">
        <f>'Wykaz ppe '!AD73</f>
        <v>ST-590</v>
      </c>
      <c r="F73" s="5" t="str">
        <f>'Wykaz ppe '!AE73</f>
        <v>590322428400395406</v>
      </c>
      <c r="G73" s="6" t="str">
        <f>'Wykaz ppe '!AG73</f>
        <v>O11</v>
      </c>
      <c r="H73" s="6" t="str">
        <f>'Wykaz ppe '!AH73</f>
        <v>3</v>
      </c>
      <c r="I73" s="7">
        <f>'Wykaz ppe '!AM73</f>
        <v>18050</v>
      </c>
    </row>
    <row r="74" spans="1:9">
      <c r="A74" s="5">
        <f>'Wykaz ppe '!A74</f>
        <v>72</v>
      </c>
      <c r="B74" s="6" t="str">
        <f>'Wykaz ppe '!Z74</f>
        <v>42-270</v>
      </c>
      <c r="C74" s="5" t="str">
        <f>'Wykaz ppe '!AB74</f>
        <v>Zdrowa</v>
      </c>
      <c r="D74" s="5" t="str">
        <f>'Wykaz ppe '!AC74</f>
        <v>Strażacka</v>
      </c>
      <c r="E74" s="5" t="str">
        <f>'Wykaz ppe '!AD74</f>
        <v>S-702</v>
      </c>
      <c r="F74" s="5" t="str">
        <f>'Wykaz ppe '!AE74</f>
        <v>590322428400538353</v>
      </c>
      <c r="G74" s="6" t="str">
        <f>'Wykaz ppe '!AG74</f>
        <v>O11</v>
      </c>
      <c r="H74" s="6" t="str">
        <f>'Wykaz ppe '!AH74</f>
        <v>1</v>
      </c>
      <c r="I74" s="7">
        <f>'Wykaz ppe '!AM74</f>
        <v>10414</v>
      </c>
    </row>
    <row r="75" spans="1:9">
      <c r="A75" s="5">
        <f>'Wykaz ppe '!A75</f>
        <v>73</v>
      </c>
      <c r="B75" s="6" t="str">
        <f>'Wykaz ppe '!Z75</f>
        <v>42-270</v>
      </c>
      <c r="C75" s="5" t="str">
        <f>'Wykaz ppe '!AB75</f>
        <v>Zdrowa</v>
      </c>
      <c r="D75" s="5" t="str">
        <f>'Wykaz ppe '!AC75</f>
        <v>Zastawie</v>
      </c>
      <c r="E75" s="5" t="str">
        <f>'Wykaz ppe '!AD75</f>
        <v>ST-703</v>
      </c>
      <c r="F75" s="5" t="str">
        <f>'Wykaz ppe '!AE75</f>
        <v>590322428400237218</v>
      </c>
      <c r="G75" s="6" t="str">
        <f>'Wykaz ppe '!AG75</f>
        <v>O11</v>
      </c>
      <c r="H75" s="6" t="str">
        <f>'Wykaz ppe '!AH75</f>
        <v>2</v>
      </c>
      <c r="I75" s="7">
        <f>'Wykaz ppe '!AM75</f>
        <v>11303</v>
      </c>
    </row>
    <row r="76" spans="1:9">
      <c r="A76" s="5">
        <f>'Wykaz ppe '!A76</f>
        <v>74</v>
      </c>
      <c r="B76" s="6" t="str">
        <f>'Wykaz ppe '!Z76</f>
        <v>42-270</v>
      </c>
      <c r="C76" s="5" t="str">
        <f>'Wykaz ppe '!AB76</f>
        <v>Zdrowa</v>
      </c>
      <c r="D76" s="5" t="str">
        <f>'Wykaz ppe '!AC76</f>
        <v>Kruszyńska</v>
      </c>
      <c r="E76" s="5" t="str">
        <f>'Wykaz ppe '!AD76</f>
        <v>ST-703</v>
      </c>
      <c r="F76" s="5" t="str">
        <f>'Wykaz ppe '!AE76</f>
        <v>590322428400232763</v>
      </c>
      <c r="G76" s="6" t="str">
        <f>'Wykaz ppe '!AG76</f>
        <v>O11</v>
      </c>
      <c r="H76" s="6" t="str">
        <f>'Wykaz ppe '!AH76</f>
        <v>1</v>
      </c>
      <c r="I76" s="7">
        <f>'Wykaz ppe '!AM76</f>
        <v>1826</v>
      </c>
    </row>
    <row r="77" spans="1:9">
      <c r="A77" s="5">
        <f>'Wykaz ppe '!A77</f>
        <v>75</v>
      </c>
      <c r="B77" s="6" t="str">
        <f>'Wykaz ppe '!Z77</f>
        <v>42-270</v>
      </c>
      <c r="C77" s="5" t="str">
        <f>'Wykaz ppe '!AB77</f>
        <v>Zdrowa</v>
      </c>
      <c r="D77" s="5" t="str">
        <f>'Wykaz ppe '!AC77</f>
        <v>Kłomnicka</v>
      </c>
      <c r="E77" s="5"/>
      <c r="F77" s="5" t="str">
        <f>'Wykaz ppe '!AE77</f>
        <v>590322428400483158</v>
      </c>
      <c r="G77" s="6" t="str">
        <f>'Wykaz ppe '!AG77</f>
        <v>O11</v>
      </c>
      <c r="H77" s="6" t="str">
        <f>'Wykaz ppe '!AH77</f>
        <v>2</v>
      </c>
      <c r="I77" s="7">
        <f>'Wykaz ppe '!AM77</f>
        <v>9964</v>
      </c>
    </row>
    <row r="78" spans="1:9">
      <c r="A78" s="5">
        <f>'Wykaz ppe '!A78</f>
        <v>76</v>
      </c>
      <c r="B78" s="6" t="str">
        <f>'Wykaz ppe '!Z78</f>
        <v>42-270</v>
      </c>
      <c r="C78" s="5" t="str">
        <f>'Wykaz ppe '!AB78</f>
        <v>Rzerzęczyce</v>
      </c>
      <c r="D78" s="5" t="str">
        <f>'Wykaz ppe '!AC78</f>
        <v>Witkowska</v>
      </c>
      <c r="E78" s="5" t="str">
        <f>'Wykaz ppe '!AD78</f>
        <v>ST-894</v>
      </c>
      <c r="F78" s="5" t="str">
        <f>'Wykaz ppe '!AE78</f>
        <v>590322428400172229</v>
      </c>
      <c r="G78" s="6" t="str">
        <f>'Wykaz ppe '!AG78</f>
        <v>O11</v>
      </c>
      <c r="H78" s="6" t="str">
        <f>'Wykaz ppe '!AH78</f>
        <v>2</v>
      </c>
      <c r="I78" s="7">
        <f>'Wykaz ppe '!AM78</f>
        <v>9662</v>
      </c>
    </row>
    <row r="79" spans="1:9">
      <c r="A79" s="5">
        <f>'Wykaz ppe '!A79</f>
        <v>77</v>
      </c>
      <c r="B79" s="6" t="str">
        <f>'Wykaz ppe '!Z79</f>
        <v>42-270</v>
      </c>
      <c r="C79" s="5" t="str">
        <f>'Wykaz ppe '!AB79</f>
        <v>Konary</v>
      </c>
      <c r="D79" s="5" t="str">
        <f>'Wykaz ppe '!AC79</f>
        <v>Częstochowska</v>
      </c>
      <c r="E79" s="5" t="str">
        <f>'Wykaz ppe '!AD79</f>
        <v>ST-934</v>
      </c>
      <c r="F79" s="5" t="str">
        <f>'Wykaz ppe '!AE79</f>
        <v>590322428400025518</v>
      </c>
      <c r="G79" s="6" t="str">
        <f>'Wykaz ppe '!AG79</f>
        <v>O11</v>
      </c>
      <c r="H79" s="6" t="str">
        <f>'Wykaz ppe '!AH79</f>
        <v>2</v>
      </c>
      <c r="I79" s="7">
        <f>'Wykaz ppe '!AM79</f>
        <v>9581</v>
      </c>
    </row>
    <row r="80" spans="1:9">
      <c r="A80" s="5">
        <f>'Wykaz ppe '!A80</f>
        <v>78</v>
      </c>
      <c r="B80" s="6" t="str">
        <f>'Wykaz ppe '!Z80</f>
        <v>42-270</v>
      </c>
      <c r="C80" s="5" t="str">
        <f>'Wykaz ppe '!AB80</f>
        <v>Chorzenice</v>
      </c>
      <c r="D80" s="5" t="str">
        <f>'Wykaz ppe '!AC80</f>
        <v>Główna</v>
      </c>
      <c r="E80" s="5" t="str">
        <f>'Wykaz ppe '!AD80</f>
        <v>ST-428</v>
      </c>
      <c r="F80" s="5" t="str">
        <f>'Wykaz ppe '!AE80</f>
        <v>590322428400477348</v>
      </c>
      <c r="G80" s="6" t="str">
        <f>'Wykaz ppe '!AG80</f>
        <v>O11</v>
      </c>
      <c r="H80" s="6" t="str">
        <f>'Wykaz ppe '!AH80</f>
        <v>2</v>
      </c>
      <c r="I80" s="7">
        <f>'Wykaz ppe '!AM80</f>
        <v>10612</v>
      </c>
    </row>
    <row r="81" spans="1:9">
      <c r="A81" s="5">
        <f>'Wykaz ppe '!A81</f>
        <v>79</v>
      </c>
      <c r="B81" s="6" t="str">
        <f>'Wykaz ppe '!Z81</f>
        <v>42-270</v>
      </c>
      <c r="C81" s="5" t="str">
        <f>'Wykaz ppe '!AB81</f>
        <v>Nieznanice</v>
      </c>
      <c r="D81" s="5" t="str">
        <f>'Wykaz ppe '!AC81</f>
        <v>Sobieskiego</v>
      </c>
      <c r="E81" s="5" t="str">
        <f>'Wykaz ppe '!AD81</f>
        <v>ST-935</v>
      </c>
      <c r="F81" s="5" t="str">
        <f>'Wykaz ppe '!AE81</f>
        <v>590322428400536847</v>
      </c>
      <c r="G81" s="6" t="str">
        <f>'Wykaz ppe '!AG81</f>
        <v>O11</v>
      </c>
      <c r="H81" s="6" t="str">
        <f>'Wykaz ppe '!AH81</f>
        <v>2</v>
      </c>
      <c r="I81" s="7">
        <f>'Wykaz ppe '!AM81</f>
        <v>9120</v>
      </c>
    </row>
    <row r="82" spans="1:9">
      <c r="A82" s="5">
        <f>'Wykaz ppe '!A82</f>
        <v>80</v>
      </c>
      <c r="B82" s="6" t="str">
        <f>'Wykaz ppe '!Z82</f>
        <v>42-270</v>
      </c>
      <c r="C82" s="5" t="str">
        <f>'Wykaz ppe '!AB82</f>
        <v>Lipicze</v>
      </c>
      <c r="D82" s="5" t="str">
        <f>'Wykaz ppe '!AC82</f>
        <v>Leśna</v>
      </c>
      <c r="E82" s="5" t="str">
        <f>'Wykaz ppe '!AD82</f>
        <v>ST-714</v>
      </c>
      <c r="F82" s="5" t="str">
        <f>'Wykaz ppe '!AE82</f>
        <v>590322428400172106</v>
      </c>
      <c r="G82" s="6" t="str">
        <f>'Wykaz ppe '!AG82</f>
        <v>O11</v>
      </c>
      <c r="H82" s="6" t="str">
        <f>'Wykaz ppe '!AH82</f>
        <v>1</v>
      </c>
      <c r="I82" s="7">
        <f>'Wykaz ppe '!AM82</f>
        <v>2747</v>
      </c>
    </row>
    <row r="83" spans="1:9">
      <c r="A83" s="5">
        <f>'Wykaz ppe '!A83</f>
        <v>81</v>
      </c>
      <c r="B83" s="6" t="str">
        <f>'Wykaz ppe '!Z83</f>
        <v>42-270</v>
      </c>
      <c r="C83" s="5" t="str">
        <f>'Wykaz ppe '!AB83</f>
        <v>Kłomnice</v>
      </c>
      <c r="D83" s="5" t="str">
        <f>'Wykaz ppe '!AC83</f>
        <v>Kolejowa</v>
      </c>
      <c r="E83" s="5"/>
      <c r="F83" s="5" t="str">
        <f>'Wykaz ppe '!AE83</f>
        <v>590322428400183478</v>
      </c>
      <c r="G83" s="6" t="str">
        <f>'Wykaz ppe '!AG83</f>
        <v>O11</v>
      </c>
      <c r="H83" s="6" t="str">
        <f>'Wykaz ppe '!AH83</f>
        <v>1</v>
      </c>
      <c r="I83" s="7">
        <f>'Wykaz ppe '!AM83</f>
        <v>3844</v>
      </c>
    </row>
    <row r="84" spans="1:9">
      <c r="A84" s="5">
        <f>'Wykaz ppe '!A84</f>
        <v>82</v>
      </c>
      <c r="B84" s="6" t="str">
        <f>'Wykaz ppe '!Z84</f>
        <v>42-270</v>
      </c>
      <c r="C84" s="5" t="str">
        <f>'Wykaz ppe '!AB84</f>
        <v>Kłomnice</v>
      </c>
      <c r="D84" s="5" t="str">
        <f>'Wykaz ppe '!AC84</f>
        <v>Częstochowska</v>
      </c>
      <c r="E84" s="5" t="str">
        <f>'Wykaz ppe '!AD84</f>
        <v>ST-468</v>
      </c>
      <c r="F84" s="5" t="str">
        <f>'Wykaz ppe '!AE84</f>
        <v>590322428400473166</v>
      </c>
      <c r="G84" s="6" t="str">
        <f>'Wykaz ppe '!AG84</f>
        <v>O11</v>
      </c>
      <c r="H84" s="6" t="str">
        <f>'Wykaz ppe '!AH84</f>
        <v>2</v>
      </c>
      <c r="I84" s="7">
        <f>'Wykaz ppe '!AM84</f>
        <v>8913</v>
      </c>
    </row>
    <row r="85" spans="1:9">
      <c r="A85" s="5">
        <f>'Wykaz ppe '!A85</f>
        <v>83</v>
      </c>
      <c r="B85" s="6" t="str">
        <f>'Wykaz ppe '!Z85</f>
        <v>42-270</v>
      </c>
      <c r="C85" s="5" t="str">
        <f>'Wykaz ppe '!AB85</f>
        <v>Rzerzęczyce</v>
      </c>
      <c r="D85" s="5" t="str">
        <f>'Wykaz ppe '!AC85</f>
        <v>Skrzydłowska</v>
      </c>
      <c r="E85" s="5" t="str">
        <f>'Wykaz ppe '!AD85</f>
        <v>ST-536</v>
      </c>
      <c r="F85" s="5" t="str">
        <f>'Wykaz ppe '!AE85</f>
        <v>590322428400330537</v>
      </c>
      <c r="G85" s="6" t="str">
        <f>'Wykaz ppe '!AG85</f>
        <v>O11</v>
      </c>
      <c r="H85" s="6" t="str">
        <f>'Wykaz ppe '!AH85</f>
        <v>2</v>
      </c>
      <c r="I85" s="7">
        <f>'Wykaz ppe '!AM85</f>
        <v>5746</v>
      </c>
    </row>
    <row r="86" spans="1:9">
      <c r="A86" s="5">
        <f>'Wykaz ppe '!A86</f>
        <v>84</v>
      </c>
      <c r="B86" s="6" t="str">
        <f>'Wykaz ppe '!Z86</f>
        <v>42-270</v>
      </c>
      <c r="C86" s="5" t="str">
        <f>'Wykaz ppe '!AB86</f>
        <v>Michałów Rudnicki</v>
      </c>
      <c r="D86" s="5" t="str">
        <f>'Wykaz ppe '!AC86</f>
        <v>Kolejowa</v>
      </c>
      <c r="E86" s="5" t="str">
        <f>'Wykaz ppe '!AD86</f>
        <v>Dz.755</v>
      </c>
      <c r="F86" s="5" t="str">
        <f>'Wykaz ppe '!AE86</f>
        <v>590322428400598364</v>
      </c>
      <c r="G86" s="6" t="str">
        <f>'Wykaz ppe '!AG86</f>
        <v>O11</v>
      </c>
      <c r="H86" s="6" t="str">
        <f>'Wykaz ppe '!AH86</f>
        <v>2</v>
      </c>
      <c r="I86" s="7">
        <f>'Wykaz ppe '!AM86</f>
        <v>9742</v>
      </c>
    </row>
    <row r="87" spans="1:9">
      <c r="A87" s="5">
        <f>'Wykaz ppe '!A87</f>
        <v>85</v>
      </c>
      <c r="B87" s="6" t="str">
        <f>'Wykaz ppe '!Z87</f>
        <v>42-270</v>
      </c>
      <c r="C87" s="5" t="str">
        <f>'Wykaz ppe '!AB87</f>
        <v>Lipicze</v>
      </c>
      <c r="D87" s="5" t="str">
        <f>'Wykaz ppe '!AC87</f>
        <v>Nowa</v>
      </c>
      <c r="E87" s="5" t="str">
        <f>'Wykaz ppe '!AD87</f>
        <v>ST-484</v>
      </c>
      <c r="F87" s="5" t="str">
        <f>'Wykaz ppe '!AE87</f>
        <v>590322428400328053</v>
      </c>
      <c r="G87" s="6" t="str">
        <f>'Wykaz ppe '!AG87</f>
        <v>O11</v>
      </c>
      <c r="H87" s="6" t="str">
        <f>'Wykaz ppe '!AH87</f>
        <v>1</v>
      </c>
      <c r="I87" s="7">
        <f>'Wykaz ppe '!AM87</f>
        <v>3173</v>
      </c>
    </row>
    <row r="88" spans="1:9">
      <c r="A88" s="5">
        <f>'Wykaz ppe '!A88</f>
        <v>86</v>
      </c>
      <c r="B88" s="6" t="str">
        <f>'Wykaz ppe '!Z88</f>
        <v>42-270</v>
      </c>
      <c r="C88" s="5" t="str">
        <f>'Wykaz ppe '!AB88</f>
        <v>Garnek</v>
      </c>
      <c r="D88" s="5" t="str">
        <f>'Wykaz ppe '!AC88</f>
        <v>Rolnicza</v>
      </c>
      <c r="E88" s="5" t="str">
        <f>'Wykaz ppe '!AD88</f>
        <v>ST-446</v>
      </c>
      <c r="F88" s="5" t="str">
        <f>'Wykaz ppe '!AE88</f>
        <v>590322428400127694</v>
      </c>
      <c r="G88" s="6" t="str">
        <f>'Wykaz ppe '!AG88</f>
        <v>O11</v>
      </c>
      <c r="H88" s="6" t="str">
        <f>'Wykaz ppe '!AH88</f>
        <v>3</v>
      </c>
      <c r="I88" s="7">
        <f>'Wykaz ppe '!AM88</f>
        <v>6265</v>
      </c>
    </row>
    <row r="89" spans="1:9">
      <c r="A89" s="5">
        <f>'Wykaz ppe '!A89</f>
        <v>87</v>
      </c>
      <c r="B89" s="6" t="str">
        <f>'Wykaz ppe '!Z89</f>
        <v>42-270</v>
      </c>
      <c r="C89" s="5" t="str">
        <f>'Wykaz ppe '!AB89</f>
        <v>Karczewice</v>
      </c>
      <c r="D89" s="5" t="str">
        <f>'Wykaz ppe '!AC89</f>
        <v>Nadrzeczna</v>
      </c>
      <c r="E89" s="5" t="str">
        <f>'Wykaz ppe '!AD89</f>
        <v>ST-785</v>
      </c>
      <c r="F89" s="5" t="str">
        <f>'Wykaz ppe '!AE89</f>
        <v>590322428400545344</v>
      </c>
      <c r="G89" s="6" t="str">
        <f>'Wykaz ppe '!AG89</f>
        <v>O11</v>
      </c>
      <c r="H89" s="6" t="str">
        <f>'Wykaz ppe '!AH89</f>
        <v>2</v>
      </c>
      <c r="I89" s="7">
        <f>'Wykaz ppe '!AM89</f>
        <v>9978</v>
      </c>
    </row>
    <row r="90" spans="1:9">
      <c r="A90" s="5">
        <f>'Wykaz ppe '!A90</f>
        <v>88</v>
      </c>
      <c r="B90" s="6" t="str">
        <f>'Wykaz ppe '!Z90</f>
        <v>42-270</v>
      </c>
      <c r="C90" s="5" t="str">
        <f>'Wykaz ppe '!AB90</f>
        <v>Kłomnice</v>
      </c>
      <c r="D90" s="5" t="str">
        <f>'Wykaz ppe '!AC90</f>
        <v>Strażacka</v>
      </c>
      <c r="E90" s="5" t="str">
        <f>'Wykaz ppe '!AD90</f>
        <v>S-680</v>
      </c>
      <c r="F90" s="5" t="str">
        <f>'Wykaz ppe '!AE90</f>
        <v>590322428400487514</v>
      </c>
      <c r="G90" s="6" t="str">
        <f>'Wykaz ppe '!AG90</f>
        <v>O11</v>
      </c>
      <c r="H90" s="6" t="str">
        <f>'Wykaz ppe '!AH90</f>
        <v>3</v>
      </c>
      <c r="I90" s="7">
        <f>'Wykaz ppe '!AM90</f>
        <v>17041</v>
      </c>
    </row>
    <row r="91" spans="1:9">
      <c r="A91" s="5">
        <f>'Wykaz ppe '!A91</f>
        <v>89</v>
      </c>
      <c r="B91" s="6" t="str">
        <f>'Wykaz ppe '!Z91</f>
        <v>42-270</v>
      </c>
      <c r="C91" s="5" t="str">
        <f>'Wykaz ppe '!AB91</f>
        <v>Kłomnice</v>
      </c>
      <c r="D91" s="5" t="str">
        <f>'Wykaz ppe '!AC91</f>
        <v>Szkolna</v>
      </c>
      <c r="E91" s="5" t="str">
        <f>'Wykaz ppe '!AD91</f>
        <v>S-466</v>
      </c>
      <c r="F91" s="5" t="str">
        <f>'Wykaz ppe '!AE91</f>
        <v>590322428400180668</v>
      </c>
      <c r="G91" s="6" t="str">
        <f>'Wykaz ppe '!AG91</f>
        <v>O11</v>
      </c>
      <c r="H91" s="6" t="str">
        <f>'Wykaz ppe '!AH91</f>
        <v>3</v>
      </c>
      <c r="I91" s="7">
        <f>'Wykaz ppe '!AM91</f>
        <v>11627</v>
      </c>
    </row>
    <row r="92" spans="1:9">
      <c r="A92" s="5">
        <f>'Wykaz ppe '!A92</f>
        <v>90</v>
      </c>
      <c r="B92" s="6" t="str">
        <f>'Wykaz ppe '!Z92</f>
        <v>42-270</v>
      </c>
      <c r="C92" s="5" t="str">
        <f>'Wykaz ppe '!AB92</f>
        <v>Konary</v>
      </c>
      <c r="D92" s="5" t="str">
        <f>'Wykaz ppe '!AC92</f>
        <v>Krótka</v>
      </c>
      <c r="E92" s="5" t="str">
        <f>'Wykaz ppe '!AD92</f>
        <v>S-995</v>
      </c>
      <c r="F92" s="5" t="str">
        <f>'Wykaz ppe '!AE92</f>
        <v>590322428400232909</v>
      </c>
      <c r="G92" s="6" t="str">
        <f>'Wykaz ppe '!AG92</f>
        <v>O11</v>
      </c>
      <c r="H92" s="6" t="str">
        <f>'Wykaz ppe '!AH92</f>
        <v>2</v>
      </c>
      <c r="I92" s="7">
        <f>'Wykaz ppe '!AM92</f>
        <v>9160</v>
      </c>
    </row>
    <row r="93" spans="1:9">
      <c r="A93" s="5">
        <f>'Wykaz ppe '!A93</f>
        <v>91</v>
      </c>
      <c r="B93" s="6" t="str">
        <f>'Wykaz ppe '!Z93</f>
        <v>42-270</v>
      </c>
      <c r="C93" s="5" t="str">
        <f>'Wykaz ppe '!AB93</f>
        <v>Zbereżka</v>
      </c>
      <c r="D93" s="5" t="str">
        <f>'Wykaz ppe '!AC93</f>
        <v>Zbereżka</v>
      </c>
      <c r="E93" s="5" t="str">
        <f>'Wykaz ppe '!AD93</f>
        <v>S-589</v>
      </c>
      <c r="F93" s="5" t="str">
        <f>'Wykaz ppe '!AE93</f>
        <v>590322428400328893</v>
      </c>
      <c r="G93" s="6" t="str">
        <f>'Wykaz ppe '!AG93</f>
        <v>O11</v>
      </c>
      <c r="H93" s="6" t="str">
        <f>'Wykaz ppe '!AH93</f>
        <v>2</v>
      </c>
      <c r="I93" s="7">
        <f>'Wykaz ppe '!AM93</f>
        <v>6308</v>
      </c>
    </row>
    <row r="94" spans="1:9">
      <c r="A94" s="5">
        <f>'Wykaz ppe '!A94</f>
        <v>92</v>
      </c>
      <c r="B94" s="6" t="str">
        <f>'Wykaz ppe '!Z94</f>
        <v>42-270</v>
      </c>
      <c r="C94" s="5" t="str">
        <f>'Wykaz ppe '!AB94</f>
        <v>Garnek</v>
      </c>
      <c r="D94" s="5" t="str">
        <f>'Wykaz ppe '!AC94</f>
        <v>Południowa</v>
      </c>
      <c r="E94" s="5" t="str">
        <f>'Wykaz ppe '!AD94</f>
        <v>S-622</v>
      </c>
      <c r="F94" s="5" t="str">
        <f>'Wykaz ppe '!AE94</f>
        <v>590322428400317927</v>
      </c>
      <c r="G94" s="6" t="str">
        <f>'Wykaz ppe '!AG94</f>
        <v>O11</v>
      </c>
      <c r="H94" s="6" t="str">
        <f>'Wykaz ppe '!AH94</f>
        <v>1</v>
      </c>
      <c r="I94" s="7">
        <f>'Wykaz ppe '!AM94</f>
        <v>2176</v>
      </c>
    </row>
    <row r="95" spans="1:9">
      <c r="A95" s="5">
        <f>'Wykaz ppe '!A95</f>
        <v>93</v>
      </c>
      <c r="B95" s="6" t="str">
        <f>'Wykaz ppe '!Z95</f>
        <v>42-270</v>
      </c>
      <c r="C95" s="5" t="str">
        <f>'Wykaz ppe '!AB95</f>
        <v>Zawada</v>
      </c>
      <c r="D95" s="5" t="str">
        <f>'Wykaz ppe '!AC95</f>
        <v>Akacjowa</v>
      </c>
      <c r="E95" s="5" t="str">
        <f>'Wykaz ppe '!AD95</f>
        <v>S588/SŁ28</v>
      </c>
      <c r="F95" s="5" t="str">
        <f>'Wykaz ppe '!AE95</f>
        <v>590322428400258305</v>
      </c>
      <c r="G95" s="6" t="str">
        <f>'Wykaz ppe '!AG95</f>
        <v>O11</v>
      </c>
      <c r="H95" s="6" t="str">
        <f>'Wykaz ppe '!AH95</f>
        <v>1</v>
      </c>
      <c r="I95" s="7">
        <f>'Wykaz ppe '!AM95</f>
        <v>2454</v>
      </c>
    </row>
    <row r="96" spans="1:9">
      <c r="A96" s="5">
        <f>'Wykaz ppe '!A96</f>
        <v>94</v>
      </c>
      <c r="B96" s="6" t="str">
        <f>'Wykaz ppe '!Z96</f>
        <v>42-270</v>
      </c>
      <c r="C96" s="5" t="str">
        <f>'Wykaz ppe '!AB96</f>
        <v>Zawada</v>
      </c>
      <c r="D96" s="5" t="str">
        <f>'Wykaz ppe '!AC96</f>
        <v>Szkolna</v>
      </c>
      <c r="E96" s="5" t="str">
        <f>'Wykaz ppe '!AD96</f>
        <v>S-778</v>
      </c>
      <c r="F96" s="5" t="str">
        <f>'Wykaz ppe '!AE96</f>
        <v>590322428400395321</v>
      </c>
      <c r="G96" s="6" t="str">
        <f>'Wykaz ppe '!AG96</f>
        <v>O11</v>
      </c>
      <c r="H96" s="6" t="str">
        <f>'Wykaz ppe '!AH96</f>
        <v>1</v>
      </c>
      <c r="I96" s="7">
        <f>'Wykaz ppe '!AM96</f>
        <v>4271</v>
      </c>
    </row>
    <row r="97" spans="1:9">
      <c r="A97" s="5">
        <f>'Wykaz ppe '!A97</f>
        <v>95</v>
      </c>
      <c r="B97" s="6" t="str">
        <f>'Wykaz ppe '!Z97</f>
        <v>42-270</v>
      </c>
      <c r="C97" s="5" t="str">
        <f>'Wykaz ppe '!AB97</f>
        <v>Chorzenice</v>
      </c>
      <c r="D97" s="5" t="str">
        <f>'Wykaz ppe '!AC97</f>
        <v>Chorzenice</v>
      </c>
      <c r="E97" s="5"/>
      <c r="F97" s="5" t="str">
        <f>'Wykaz ppe '!AE97</f>
        <v>590322428400529818</v>
      </c>
      <c r="G97" s="6" t="str">
        <f>'Wykaz ppe '!AG97</f>
        <v>O11</v>
      </c>
      <c r="H97" s="6" t="str">
        <f>'Wykaz ppe '!AH97</f>
        <v>6</v>
      </c>
      <c r="I97" s="7">
        <f>'Wykaz ppe '!AM97</f>
        <v>28160</v>
      </c>
    </row>
    <row r="98" spans="1:9">
      <c r="A98" s="5">
        <f>'Wykaz ppe '!A98</f>
        <v>96</v>
      </c>
      <c r="B98" s="6" t="str">
        <f>'Wykaz ppe '!Z98</f>
        <v>42-270</v>
      </c>
      <c r="C98" s="5" t="str">
        <f>'Wykaz ppe '!AB98</f>
        <v>Rzeki Wielkie</v>
      </c>
      <c r="D98" s="5" t="str">
        <f>'Wykaz ppe '!AC98</f>
        <v>Leśna</v>
      </c>
      <c r="E98" s="5"/>
      <c r="F98" s="5" t="str">
        <f>'Wykaz ppe '!AE98</f>
        <v>590322428400075605</v>
      </c>
      <c r="G98" s="6" t="str">
        <f>'Wykaz ppe '!AG98</f>
        <v>O11</v>
      </c>
      <c r="H98" s="6" t="str">
        <f>'Wykaz ppe '!AH98</f>
        <v>1</v>
      </c>
      <c r="I98" s="7">
        <f>'Wykaz ppe '!AM98</f>
        <v>1912</v>
      </c>
    </row>
    <row r="99" spans="1:9">
      <c r="A99" s="5">
        <f>'Wykaz ppe '!A99</f>
        <v>97</v>
      </c>
      <c r="B99" s="6" t="str">
        <f>'Wykaz ppe '!Z99</f>
        <v>42-270</v>
      </c>
      <c r="C99" s="5" t="str">
        <f>'Wykaz ppe '!AB99</f>
        <v>Garnek</v>
      </c>
      <c r="D99" s="5" t="str">
        <f>'Wykaz ppe '!AC99</f>
        <v>Projektowana</v>
      </c>
      <c r="E99" s="5" t="str">
        <f>'Wykaz ppe '!AD99</f>
        <v>ZK-1331</v>
      </c>
      <c r="F99" s="5" t="str">
        <f>'Wykaz ppe '!AE99</f>
        <v>590322428400495991</v>
      </c>
      <c r="G99" s="6" t="str">
        <f>'Wykaz ppe '!AG99</f>
        <v>O11</v>
      </c>
      <c r="H99" s="6" t="str">
        <f>'Wykaz ppe '!AH99</f>
        <v>1</v>
      </c>
      <c r="I99" s="7">
        <f>'Wykaz ppe '!AM99</f>
        <v>2219</v>
      </c>
    </row>
    <row r="100" spans="1:9">
      <c r="A100" s="5">
        <f>'Wykaz ppe '!A100</f>
        <v>98</v>
      </c>
      <c r="B100" s="6" t="str">
        <f>'Wykaz ppe '!Z100</f>
        <v>42-270</v>
      </c>
      <c r="C100" s="5" t="str">
        <f>'Wykaz ppe '!AB100</f>
        <v>Janaszów</v>
      </c>
      <c r="D100" s="5">
        <f>'Wykaz ppe '!AC100</f>
        <v>0</v>
      </c>
      <c r="E100" s="5" t="str">
        <f>'Wykaz ppe '!AD100</f>
        <v>2317</v>
      </c>
      <c r="F100" s="5" t="str">
        <f>'Wykaz ppe '!AE100</f>
        <v>590322428400726521</v>
      </c>
      <c r="G100" s="6" t="str">
        <f>'Wykaz ppe '!AG100</f>
        <v>O11</v>
      </c>
      <c r="H100" s="6" t="str">
        <f>'Wykaz ppe '!AH100</f>
        <v>1</v>
      </c>
      <c r="I100" s="7">
        <f>'Wykaz ppe '!AM100</f>
        <v>1119</v>
      </c>
    </row>
    <row r="101" spans="1:9">
      <c r="A101" s="5">
        <f>'Wykaz ppe '!A101</f>
        <v>99</v>
      </c>
      <c r="B101" s="6" t="str">
        <f>'Wykaz ppe '!Z101</f>
        <v>42-270</v>
      </c>
      <c r="C101" s="5" t="str">
        <f>'Wykaz ppe '!AB101</f>
        <v>Kłomnice</v>
      </c>
      <c r="D101" s="5" t="str">
        <f>'Wykaz ppe '!AC101</f>
        <v>Leśna</v>
      </c>
      <c r="E101" s="5" t="str">
        <f>'Wykaz ppe '!AD101</f>
        <v>Dz.416/4</v>
      </c>
      <c r="F101" s="5" t="str">
        <f>'Wykaz ppe '!AE101</f>
        <v>590322428400534072</v>
      </c>
      <c r="G101" s="6" t="str">
        <f>'Wykaz ppe '!AG101</f>
        <v>O11</v>
      </c>
      <c r="H101" s="6" t="str">
        <f>'Wykaz ppe '!AH101</f>
        <v>3.5</v>
      </c>
      <c r="I101" s="7">
        <f>'Wykaz ppe '!AM101</f>
        <v>12980</v>
      </c>
    </row>
    <row r="102" spans="1:9">
      <c r="A102" s="5">
        <f>'Wykaz ppe '!A102</f>
        <v>100</v>
      </c>
      <c r="B102" s="6" t="str">
        <f>'Wykaz ppe '!Z102</f>
        <v>42-270</v>
      </c>
      <c r="C102" s="5" t="str">
        <f>'Wykaz ppe '!AB102</f>
        <v>Nieznanice</v>
      </c>
      <c r="D102" s="5" t="str">
        <f>'Wykaz ppe '!AC102</f>
        <v>Mstowska</v>
      </c>
      <c r="E102" s="5" t="str">
        <f>'Wykaz ppe '!AD102</f>
        <v>92</v>
      </c>
      <c r="F102" s="5" t="str">
        <f>'Wykaz ppe '!AE102</f>
        <v>590322428400740770</v>
      </c>
      <c r="G102" s="6" t="str">
        <f>'Wykaz ppe '!AG102</f>
        <v>O11</v>
      </c>
      <c r="H102" s="6" t="str">
        <f>'Wykaz ppe '!AH102</f>
        <v>1</v>
      </c>
      <c r="I102" s="7">
        <f>'Wykaz ppe '!AM102</f>
        <v>2910</v>
      </c>
    </row>
    <row r="103" spans="1:9">
      <c r="A103" s="5">
        <f>'Wykaz ppe '!A103</f>
        <v>101</v>
      </c>
      <c r="B103" s="6" t="str">
        <f>'Wykaz ppe '!Z103</f>
        <v>42-270</v>
      </c>
      <c r="C103" s="5" t="str">
        <f>'Wykaz ppe '!AB103</f>
        <v>Skrzydłów</v>
      </c>
      <c r="D103" s="5" t="str">
        <f>'Wykaz ppe '!AC103</f>
        <v>Zachodnia</v>
      </c>
      <c r="E103" s="5" t="str">
        <f>'Wykaz ppe '!AD103</f>
        <v>Dz.546</v>
      </c>
      <c r="F103" s="5" t="str">
        <f>'Wykaz ppe '!AE103</f>
        <v>590322428400726514</v>
      </c>
      <c r="G103" s="6" t="str">
        <f>'Wykaz ppe '!AG103</f>
        <v>O11</v>
      </c>
      <c r="H103" s="6" t="str">
        <f>'Wykaz ppe '!AH103</f>
        <v>1</v>
      </c>
      <c r="I103" s="7">
        <f>'Wykaz ppe '!AM103</f>
        <v>1546</v>
      </c>
    </row>
    <row r="104" spans="1:9">
      <c r="A104" s="5">
        <f>'Wykaz ppe '!A104</f>
        <v>102</v>
      </c>
      <c r="B104" s="6" t="str">
        <f>'Wykaz ppe '!Z104</f>
        <v>42-270</v>
      </c>
      <c r="C104" s="5" t="str">
        <f>'Wykaz ppe '!AB104</f>
        <v>Rzerzęczyce</v>
      </c>
      <c r="D104" s="5" t="str">
        <f>'Wykaz ppe '!AC104</f>
        <v>Lesna</v>
      </c>
      <c r="E104" s="5"/>
      <c r="F104" s="5" t="str">
        <f>'Wykaz ppe '!AE104</f>
        <v>590322428400788543</v>
      </c>
      <c r="G104" s="6" t="str">
        <f>'Wykaz ppe '!AG104</f>
        <v>C11</v>
      </c>
      <c r="H104" s="6" t="str">
        <f>'Wykaz ppe '!AH104</f>
        <v>1</v>
      </c>
      <c r="I104" s="7">
        <f>'Wykaz ppe '!AM104</f>
        <v>1974</v>
      </c>
    </row>
    <row r="105" spans="1:9">
      <c r="A105" s="5">
        <f>'Wykaz ppe '!A105</f>
        <v>103</v>
      </c>
      <c r="B105" s="6" t="str">
        <f>'Wykaz ppe '!Z105</f>
        <v>42-270</v>
      </c>
      <c r="C105" s="5" t="str">
        <f>'Wykaz ppe '!AB105</f>
        <v>Skrzydłów</v>
      </c>
      <c r="D105" s="5" t="str">
        <f>'Wykaz ppe '!AC105</f>
        <v>Główna</v>
      </c>
      <c r="E105" s="5" t="str">
        <f>'Wykaz ppe '!AD105</f>
        <v>dz. 2383</v>
      </c>
      <c r="F105" s="5" t="str">
        <f>'Wykaz ppe '!AE105</f>
        <v>590322428400775987</v>
      </c>
      <c r="G105" s="6" t="str">
        <f>'Wykaz ppe '!AG105</f>
        <v>O11</v>
      </c>
      <c r="H105" s="6" t="str">
        <f>'Wykaz ppe '!AH105</f>
        <v>1</v>
      </c>
      <c r="I105" s="7">
        <f>'Wykaz ppe '!AM105</f>
        <v>1261</v>
      </c>
    </row>
    <row r="106" spans="1:9">
      <c r="A106" s="47"/>
      <c r="B106" s="47"/>
      <c r="C106" s="47"/>
      <c r="D106" s="47"/>
      <c r="E106" s="47"/>
      <c r="F106" s="47"/>
      <c r="G106" s="47"/>
      <c r="H106" s="47"/>
      <c r="I106" s="47">
        <f>SUBTOTAL(109,Tabela1[Zużycie energii '[MWh']])</f>
        <v>1027011</v>
      </c>
    </row>
  </sheetData>
  <phoneticPr fontId="1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ppe </vt:lpstr>
      <vt:lpstr>wykaz ppe do umowy zał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ppe</dc:title>
  <dc:creator>Jacek Walski</dc:creator>
  <cp:keywords>wykaz ppe</cp:keywords>
  <cp:lastModifiedBy>Jacek Walski</cp:lastModifiedBy>
  <dcterms:created xsi:type="dcterms:W3CDTF">2020-05-15T06:35:52Z</dcterms:created>
  <dcterms:modified xsi:type="dcterms:W3CDTF">2024-10-08T06:56:36Z</dcterms:modified>
</cp:coreProperties>
</file>