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40" activeTab="0"/>
  </bookViews>
  <sheets>
    <sheet name="Karmelicka - elektryczne" sheetId="1" r:id="rId1"/>
    <sheet name="Arkusz14" sheetId="2" state="hidden" r:id="rId2"/>
  </sheets>
  <definedNames/>
  <calcPr fullCalcOnLoad="1" fullPrecision="0"/>
</workbook>
</file>

<file path=xl/sharedStrings.xml><?xml version="1.0" encoding="utf-8"?>
<sst xmlns="http://schemas.openxmlformats.org/spreadsheetml/2006/main" count="385" uniqueCount="217">
  <si>
    <t>Lp.</t>
  </si>
  <si>
    <t>Podstawa</t>
  </si>
  <si>
    <t>Wartość</t>
  </si>
  <si>
    <t>1 Roboty demontażowe</t>
  </si>
  <si>
    <t>KNR-W 4-03 1117/04</t>
  </si>
  <si>
    <t>KNR-W 4-03 1117/01</t>
  </si>
  <si>
    <t>KNR-W 4-03 1001/01</t>
  </si>
  <si>
    <t>Mechaniczne wykucie bruzd dla przewodów wtynkowych w podłożu z cegły</t>
  </si>
  <si>
    <t>KNR-W 4-03 1116/04</t>
  </si>
  <si>
    <t>Demontaż przewodu kabelkowego z podłoża ceglanego lub betonowego</t>
  </si>
  <si>
    <t>KNR-W 4-03 1114/01</t>
  </si>
  <si>
    <t>KNR-W 4-03 1119/01</t>
  </si>
  <si>
    <t>KNR-W 4-03 1107/08</t>
  </si>
  <si>
    <t>Opis robót</t>
  </si>
  <si>
    <t>Jedn.miary</t>
  </si>
  <si>
    <t>Ilość przedm.</t>
  </si>
  <si>
    <t>Cena jednostkowa</t>
  </si>
  <si>
    <t>m</t>
  </si>
  <si>
    <t xml:space="preserve">KNNR-W 9 0309/07 </t>
  </si>
  <si>
    <t xml:space="preserve">KNNR-W 9 0310/07 </t>
  </si>
  <si>
    <t>KNR-W 4-03 1107/07</t>
  </si>
  <si>
    <t>Demontaż listew elektroinstalacyjnych z PCW, przykręcanych</t>
  </si>
  <si>
    <t>Demontaż kanału instalacyjnego o szerokości podstawy do 130</t>
  </si>
  <si>
    <t>szt</t>
  </si>
  <si>
    <t>kpl</t>
  </si>
  <si>
    <t>2. Tablice rozdzielcze</t>
  </si>
  <si>
    <t>3. Kable i przewody</t>
  </si>
  <si>
    <t>4. Oprawy oświetleniowe</t>
  </si>
  <si>
    <t>5. Montaż osprzętu instalacji elektrycznej</t>
  </si>
  <si>
    <t>6. Gniazda elektryczne</t>
  </si>
  <si>
    <t>7. Pomiary i sprawdzenia</t>
  </si>
  <si>
    <t>8. Roboty inne</t>
  </si>
  <si>
    <t>Demontaż rur instalacyjnych płaszczowych lub karbowanych o średnicy do 48 mm 
w instalacji natynkowej w podłożu betonowym i innym - analogia: Korytko kablowe</t>
  </si>
  <si>
    <t>Demontaż przewodów instalacyjnych YDY,YADY ułożonych w kanałach</t>
  </si>
  <si>
    <t>KNR-W 4-03 1120/01</t>
  </si>
  <si>
    <t>KNR-W 4-03 1120/07</t>
  </si>
  <si>
    <t>KNR-W 4-03 0903/01</t>
  </si>
  <si>
    <t>KNR-W 4-03 1124/01</t>
  </si>
  <si>
    <t>KNR-W 4-03 1124/02</t>
  </si>
  <si>
    <t>KNR-W 4-03 1124/03</t>
  </si>
  <si>
    <t>KNR-W 4-03 1124/04</t>
  </si>
  <si>
    <t>KNR-W 4-03 1122/01</t>
  </si>
  <si>
    <t>KNR-W 4-03 1122/02</t>
  </si>
  <si>
    <t>KNR-W 4-03 1122/06</t>
  </si>
  <si>
    <t>KNR-W 4-03 1122/04</t>
  </si>
  <si>
    <t>KNR-W 4-03 1129/01</t>
  </si>
  <si>
    <t>KNR-W 4-03 1129/02</t>
  </si>
  <si>
    <t>KNR-W 4-03 1121/02</t>
  </si>
  <si>
    <t>KNR-W 4-03 0904/01</t>
  </si>
  <si>
    <t>KNR-W 4-03 1133/01</t>
  </si>
  <si>
    <t>KNR-W 4-03 1133/07</t>
  </si>
  <si>
    <t>KNR-W 4-03 1133/09</t>
  </si>
  <si>
    <t>KNR-W 4-03 1134/02</t>
  </si>
  <si>
    <t>Demontaż opraw świetlówkowych z belki montażowej</t>
  </si>
  <si>
    <t>Demontaż opraw żarowych z kloszem kulistym zawieszanych</t>
  </si>
  <si>
    <t>Demontaż opraw żarowych porcelanowych lub plafonier przykręcanych</t>
  </si>
  <si>
    <t>Demontaż opraw żarowych blaszanych z kloszem cylindrycznym nakręcanych</t>
  </si>
  <si>
    <t>Demontaż gniazd bezpiecznikowych 1-biegunowych do 63A mocowanych na tablicy izolacyjnej</t>
  </si>
  <si>
    <t>Demontaż gniazd wtyczkowych do 63A natynkowych nieuszczelnionych 2+0-biegunowych</t>
  </si>
  <si>
    <t>Demontaż gniazd wtyczkowych do 63A natynkowych uszczelnionych 2+0-biegunowych</t>
  </si>
  <si>
    <t>Demontaż gniazd wtyczkowych do 63A podtynkowych 2+0-biegunowych</t>
  </si>
  <si>
    <t>Demontaż gniazd wtyczkowych do 63A podtynkowych 2-biegunowych</t>
  </si>
  <si>
    <t>Demontaż wyłączników, przełączników 2-biegunowych lub grupowych, 1-wylotowych instalacyjnych do 10A natynkowych</t>
  </si>
  <si>
    <t>Demontaż wyłączników lub przełączników 1-biegunowych, 1-wylotowych instalacyjnych do 10A natynkowych</t>
  </si>
  <si>
    <t>Demontaż wyłączników, przełączników 2-biegunowych lub grupowych, 1-wylotowych instalacyjnych do 10A podtynkowych</t>
  </si>
  <si>
    <t>Demontaż wyłączników lub przełączników 1-biegunowych, 1-wylotowych instalacyjnych do 10A podtynkowych</t>
  </si>
  <si>
    <t>Demontaż puszek z tworzyw sztucznych i metalowych z przewodem o przekroju do 10mm2 uszczelnionych kwadratowych z 2 wylotami</t>
  </si>
  <si>
    <t>Demontaż puszek z tworzyw sztucznych i metalowych z przewodem o przekroju do 2,5mm2 uszczelnionych okrągłych z 2 wylotami</t>
  </si>
  <si>
    <t>KNNR-W 9 1102/02</t>
  </si>
  <si>
    <t>KNR-W 4-03 1013/03</t>
  </si>
  <si>
    <t>KSNR 5 0201/01</t>
  </si>
  <si>
    <t>KSNR 5 0202/06</t>
  </si>
  <si>
    <t>Powiększanie wnęki pod rozdzielnice elektryczne w podłożu ceglanym</t>
  </si>
  <si>
    <t>Montaż skrzynek lub rozdzielnic o masie do 10kg przez przykręcenie konstrukcji do gotowego podłoża - jednostka monitorująca oświetlenie awaryjne DATA-S EASY</t>
  </si>
  <si>
    <r>
      <t>dm</t>
    </r>
    <r>
      <rPr>
        <vertAlign val="superscript"/>
        <sz val="8"/>
        <color indexed="8"/>
        <rFont val="Verdana"/>
        <family val="2"/>
      </rPr>
      <t>3</t>
    </r>
  </si>
  <si>
    <r>
      <t>m</t>
    </r>
    <r>
      <rPr>
        <vertAlign val="superscript"/>
        <sz val="8"/>
        <color indexed="8"/>
        <rFont val="Verdana"/>
        <family val="2"/>
      </rPr>
      <t>2</t>
    </r>
  </si>
  <si>
    <t>KNNR-W 9 1101/01</t>
  </si>
  <si>
    <t>KNNR-W 5 0205/01</t>
  </si>
  <si>
    <t>KNNR-W 5 0205/02</t>
  </si>
  <si>
    <t>KNNR-W 5 0104/02</t>
  </si>
  <si>
    <t>KNNR-W 5 0203/01</t>
  </si>
  <si>
    <t>KNNR-W 5 0212/01</t>
  </si>
  <si>
    <t>KNNR-W 5 0110/04</t>
  </si>
  <si>
    <t>KNNR-W 5 0111/04</t>
  </si>
  <si>
    <t>KNNR-W 5 0111/06</t>
  </si>
  <si>
    <t>Układanie rur winidurowych o średnicy do 28mm na podłożu drewnianym</t>
  </si>
  <si>
    <t>Montaż listew elektroinstalacyjnych z PCW (naściennych, przypodłogowych i ściennych) przykręcanych do podłoża ceglanego</t>
  </si>
  <si>
    <t>KNNR-W 5 0502/03</t>
  </si>
  <si>
    <t xml:space="preserve">KNNR-W 5 0502-01  </t>
  </si>
  <si>
    <t>KNP 21 5022.9/01</t>
  </si>
  <si>
    <t>Montaż znaku przyklejanego - Fotoluminescencyjne znaki ewakuacyjne PN-92/N-01256/02 Typ:AA &gt;2cd/m</t>
  </si>
  <si>
    <t>Montaż opraw oświetleniowych żarowych przykręcanych (zwykłych) - p/a- Oprawa podświetlanego znaku kierunkowego ewakuacji ONTEC LED IP20 &gt;2cd/m2 DATA-S [Ew4]</t>
  </si>
  <si>
    <t>Montaż opraw oświetleniowych świetlówkowych do 2x40W przykręcanych (zwykłych) - p/a - Oprawa oświetleniowa PFZO-T16-R1X115/30ND + R-TUBE [B]</t>
  </si>
  <si>
    <t>Montaż opraw oświetleniowych świetlówkowych do 2x40W przykręcanych (zwykłych) - p/a - Oprawa oświetleniowa PFZO-T16-R1X145/45ND + R-TUBE [B1]</t>
  </si>
  <si>
    <t>Montaż opraw oświetleniowych świetlówkowych do 2x40W przykręcanych (zwykłych) - p/aOprawa oświetleniowa PFZO-T16-R2X145/40ND + R-TUBE [B2]</t>
  </si>
  <si>
    <t>Montaż opraw oświetleniowych świetlówkowych do 2x40W przykręcanych (zwykłych) - p/aOprawa oświetleniowa PFZO-T16-R2X115/30ND + R-TUBE [B3]</t>
  </si>
  <si>
    <t>Montaż opraw oświetleniowych świetlówkowych do 2x40W przykręcanych (zwykłych) - p/aOprawa oświetleniowa ABRB-R2X115/30ND-SM + R-TUBE [K]</t>
  </si>
  <si>
    <t>Montaż opraw oświetleniowych świetlówkowych do 2x40W przykręcanych (zwykłych) - p/aOprawa oświetleniowa LFN-T16-R1X115/30ND-O + R-TUBE [H1]</t>
  </si>
  <si>
    <t>Montaż opraw oświetleniowych świetlówkowych do 2x40W przykręcanych (zwykłych) - p/aOprawa oświetleniowa LFN-T16-R2X115/30ND-O + R-TUBE [H2]</t>
  </si>
  <si>
    <t>Montaż opraw oświetleniowych świetlówkowych do 2x40W przykręcanych (zwykłych) - p/aOprawa oświetleniowa LFN-T16-R2X145/35DA-O + R-TUBE [H3]</t>
  </si>
  <si>
    <t>Montaż opraw oświetleniowych świetlówkowych do 2x40W przykręcanych (zwykłych) - p/aOprawa oświetleniowa LFN-T16-R2X145/35ND-O + R-TUBE [I]</t>
  </si>
  <si>
    <t>Montaż opraw oświetleniowych świetlówkowych do 2x40W przykręcanych (zwykłych) - p/aOprawa oświetleniowa LFN-T16-R2X145/35ND-O + R-TUBE [I2]</t>
  </si>
  <si>
    <t>Montaż opraw oświetleniowych żarowych przykręcanych (zwykłych) - p/a- Oprawa oświetleniowa EK-LED 330/2500-840 H [D]</t>
  </si>
  <si>
    <t>Montaż opraw oświetleniowych żarowych przykręcanych (zwykłych) - p/a- Oprawa oświetleniowa LF-LED-414/5200/840 [D1]</t>
  </si>
  <si>
    <t>Montaż opraw oświetleniowych żarowych przykręcanych (zwykłych) - p/a- Oprawa oświetleniowa EDLR 195/1100-840 W [D2]</t>
  </si>
  <si>
    <t>Montaż opraw oświetleniowych świetlówkowych do 2x40W przykręcanych (zwykłych) - p/aOprawa oświetleniowa LF-LED-218/2600/840 [E]</t>
  </si>
  <si>
    <t>Montaż opraw oświetleniowych świetlówkowych do 2x40W przykręcanych (zwykłych) - p/aOprawa oświetleniowa LF-LED-414/5200/840 [E1]</t>
  </si>
  <si>
    <t>Montaż opraw oświetleniowych świetlówkowych do 2x40W przykręcanych (zwykłych) - p/aOprawa oświetleniowa ABRB-R1X145/45ND-SM + R-TUBE [J1]</t>
  </si>
  <si>
    <t>Montaż opraw oświetleniowych świetlówkowych do 2x40W przykręcanych (zwykłych) - p/aOprawa oświetleniowa ABRB-R2X145/35ND-SM + R-TUBE [L]</t>
  </si>
  <si>
    <t>Montaż opraw oświetleniowych świetlówkowych do 2x40W przykręcanych (zwykłych) - p/aOprawa oświetleniowa XVLGFS1502-7DAWS950MPXXXX RA 90 + SYSTEM SZYNOWY 5000 K [P]</t>
  </si>
  <si>
    <t>Montaż opraw oświetleniowych świetlówkowych do 2x40W przykręcanych (zwykłych) - p/aOprawa oświetleniowa LFN-T16-R2X115/30ND-O + R-TUBE [S]</t>
  </si>
  <si>
    <t>Montaż opraw oświetleniowych świetlówkowych do 2x40W przykręcanych (zwykłych) - p/aOprawa oświetleniowa EBRME9-R4X055/15ND-OS + R-TUBE [Z]</t>
  </si>
  <si>
    <t>Montaż opraw oświetleniowych świetlówkowych do 2x40W przykręcanych (zwykłych) - p/aOprawa oświetleniowa VLG-R1X145/45-7DA + R-TUBE RA 90 + SYSTEM SZYNOWY 4000 K [M]</t>
  </si>
  <si>
    <t>Montaż opraw oświetleniowych świetlówkowych do 2x40W przykręcanych (zwykłych) - p/aOprawa oświetleniowa VLG-R1X145/45-7DA + R-TUBE RA 90 + SYSTEM SZYNOWY 5000 K [M1]</t>
  </si>
  <si>
    <t>Montaż opraw oświetleniowych żarowych przykręcanych (zwykłych) - p/a- Oprawa oświetleniowa VLMF-CIRQUA-L 1X3200-840 F do linii [D6]</t>
  </si>
  <si>
    <t>Montaż opraw oświetleniowych żarowych przykręcanych (zwykłych) - p/a- Oprawa oświetlenia awaryjnego iTECH LED IP65 NM DATA-S [Aw2]</t>
  </si>
  <si>
    <t>Montaż opraw oświetleniowych żarowych przykręcanych (zwykłych) - p/a- Oprawa oświetlenia awaryjnego ONTEC LED IP65 NM DATA-S [Aw3]</t>
  </si>
  <si>
    <t>Montaż opraw oświetleniowych żarowych przykręcanych (zwykłych) - p/a- Oprawa oświetlenia awaryjnego ONTEC LED IP65 COLD NM DATA-S [Aw3C]</t>
  </si>
  <si>
    <t>Montaż opraw oświetleniowych żarowych przykręcanych (zwykłych) - p/a- Oprawa podświetlanego znaku kierunkowego ewakuacji ONTEC S LED IP65 &gt;2cd/m2 DATA-S [Ew3]</t>
  </si>
  <si>
    <t>Przygotowanie podłoża pod osprzęt instalacyjny - mocowanie osprzętu na zaprawie cementowej lub gipsowej z wykonaniem ślepych otworów w cegle</t>
  </si>
  <si>
    <t>Montaż puszek instalacyjnych pojedynczych podtynkowych o średnicy do 60mm</t>
  </si>
  <si>
    <t>KNNR 5w 0301/11</t>
  </si>
  <si>
    <t>KNNR-W 5 0302/01</t>
  </si>
  <si>
    <t>Montaż pod tynkiem w puszce instalacyjnej przycisku 1-biegunowego - łącznik pojedynczy IP20</t>
  </si>
  <si>
    <t>Montaż pod tynkiem w puszce instalacyjnej przycisku 1-biegunowego - łącznik pojedynczy IP44</t>
  </si>
  <si>
    <t>Montaż pod tynkiem w puszce instalacyjnej łącznika świecznikowego - łącznik świecznikowy IP20</t>
  </si>
  <si>
    <t>Montaż pod tynkiem w puszce instalacyjnej łącznika świecznikowego - łącznik świecznikowy IP44</t>
  </si>
  <si>
    <t>Montaż pod tynkiem w puszce instalacyjnej przycisku 1-biegunowego - łącznik schodowy IP20</t>
  </si>
  <si>
    <t>Montaż pod tynkiem w puszce instalacyjnej przycisku 1-biegunowego - łącznik schodowy IP44</t>
  </si>
  <si>
    <t>Montaż pod tynkiem w puszce instalacyjnej łącznika świecznikowego - p/a - łącznik schodowy podwójny IP20</t>
  </si>
  <si>
    <t>Montaż pod tynkiem w puszce instalacyjnej łącznika świecznikowego - p/a - łącznik schodowy podwójny IP44</t>
  </si>
  <si>
    <t>Montaż pod tynkiem w puszce instalacyjnej przycisku 1-biegunowego zwiernego w wersji "światło"</t>
  </si>
  <si>
    <t>Montaż pod tynkiem w puszce instalacyjnej łącznika krzyżowego, 2-biegunowego - łącznik krzyżowy IP20</t>
  </si>
  <si>
    <t>KNNR-W 5 0306/04</t>
  </si>
  <si>
    <t>KNNR-W 5 0307/01</t>
  </si>
  <si>
    <t>KNNR-W 5 0306/03</t>
  </si>
  <si>
    <t>KNNR-W 5 0306/02</t>
  </si>
  <si>
    <t>KNNR-W 5 0303/02</t>
  </si>
  <si>
    <t>KNNR-W 5 0308/02</t>
  </si>
  <si>
    <t>KNNR-W 5 0308/03</t>
  </si>
  <si>
    <t>KNNR-W 5 0308/05</t>
  </si>
  <si>
    <t>KNNR-W 5 0308/06</t>
  </si>
  <si>
    <t>Montaż gniazd instalacyjnych wtyczkowych ze stykiem ochronnym podtynkowych przelotowych pojedynczych 2-biegunowych, z bolcem ochronnym - gniazdo podtynkowe pojedyncze IP20</t>
  </si>
  <si>
    <t>KNR-W 4-03 1201/01</t>
  </si>
  <si>
    <t>KNR-W 4-03 1202/01</t>
  </si>
  <si>
    <t>KNRW 403 1205/5</t>
  </si>
  <si>
    <t>KNR-W 4-03 1208/01</t>
  </si>
  <si>
    <t>KNR-W 4-03 1208/03</t>
  </si>
  <si>
    <t>KNR-W 4-03 1209/01</t>
  </si>
  <si>
    <t>KNR 13-21 0609/07</t>
  </si>
  <si>
    <t>Sprawdzenie stanu izolacji instalacji elektrycznej wtynkowej po tynkowaniu bez względu na rodzaj instalacji i typ przewodów</t>
  </si>
  <si>
    <t>Sprawdzenie i pomiar kompletnego obwodu elektrycznego NN 1-fazowego</t>
  </si>
  <si>
    <t>Badanie skuteczności zerowania, pomiar pierwszy</t>
  </si>
  <si>
    <t>przewodów</t>
  </si>
  <si>
    <t>pomiar</t>
  </si>
  <si>
    <t>próba</t>
  </si>
  <si>
    <t>Pomiar rezystancji izolacji instalacji elektrycznych obwodu jednofazowego - pomiar pierwszy</t>
  </si>
  <si>
    <t>Pomiar rezystancji izolacji instalacji elektrycznych obwodu trzyfazowego - pomiar pierwszy</t>
  </si>
  <si>
    <t>Próba działania wyłącznika różnicoprądowego - pierwsza</t>
  </si>
  <si>
    <t>Badanie układów samoczynnego przełączenia zasilania sieci oświetlenia bezpieczeństwa i ewakuacyjnego</t>
  </si>
  <si>
    <t>Kalkulacja indywidualna. Pomiar natężenia oświetlenia wnętrz bezpośrednio na stanowiskach roboczych</t>
  </si>
  <si>
    <t>Kalkulacja indywidualna. Pomiar natężenia oświetlenia wnętrz na wyznaczonych punktach pomiarowych płaszczyzny roboczej</t>
  </si>
  <si>
    <t>Kalkulacja indywidualna. Pomiar natężenia oświetlenia wnętrz na wyznaczonych punktach pomiarowych płaszczyzny roboczej - oświetlenia awaryjne</t>
  </si>
  <si>
    <t>Malowanie ścian i sufitów - szacunkowa kalkulacja indywidualna</t>
  </si>
  <si>
    <t>Zabezpieczenie elementów wyposażenia budynku - szacunkowa kalkulacja indywidualna</t>
  </si>
  <si>
    <t>Razem 1. Roboty demontażowe</t>
  </si>
  <si>
    <t>Razem 2. Tablice rozdzielcze</t>
  </si>
  <si>
    <t>Razem 3. Kable i przewody</t>
  </si>
  <si>
    <t>Razem 4. Oprawy oświetleniowe</t>
  </si>
  <si>
    <t>Razem 8. Roboty inne</t>
  </si>
  <si>
    <t>Razem 7. Pomiary i sprawdzenia</t>
  </si>
  <si>
    <t>Razem 6. Gniazda elektryczne</t>
  </si>
  <si>
    <t>Razem 5.Montaż osprzętu instalacji elektrycznej</t>
  </si>
  <si>
    <r>
      <t>Demontaż przewodów kabelkowych o łącznym przekroju żył do 7,5 mm</t>
    </r>
    <r>
      <rPr>
        <vertAlign val="superscript"/>
        <sz val="8"/>
        <color indexed="8"/>
        <rFont val="Verdana"/>
        <family val="2"/>
      </rPr>
      <t>2</t>
    </r>
    <r>
      <rPr>
        <sz val="8"/>
        <color indexed="8"/>
        <rFont val="Verdana"/>
        <family val="2"/>
      </rPr>
      <t xml:space="preserve"> ze zdjęciem uchwytów i wykuciem kołków lub odkręceniem śrub z podłoża ceglanego lub betonowego</t>
    </r>
  </si>
  <si>
    <r>
      <t>Demontaż przewodów kabelkowych o łącznym przekroju żył do 7,5 mm</t>
    </r>
    <r>
      <rPr>
        <vertAlign val="superscript"/>
        <sz val="8"/>
        <color indexed="8"/>
        <rFont val="Verdana"/>
        <family val="2"/>
      </rPr>
      <t>2</t>
    </r>
    <r>
      <rPr>
        <sz val="8"/>
        <color indexed="8"/>
        <rFont val="Verdana"/>
        <family val="2"/>
      </rPr>
      <t xml:space="preserve"> ze zdjęciem uchwytów i wykuciem kołków lub odkręceniem śrub z podłoża drewnianego</t>
    </r>
  </si>
  <si>
    <r>
      <t>Demontaż przewodów pojedynczych o przekroju do 35 mm</t>
    </r>
    <r>
      <rPr>
        <vertAlign val="superscript"/>
        <sz val="8"/>
        <color indexed="8"/>
        <rFont val="Verdana"/>
        <family val="2"/>
      </rPr>
      <t>2</t>
    </r>
    <r>
      <rPr>
        <sz val="8"/>
        <color indexed="8"/>
        <rFont val="Verdana"/>
        <family val="2"/>
      </rPr>
      <t xml:space="preserve"> z rur instalacyjnych</t>
    </r>
  </si>
  <si>
    <t>Demontaż rur instalacyjnych winidurowych o średnicy do 47 mm w instalacji natynkowej w podłożu betonowym i innym</t>
  </si>
  <si>
    <r>
      <t>Odłączanie przewodów o przekroju żył do 2,5mm</t>
    </r>
    <r>
      <rPr>
        <vertAlign val="superscript"/>
        <sz val="8"/>
        <color indexed="8"/>
        <rFont val="Verdana"/>
        <family val="2"/>
      </rPr>
      <t>2</t>
    </r>
    <r>
      <rPr>
        <sz val="8"/>
        <color indexed="8"/>
        <rFont val="Verdana"/>
        <family val="2"/>
      </rPr>
      <t xml:space="preserve"> w puszkach odgałęźnych i odgałęźnikach N.T. i P.T. łączonych tulejkami, zaciskami</t>
    </r>
  </si>
  <si>
    <r>
      <t>Demontaż tablic bezpiecznikowych o powierzchni do 0,5m</t>
    </r>
    <r>
      <rPr>
        <vertAlign val="superscript"/>
        <sz val="8"/>
        <color indexed="8"/>
        <rFont val="Verdana"/>
        <family val="2"/>
      </rPr>
      <t>2</t>
    </r>
  </si>
  <si>
    <r>
      <t>Demontaż tablic bezpiecznikowych o powierzchni do 1,0m</t>
    </r>
    <r>
      <rPr>
        <vertAlign val="superscript"/>
        <sz val="8"/>
        <color indexed="8"/>
        <rFont val="Verdana"/>
        <family val="2"/>
      </rPr>
      <t>2</t>
    </r>
  </si>
  <si>
    <r>
      <t>Odłączenie przewodów o przekroju do 6 mm</t>
    </r>
    <r>
      <rPr>
        <vertAlign val="superscript"/>
        <sz val="8"/>
        <color indexed="8"/>
        <rFont val="Verdana"/>
        <family val="2"/>
      </rPr>
      <t>2</t>
    </r>
    <r>
      <rPr>
        <sz val="8"/>
        <color indexed="8"/>
        <rFont val="Verdana"/>
        <family val="2"/>
      </rPr>
      <t xml:space="preserve"> od zacisków lub bolców</t>
    </r>
  </si>
  <si>
    <r>
      <t>Tynkowanie wnęk o powierzchni do 1,0 m</t>
    </r>
    <r>
      <rPr>
        <vertAlign val="superscript"/>
        <sz val="8"/>
        <color indexed="8"/>
        <rFont val="Verdana"/>
        <family val="2"/>
      </rPr>
      <t>2</t>
    </r>
  </si>
  <si>
    <t>Montaż tablicy rozdzielczej elektrycznej o masie do 10 kg - Tablica rozdzielcza TR0 wraz z wyposażeniem</t>
  </si>
  <si>
    <t>Montaż tablicy rozdzielczej elektrycznej o masie do 10 kg - Tablica rozdzielcza TR1 wraz z wyposażeniem</t>
  </si>
  <si>
    <t>Montaż tablicy rozdzielczej elektrycznej o masie do 10 kg - Tablica rozdzielcza TR2 wraz z wyposażeniem</t>
  </si>
  <si>
    <t>Montaż tablicy rozdzielczej elektrycznej o masie do 10 kg - Tablica rozdzielcza TR3 wraz z wyposażeniem</t>
  </si>
  <si>
    <t>Montaż tablicy rozdzielczej elektrycznej o masie do 10 kg - Tablica rozdzielcza TR4 wraz z wyposażeniem</t>
  </si>
  <si>
    <t>Uzupełnienie tynków zwykłych kategorii III w pasach pokrywających bruzdy po robotach instalacyjnych o szerokości do 10 cm</t>
  </si>
  <si>
    <r>
      <t>Układanie przewodów kabelkowych o łącznym przekroju żył do 7,5 mm</t>
    </r>
    <r>
      <rPr>
        <vertAlign val="superscript"/>
        <sz val="8"/>
        <color indexed="8"/>
        <rFont val="Verdana"/>
        <family val="2"/>
      </rPr>
      <t>2</t>
    </r>
    <r>
      <rPr>
        <sz val="8"/>
        <color indexed="8"/>
        <rFont val="Verdana"/>
        <family val="2"/>
      </rPr>
      <t xml:space="preserve"> pod tynkiem 
w gotowych bruzdach na podłożu innym niż betonowe - przewód YTKSYekw 2x0,8</t>
    </r>
  </si>
  <si>
    <r>
      <t>Układanie przewodów kabelkowych o łącznym przekroju żył do 7,5 mm</t>
    </r>
    <r>
      <rPr>
        <vertAlign val="superscript"/>
        <sz val="8"/>
        <color indexed="8"/>
        <rFont val="Verdana"/>
        <family val="2"/>
      </rPr>
      <t>2</t>
    </r>
    <r>
      <rPr>
        <sz val="8"/>
        <color indexed="8"/>
        <rFont val="Verdana"/>
        <family val="2"/>
      </rPr>
      <t xml:space="preserve"> pod tynkiem 
w gotowych bruzdach na podłożu innym niż betonowe - przewód YDYżo 3x1,5</t>
    </r>
  </si>
  <si>
    <r>
      <t>Układanie przewodów kabelkowych o łącznym przekroju żył do 7,5 mm</t>
    </r>
    <r>
      <rPr>
        <vertAlign val="superscript"/>
        <sz val="8"/>
        <color indexed="8"/>
        <rFont val="Verdana"/>
        <family val="2"/>
      </rPr>
      <t>2</t>
    </r>
    <r>
      <rPr>
        <sz val="8"/>
        <color indexed="8"/>
        <rFont val="Verdana"/>
        <family val="2"/>
      </rPr>
      <t xml:space="preserve"> pod tynkiem 
w gotowych bruzdach na podłożu innym niż betonowe - przewód YDYżo 4x1,5</t>
    </r>
  </si>
  <si>
    <r>
      <t>Układanie przewodów kabelkowych o łącznym przekroju żył do 7,5 mm</t>
    </r>
    <r>
      <rPr>
        <vertAlign val="superscript"/>
        <sz val="8"/>
        <color indexed="8"/>
        <rFont val="Verdana"/>
        <family val="2"/>
      </rPr>
      <t>2</t>
    </r>
    <r>
      <rPr>
        <sz val="8"/>
        <color indexed="8"/>
        <rFont val="Verdana"/>
        <family val="2"/>
      </rPr>
      <t xml:space="preserve"> pod tynkiem 
w gotowych bruzdach na podłożu innym niż betonowe - przewód YDYżo 5x1,5</t>
    </r>
  </si>
  <si>
    <r>
      <t>Układanie przewodów kabelkowych o łącznym przekroju żył do 7,5 mm</t>
    </r>
    <r>
      <rPr>
        <vertAlign val="superscript"/>
        <sz val="8"/>
        <color indexed="8"/>
        <rFont val="Verdana"/>
        <family val="2"/>
      </rPr>
      <t>2</t>
    </r>
    <r>
      <rPr>
        <sz val="8"/>
        <color indexed="8"/>
        <rFont val="Verdana"/>
        <family val="2"/>
      </rPr>
      <t xml:space="preserve"> pod tynkiem 
w gotowych bruzdach na podłożu innym niż betonowe - przewód YDYżo 3x2,5</t>
    </r>
  </si>
  <si>
    <r>
      <t>Układanie przewodów kabelkowych o łącznym przekroju żył do 12,5 mm</t>
    </r>
    <r>
      <rPr>
        <vertAlign val="superscript"/>
        <sz val="8"/>
        <color indexed="8"/>
        <rFont val="Verdana"/>
        <family val="2"/>
      </rPr>
      <t>2</t>
    </r>
    <r>
      <rPr>
        <sz val="8"/>
        <color indexed="8"/>
        <rFont val="Verdana"/>
        <family val="2"/>
      </rPr>
      <t xml:space="preserve"> pod tynkiem 
w gotowych bruzdach na podłożu innym niż betonowe - przewód YDYżo 5x2,5</t>
    </r>
  </si>
  <si>
    <r>
      <t>Wciąganie przewodów kabelkowych o łącznym przekroju żył do 7,5 mm</t>
    </r>
    <r>
      <rPr>
        <vertAlign val="superscript"/>
        <sz val="8"/>
        <color indexed="8"/>
        <rFont val="Verdana"/>
        <family val="2"/>
      </rPr>
      <t>2</t>
    </r>
    <r>
      <rPr>
        <sz val="8"/>
        <color indexed="8"/>
        <rFont val="Verdana"/>
        <family val="2"/>
      </rPr>
      <t xml:space="preserve"> do rur - przewód YDYżo 3x1,5</t>
    </r>
  </si>
  <si>
    <r>
      <t>Wciąganie przewodów kabelkowych o łącznym przekroju żył do 7,5 mm</t>
    </r>
    <r>
      <rPr>
        <vertAlign val="superscript"/>
        <sz val="8"/>
        <color indexed="8"/>
        <rFont val="Verdana"/>
        <family val="2"/>
      </rPr>
      <t>2</t>
    </r>
    <r>
      <rPr>
        <sz val="8"/>
        <color indexed="8"/>
        <rFont val="Verdana"/>
        <family val="2"/>
      </rPr>
      <t xml:space="preserve"> do rur - przewód YDYżo 4x1,5</t>
    </r>
  </si>
  <si>
    <r>
      <t>Wciąganie przewodów kabelkowych o łącznym przekroju żył do 7,5 mm</t>
    </r>
    <r>
      <rPr>
        <vertAlign val="superscript"/>
        <sz val="8"/>
        <color indexed="8"/>
        <rFont val="Verdana"/>
        <family val="2"/>
      </rPr>
      <t>2</t>
    </r>
    <r>
      <rPr>
        <sz val="8"/>
        <color indexed="8"/>
        <rFont val="Verdana"/>
        <family val="2"/>
      </rPr>
      <t xml:space="preserve"> do rur - przewód YDYżo 3x2,5</t>
    </r>
  </si>
  <si>
    <r>
      <t>Układanie przewodów kabelkowych o łącznym przekroju żył do 7,5 mm</t>
    </r>
    <r>
      <rPr>
        <vertAlign val="superscript"/>
        <sz val="8"/>
        <color indexed="8"/>
        <rFont val="Verdana"/>
        <family val="2"/>
      </rPr>
      <t>2</t>
    </r>
    <r>
      <rPr>
        <sz val="8"/>
        <color indexed="8"/>
        <rFont val="Verdana"/>
        <family val="2"/>
      </rPr>
      <t xml:space="preserve"> w listwach 
i kanałach elektroinstalacyjnych - przewód YTKSYekw 2x0,8</t>
    </r>
  </si>
  <si>
    <t>Montaż kanału instalacyjnego z PCW o szerokości podstawy do 130 mm na podłożu innym niż betonowe - kanał instalacyjny PCV 90x60</t>
  </si>
  <si>
    <t>Montaż kanału instalacyjnego z PCW o szerokości podstawy do 230 mm na podłożu innym niż betonowe - kanał instalacyjny PCV 150x60</t>
  </si>
  <si>
    <r>
      <t>Układanie przewodów kabelkowych o łącznym przekroju żył do 7,5 mm</t>
    </r>
    <r>
      <rPr>
        <vertAlign val="superscript"/>
        <sz val="8"/>
        <color indexed="8"/>
        <rFont val="Verdana"/>
        <family val="2"/>
      </rPr>
      <t>2</t>
    </r>
    <r>
      <rPr>
        <sz val="8"/>
        <color indexed="8"/>
        <rFont val="Verdana"/>
        <family val="2"/>
      </rPr>
      <t xml:space="preserve"> w listwach 
i kanałach elektroinstalacyjnych - przewód YDYżo 3x1,5</t>
    </r>
  </si>
  <si>
    <r>
      <t>Układanie przewodów kabelkowych o łącznym przekroju żył do 7,5 mm</t>
    </r>
    <r>
      <rPr>
        <vertAlign val="superscript"/>
        <sz val="8"/>
        <color indexed="8"/>
        <rFont val="Verdana"/>
        <family val="2"/>
      </rPr>
      <t>2</t>
    </r>
    <r>
      <rPr>
        <sz val="8"/>
        <color indexed="8"/>
        <rFont val="Verdana"/>
        <family val="2"/>
      </rPr>
      <t xml:space="preserve"> w listwach 
i kanałach elektroinstalacyjnych - przewód YDYżo 4x1,5</t>
    </r>
  </si>
  <si>
    <r>
      <t>Układanie przewodów kabelkowych o łącznym przekroju żył do 7,5 mm</t>
    </r>
    <r>
      <rPr>
        <vertAlign val="superscript"/>
        <sz val="8"/>
        <color indexed="8"/>
        <rFont val="Verdana"/>
        <family val="2"/>
      </rPr>
      <t>2</t>
    </r>
    <r>
      <rPr>
        <sz val="8"/>
        <color indexed="8"/>
        <rFont val="Verdana"/>
        <family val="2"/>
      </rPr>
      <t xml:space="preserve"> w listwach 
i kanałach elektroinstalacyjnych - przewód YDYżo 5x1,5</t>
    </r>
  </si>
  <si>
    <r>
      <t>Układanie przewodów kabelkowych o łącznym przekroju żył do 7,5 mm</t>
    </r>
    <r>
      <rPr>
        <vertAlign val="superscript"/>
        <sz val="8"/>
        <color indexed="8"/>
        <rFont val="Verdana"/>
        <family val="2"/>
      </rPr>
      <t>2</t>
    </r>
    <r>
      <rPr>
        <sz val="8"/>
        <color indexed="8"/>
        <rFont val="Verdana"/>
        <family val="2"/>
      </rPr>
      <t xml:space="preserve"> w listwach 
i kanałach elektroinstalacyjnych - przewód YDYżo 3x2,5</t>
    </r>
  </si>
  <si>
    <r>
      <t>Układanie przewodów kabelkowych o łącznym przekroju żył do 7,5 mm</t>
    </r>
    <r>
      <rPr>
        <vertAlign val="superscript"/>
        <sz val="8"/>
        <color indexed="8"/>
        <rFont val="Verdana"/>
        <family val="2"/>
      </rPr>
      <t>2</t>
    </r>
    <r>
      <rPr>
        <sz val="8"/>
        <color indexed="8"/>
        <rFont val="Verdana"/>
        <family val="2"/>
      </rPr>
      <t xml:space="preserve"> w listwach 
i kanałach elektroinstalacyjnych - przewód YDYżo 5x2,5</t>
    </r>
  </si>
  <si>
    <r>
      <t>Montaż puszek 4-wlotowych z tworzywa sztucznego o wymiarach 75x75mm z przewodem o przekroju do 2,5 mm</t>
    </r>
    <r>
      <rPr>
        <vertAlign val="superscript"/>
        <sz val="8"/>
        <color indexed="8"/>
        <rFont val="Verdana"/>
        <family val="2"/>
      </rPr>
      <t>2</t>
    </r>
  </si>
  <si>
    <r>
      <t>Montaż gniazd instalacyjnych wtyczkowych ze stykiem ochronnym podtynkowych przelotowych podwójnych 2-biegunowych do 10A/2,5 mm</t>
    </r>
    <r>
      <rPr>
        <vertAlign val="superscript"/>
        <sz val="8"/>
        <rFont val="Verdana"/>
        <family val="2"/>
      </rPr>
      <t>2</t>
    </r>
    <r>
      <rPr>
        <sz val="8"/>
        <rFont val="Verdana"/>
        <family val="2"/>
      </rPr>
      <t>, z bolcem ochronnym - gniazdo podtynkowe podwójne IP20</t>
    </r>
  </si>
  <si>
    <r>
      <t>Montaż gniazd instalacyjnych wtyczkowych ze stykiem ochronnym bryzgoszczelnych przykręcanych 2-biegunowych do 16A/2,5 mm</t>
    </r>
    <r>
      <rPr>
        <vertAlign val="superscript"/>
        <sz val="8"/>
        <rFont val="Verdana"/>
        <family val="2"/>
      </rPr>
      <t>2</t>
    </r>
    <r>
      <rPr>
        <sz val="8"/>
        <rFont val="Verdana"/>
        <family val="2"/>
      </rPr>
      <t>, z bolcem ochronnym - gniazdo podtynkowe pojedyncze IP44</t>
    </r>
  </si>
  <si>
    <r>
      <t>Montaż gniazd instalacyjnych wtyczkowych ze stykiem ochronnym bryzgoszczelnych przykręcanych 2-biegunowych do 16A/2,5 mm</t>
    </r>
    <r>
      <rPr>
        <vertAlign val="superscript"/>
        <sz val="8"/>
        <rFont val="Verdana"/>
        <family val="2"/>
      </rPr>
      <t>2</t>
    </r>
    <r>
      <rPr>
        <sz val="8"/>
        <rFont val="Verdana"/>
        <family val="2"/>
      </rPr>
      <t>, z bolcem ochronnym - gniazdo podtynkowe podwójne IP44</t>
    </r>
  </si>
  <si>
    <r>
      <t>Montaż gniazd instalacyjnych wtyczkowych ze stykiem ochronnym bryzgoszczelnych przykręcanych 3-biegunowych do 16A/2,5 mm</t>
    </r>
    <r>
      <rPr>
        <vertAlign val="superscript"/>
        <sz val="8"/>
        <rFont val="Verdana"/>
        <family val="2"/>
      </rPr>
      <t>2</t>
    </r>
    <r>
      <rPr>
        <sz val="8"/>
        <rFont val="Verdana"/>
        <family val="2"/>
      </rPr>
      <t xml:space="preserve"> - gniazdo 3-fazowe IP44</t>
    </r>
  </si>
  <si>
    <t>RAZEM kosztorys netto:</t>
  </si>
  <si>
    <t xml:space="preserve">Podatek VAT 23%  </t>
  </si>
  <si>
    <t>Ogółem kosztorys brutto</t>
  </si>
  <si>
    <t>Wywóz i utylizacja śmieci i odpadów - szacunkowa kalkulacja indywidualna</t>
  </si>
  <si>
    <t>Wywóz i utylizacja gruzu i odpadów budowlanych - szacunkowa kalkulacja indywidualna</t>
  </si>
  <si>
    <t>Wywóz i utylizacja zdemontowanych elementów instalacji elektrycznych - szacunkowa kalkulacja indywidualna</t>
  </si>
  <si>
    <t>Zmodyfikowany Załącznik nr 3A do SWZ BZP-3942-6/2021 - formularz kosztorysu ofertowego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</si>
</sst>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Verdana"/>
      <family val="2"/>
    </font>
    <font>
      <sz val="8"/>
      <name val="Verdana"/>
      <family val="2"/>
    </font>
    <font>
      <vertAlign val="superscript"/>
      <sz val="8"/>
      <color indexed="8"/>
      <name val="Verdana"/>
      <family val="2"/>
    </font>
    <font>
      <vertAlign val="superscript"/>
      <sz val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8"/>
      <name val="Verdana"/>
      <family val="2"/>
    </font>
    <font>
      <b/>
      <sz val="7"/>
      <color indexed="8"/>
      <name val="Verdana"/>
      <family val="2"/>
    </font>
    <font>
      <b/>
      <sz val="9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7"/>
      <color theme="1"/>
      <name val="Verdana"/>
      <family val="2"/>
    </font>
    <font>
      <b/>
      <sz val="9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 wrapText="1"/>
    </xf>
    <xf numFmtId="2" fontId="44" fillId="0" borderId="10" xfId="42" applyNumberFormat="1" applyFont="1" applyBorder="1" applyAlignment="1">
      <alignment horizontal="right" vertical="center"/>
    </xf>
    <xf numFmtId="2" fontId="44" fillId="0" borderId="10" xfId="42" applyNumberFormat="1" applyFont="1" applyBorder="1" applyAlignment="1">
      <alignment horizontal="right" vertical="center" wrapText="1"/>
    </xf>
    <xf numFmtId="2" fontId="44" fillId="0" borderId="10" xfId="0" applyNumberFormat="1" applyFont="1" applyBorder="1" applyAlignment="1">
      <alignment horizontal="right" vertical="center"/>
    </xf>
    <xf numFmtId="0" fontId="44" fillId="0" borderId="10" xfId="0" applyFont="1" applyFill="1" applyBorder="1" applyAlignment="1">
      <alignment horizontal="center" vertical="center"/>
    </xf>
    <xf numFmtId="4" fontId="44" fillId="0" borderId="10" xfId="0" applyNumberFormat="1" applyFont="1" applyFill="1" applyBorder="1" applyAlignment="1">
      <alignment vertical="center"/>
    </xf>
    <xf numFmtId="0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wrapText="1"/>
    </xf>
    <xf numFmtId="2" fontId="44" fillId="0" borderId="10" xfId="0" applyNumberFormat="1" applyFont="1" applyFill="1" applyBorder="1" applyAlignment="1">
      <alignment vertical="center"/>
    </xf>
    <xf numFmtId="2" fontId="44" fillId="0" borderId="10" xfId="0" applyNumberFormat="1" applyFont="1" applyFill="1" applyBorder="1" applyAlignment="1">
      <alignment vertical="center" wrapText="1"/>
    </xf>
    <xf numFmtId="0" fontId="44" fillId="0" borderId="0" xfId="0" applyFont="1" applyAlignment="1">
      <alignment/>
    </xf>
    <xf numFmtId="49" fontId="44" fillId="33" borderId="10" xfId="0" applyNumberFormat="1" applyFont="1" applyFill="1" applyBorder="1" applyAlignment="1">
      <alignment/>
    </xf>
    <xf numFmtId="0" fontId="44" fillId="33" borderId="10" xfId="0" applyFont="1" applyFill="1" applyBorder="1" applyAlignment="1">
      <alignment wrapText="1"/>
    </xf>
    <xf numFmtId="2" fontId="45" fillId="33" borderId="10" xfId="0" applyNumberFormat="1" applyFont="1" applyFill="1" applyBorder="1" applyAlignment="1">
      <alignment vertical="center" wrapText="1"/>
    </xf>
    <xf numFmtId="0" fontId="44" fillId="33" borderId="10" xfId="0" applyFont="1" applyFill="1" applyBorder="1" applyAlignment="1">
      <alignment/>
    </xf>
    <xf numFmtId="4" fontId="44" fillId="33" borderId="10" xfId="0" applyNumberFormat="1" applyFont="1" applyFill="1" applyBorder="1" applyAlignment="1">
      <alignment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 wrapText="1"/>
    </xf>
    <xf numFmtId="0" fontId="44" fillId="0" borderId="0" xfId="0" applyFont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4" fontId="44" fillId="0" borderId="10" xfId="0" applyNumberFormat="1" applyFont="1" applyBorder="1" applyAlignment="1">
      <alignment vertical="center"/>
    </xf>
    <xf numFmtId="2" fontId="44" fillId="0" borderId="10" xfId="0" applyNumberFormat="1" applyFont="1" applyBorder="1" applyAlignment="1">
      <alignment vertical="center"/>
    </xf>
    <xf numFmtId="0" fontId="44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vertical="center"/>
    </xf>
    <xf numFmtId="0" fontId="44" fillId="0" borderId="11" xfId="0" applyFont="1" applyFill="1" applyBorder="1" applyAlignment="1">
      <alignment wrapText="1"/>
    </xf>
    <xf numFmtId="4" fontId="44" fillId="0" borderId="10" xfId="42" applyNumberFormat="1" applyFont="1" applyBorder="1" applyAlignment="1">
      <alignment horizontal="right" vertical="center"/>
    </xf>
    <xf numFmtId="0" fontId="45" fillId="7" borderId="10" xfId="0" applyFont="1" applyFill="1" applyBorder="1" applyAlignment="1">
      <alignment horizontal="center" vertical="center"/>
    </xf>
    <xf numFmtId="2" fontId="45" fillId="7" borderId="10" xfId="0" applyNumberFormat="1" applyFont="1" applyFill="1" applyBorder="1" applyAlignment="1">
      <alignment vertical="center"/>
    </xf>
    <xf numFmtId="4" fontId="45" fillId="7" borderId="10" xfId="0" applyNumberFormat="1" applyFont="1" applyFill="1" applyBorder="1" applyAlignment="1">
      <alignment vertical="center"/>
    </xf>
    <xf numFmtId="0" fontId="45" fillId="7" borderId="10" xfId="0" applyFont="1" applyFill="1" applyBorder="1" applyAlignment="1">
      <alignment horizontal="center" vertical="center" wrapText="1"/>
    </xf>
    <xf numFmtId="0" fontId="46" fillId="7" borderId="10" xfId="0" applyFont="1" applyFill="1" applyBorder="1" applyAlignment="1">
      <alignment horizontal="center" vertical="center" wrapText="1"/>
    </xf>
    <xf numFmtId="4" fontId="46" fillId="7" borderId="10" xfId="0" applyNumberFormat="1" applyFont="1" applyFill="1" applyBorder="1" applyAlignment="1">
      <alignment horizontal="center" vertical="center" wrapText="1"/>
    </xf>
    <xf numFmtId="4" fontId="46" fillId="7" borderId="10" xfId="0" applyNumberFormat="1" applyFont="1" applyFill="1" applyBorder="1" applyAlignment="1">
      <alignment horizontal="center" vertical="center"/>
    </xf>
    <xf numFmtId="4" fontId="44" fillId="0" borderId="10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2" fontId="44" fillId="0" borderId="10" xfId="0" applyNumberFormat="1" applyFont="1" applyBorder="1" applyAlignment="1">
      <alignment/>
    </xf>
    <xf numFmtId="4" fontId="44" fillId="0" borderId="10" xfId="0" applyNumberFormat="1" applyFont="1" applyBorder="1" applyAlignment="1">
      <alignment/>
    </xf>
    <xf numFmtId="0" fontId="45" fillId="7" borderId="10" xfId="0" applyFont="1" applyFill="1" applyBorder="1" applyAlignment="1">
      <alignment horizontal="center"/>
    </xf>
    <xf numFmtId="2" fontId="45" fillId="7" borderId="10" xfId="0" applyNumberFormat="1" applyFont="1" applyFill="1" applyBorder="1" applyAlignment="1">
      <alignment/>
    </xf>
    <xf numFmtId="4" fontId="45" fillId="7" borderId="10" xfId="0" applyNumberFormat="1" applyFont="1" applyFill="1" applyBorder="1" applyAlignment="1">
      <alignment/>
    </xf>
    <xf numFmtId="0" fontId="44" fillId="0" borderId="0" xfId="0" applyFont="1" applyAlignment="1">
      <alignment wrapText="1"/>
    </xf>
    <xf numFmtId="4" fontId="44" fillId="0" borderId="10" xfId="0" applyNumberFormat="1" applyFont="1" applyBorder="1" applyAlignment="1">
      <alignment horizontal="right"/>
    </xf>
    <xf numFmtId="0" fontId="45" fillId="0" borderId="11" xfId="0" applyFont="1" applyFill="1" applyBorder="1" applyAlignment="1">
      <alignment wrapText="1"/>
    </xf>
    <xf numFmtId="0" fontId="45" fillId="0" borderId="10" xfId="0" applyFont="1" applyFill="1" applyBorder="1" applyAlignment="1">
      <alignment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4" fontId="47" fillId="0" borderId="10" xfId="0" applyNumberFormat="1" applyFont="1" applyBorder="1" applyAlignment="1">
      <alignment vertical="center"/>
    </xf>
    <xf numFmtId="0" fontId="45" fillId="7" borderId="11" xfId="0" applyFont="1" applyFill="1" applyBorder="1" applyAlignment="1">
      <alignment horizontal="right" vertical="center" wrapText="1"/>
    </xf>
    <xf numFmtId="0" fontId="45" fillId="7" borderId="14" xfId="0" applyFont="1" applyFill="1" applyBorder="1" applyAlignment="1">
      <alignment horizontal="right" vertical="center" wrapText="1"/>
    </xf>
    <xf numFmtId="0" fontId="45" fillId="7" borderId="15" xfId="0" applyFont="1" applyFill="1" applyBorder="1" applyAlignment="1">
      <alignment horizontal="right" vertical="center" wrapText="1"/>
    </xf>
    <xf numFmtId="0" fontId="0" fillId="0" borderId="16" xfId="0" applyBorder="1" applyAlignment="1">
      <alignment horizontal="right"/>
    </xf>
    <xf numFmtId="2" fontId="45" fillId="33" borderId="11" xfId="0" applyNumberFormat="1" applyFont="1" applyFill="1" applyBorder="1" applyAlignment="1">
      <alignment horizontal="left" vertical="center" wrapText="1"/>
    </xf>
    <xf numFmtId="2" fontId="45" fillId="33" borderId="14" xfId="0" applyNumberFormat="1" applyFont="1" applyFill="1" applyBorder="1" applyAlignment="1">
      <alignment horizontal="left" vertical="center" wrapText="1"/>
    </xf>
    <xf numFmtId="2" fontId="45" fillId="33" borderId="15" xfId="0" applyNumberFormat="1" applyFont="1" applyFill="1" applyBorder="1" applyAlignment="1">
      <alignment horizontal="left" vertical="center" wrapText="1"/>
    </xf>
    <xf numFmtId="49" fontId="44" fillId="33" borderId="11" xfId="0" applyNumberFormat="1" applyFont="1" applyFill="1" applyBorder="1" applyAlignment="1">
      <alignment horizontal="center"/>
    </xf>
    <xf numFmtId="49" fontId="44" fillId="33" borderId="15" xfId="0" applyNumberFormat="1" applyFont="1" applyFill="1" applyBorder="1" applyAlignment="1">
      <alignment horizontal="center"/>
    </xf>
    <xf numFmtId="49" fontId="45" fillId="33" borderId="11" xfId="0" applyNumberFormat="1" applyFont="1" applyFill="1" applyBorder="1" applyAlignment="1">
      <alignment horizontal="center"/>
    </xf>
    <xf numFmtId="49" fontId="45" fillId="33" borderId="15" xfId="0" applyNumberFormat="1" applyFont="1" applyFill="1" applyBorder="1" applyAlignment="1">
      <alignment horizontal="center"/>
    </xf>
    <xf numFmtId="2" fontId="45" fillId="33" borderId="11" xfId="0" applyNumberFormat="1" applyFont="1" applyFill="1" applyBorder="1" applyAlignment="1">
      <alignment horizontal="left" wrapText="1"/>
    </xf>
    <xf numFmtId="2" fontId="45" fillId="33" borderId="14" xfId="0" applyNumberFormat="1" applyFont="1" applyFill="1" applyBorder="1" applyAlignment="1">
      <alignment horizontal="left" wrapText="1"/>
    </xf>
    <xf numFmtId="2" fontId="45" fillId="33" borderId="15" xfId="0" applyNumberFormat="1" applyFont="1" applyFill="1" applyBorder="1" applyAlignment="1">
      <alignment horizontal="left" wrapText="1"/>
    </xf>
    <xf numFmtId="0" fontId="45" fillId="7" borderId="11" xfId="0" applyFont="1" applyFill="1" applyBorder="1" applyAlignment="1">
      <alignment horizontal="right" wrapText="1"/>
    </xf>
    <xf numFmtId="0" fontId="45" fillId="7" borderId="14" xfId="0" applyFont="1" applyFill="1" applyBorder="1" applyAlignment="1">
      <alignment horizontal="right" wrapText="1"/>
    </xf>
    <xf numFmtId="0" fontId="45" fillId="7" borderId="15" xfId="0" applyFont="1" applyFill="1" applyBorder="1" applyAlignment="1">
      <alignment horizontal="right" wrapText="1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48" fillId="0" borderId="10" xfId="0" applyFont="1" applyBorder="1" applyAlignment="1">
      <alignment horizontal="right" vertical="center"/>
    </xf>
    <xf numFmtId="0" fontId="49" fillId="0" borderId="10" xfId="0" applyFont="1" applyBorder="1" applyAlignment="1">
      <alignment horizontal="right" vertical="center"/>
    </xf>
    <xf numFmtId="49" fontId="44" fillId="33" borderId="11" xfId="0" applyNumberFormat="1" applyFont="1" applyFill="1" applyBorder="1" applyAlignment="1">
      <alignment horizontal="left"/>
    </xf>
    <xf numFmtId="49" fontId="44" fillId="33" borderId="15" xfId="0" applyNumberFormat="1" applyFont="1" applyFill="1" applyBorder="1" applyAlignment="1">
      <alignment horizontal="left"/>
    </xf>
    <xf numFmtId="2" fontId="50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3"/>
  <sheetViews>
    <sheetView tabSelected="1" zoomScalePageLayoutView="0" workbookViewId="0" topLeftCell="D30">
      <selection activeCell="G43" sqref="G43"/>
    </sheetView>
  </sheetViews>
  <sheetFormatPr defaultColWidth="9.140625" defaultRowHeight="15"/>
  <cols>
    <col min="1" max="1" width="5.8515625" style="0" customWidth="1"/>
    <col min="2" max="2" width="17.28125" style="4" customWidth="1"/>
    <col min="3" max="3" width="72.7109375" style="4" customWidth="1"/>
    <col min="4" max="4" width="12.421875" style="0" customWidth="1"/>
    <col min="5" max="5" width="9.8515625" style="0" customWidth="1"/>
    <col min="6" max="6" width="11.28125" style="2" customWidth="1"/>
    <col min="7" max="7" width="13.8515625" style="2" customWidth="1"/>
  </cols>
  <sheetData>
    <row r="1" spans="1:7" ht="14.25">
      <c r="A1" s="60" t="s">
        <v>216</v>
      </c>
      <c r="B1" s="60"/>
      <c r="C1" s="60"/>
      <c r="D1" s="60"/>
      <c r="E1" s="60"/>
      <c r="F1" s="60"/>
      <c r="G1" s="60"/>
    </row>
    <row r="2" spans="1:7" ht="24.75" customHeight="1">
      <c r="A2" s="35" t="s">
        <v>0</v>
      </c>
      <c r="B2" s="38" t="s">
        <v>1</v>
      </c>
      <c r="C2" s="38" t="s">
        <v>13</v>
      </c>
      <c r="D2" s="39" t="s">
        <v>14</v>
      </c>
      <c r="E2" s="39" t="s">
        <v>15</v>
      </c>
      <c r="F2" s="40" t="s">
        <v>16</v>
      </c>
      <c r="G2" s="41" t="s">
        <v>2</v>
      </c>
    </row>
    <row r="3" spans="1:7" s="16" customFormat="1" ht="21" customHeight="1">
      <c r="A3" s="64"/>
      <c r="B3" s="65"/>
      <c r="C3" s="61" t="s">
        <v>3</v>
      </c>
      <c r="D3" s="62"/>
      <c r="E3" s="62"/>
      <c r="F3" s="62"/>
      <c r="G3" s="63"/>
    </row>
    <row r="4" spans="1:7" ht="33" customHeight="1">
      <c r="A4" s="12">
        <v>1</v>
      </c>
      <c r="B4" s="5" t="s">
        <v>4</v>
      </c>
      <c r="C4" s="6" t="s">
        <v>173</v>
      </c>
      <c r="D4" s="10" t="s">
        <v>17</v>
      </c>
      <c r="E4" s="7">
        <v>950</v>
      </c>
      <c r="F4" s="8">
        <v>0</v>
      </c>
      <c r="G4" s="11">
        <f>E4*F4</f>
        <v>0</v>
      </c>
    </row>
    <row r="5" spans="1:7" ht="29.25" customHeight="1">
      <c r="A5" s="12">
        <v>2</v>
      </c>
      <c r="B5" s="5" t="s">
        <v>5</v>
      </c>
      <c r="C5" s="6" t="s">
        <v>174</v>
      </c>
      <c r="D5" s="10" t="s">
        <v>17</v>
      </c>
      <c r="E5" s="7">
        <v>150</v>
      </c>
      <c r="F5" s="9">
        <v>0</v>
      </c>
      <c r="G5" s="11">
        <f aca="true" t="shared" si="0" ref="G5:G32">E5*F5</f>
        <v>0</v>
      </c>
    </row>
    <row r="6" spans="1:7" ht="15.75" customHeight="1">
      <c r="A6" s="12">
        <v>3</v>
      </c>
      <c r="B6" s="5" t="s">
        <v>6</v>
      </c>
      <c r="C6" s="6" t="s">
        <v>7</v>
      </c>
      <c r="D6" s="10" t="s">
        <v>17</v>
      </c>
      <c r="E6" s="34">
        <v>2300</v>
      </c>
      <c r="F6" s="9">
        <v>0</v>
      </c>
      <c r="G6" s="11">
        <f t="shared" si="0"/>
        <v>0</v>
      </c>
    </row>
    <row r="7" spans="1:7" ht="19.5" customHeight="1">
      <c r="A7" s="12">
        <v>4</v>
      </c>
      <c r="B7" s="5" t="s">
        <v>8</v>
      </c>
      <c r="C7" s="6" t="s">
        <v>9</v>
      </c>
      <c r="D7" s="10" t="s">
        <v>17</v>
      </c>
      <c r="E7" s="34">
        <v>3500</v>
      </c>
      <c r="F7" s="9">
        <v>0</v>
      </c>
      <c r="G7" s="11">
        <f t="shared" si="0"/>
        <v>0</v>
      </c>
    </row>
    <row r="8" spans="1:7" ht="16.5" customHeight="1">
      <c r="A8" s="12">
        <v>5</v>
      </c>
      <c r="B8" s="5" t="s">
        <v>10</v>
      </c>
      <c r="C8" s="6" t="s">
        <v>175</v>
      </c>
      <c r="D8" s="10" t="s">
        <v>17</v>
      </c>
      <c r="E8" s="34">
        <v>150</v>
      </c>
      <c r="F8" s="9">
        <v>0</v>
      </c>
      <c r="G8" s="11">
        <f t="shared" si="0"/>
        <v>0</v>
      </c>
    </row>
    <row r="9" spans="1:7" ht="18" customHeight="1">
      <c r="A9" s="12">
        <v>6</v>
      </c>
      <c r="B9" s="5" t="s">
        <v>11</v>
      </c>
      <c r="C9" s="6" t="s">
        <v>33</v>
      </c>
      <c r="D9" s="10" t="s">
        <v>17</v>
      </c>
      <c r="E9" s="34">
        <v>1200</v>
      </c>
      <c r="F9" s="9">
        <v>0</v>
      </c>
      <c r="G9" s="11">
        <f t="shared" si="0"/>
        <v>0</v>
      </c>
    </row>
    <row r="10" spans="1:7" ht="24" customHeight="1">
      <c r="A10" s="12">
        <v>7</v>
      </c>
      <c r="B10" s="5" t="s">
        <v>12</v>
      </c>
      <c r="C10" s="6" t="s">
        <v>176</v>
      </c>
      <c r="D10" s="10" t="s">
        <v>17</v>
      </c>
      <c r="E10" s="34">
        <v>100</v>
      </c>
      <c r="F10" s="9">
        <v>0</v>
      </c>
      <c r="G10" s="11">
        <f t="shared" si="0"/>
        <v>0</v>
      </c>
    </row>
    <row r="11" spans="1:7" ht="19.5" customHeight="1">
      <c r="A11" s="12">
        <v>8</v>
      </c>
      <c r="B11" s="23" t="s">
        <v>18</v>
      </c>
      <c r="C11" s="15" t="s">
        <v>21</v>
      </c>
      <c r="D11" s="10" t="s">
        <v>17</v>
      </c>
      <c r="E11" s="11">
        <v>400</v>
      </c>
      <c r="F11" s="14">
        <v>0</v>
      </c>
      <c r="G11" s="11">
        <f t="shared" si="0"/>
        <v>0</v>
      </c>
    </row>
    <row r="12" spans="1:7" ht="21" customHeight="1">
      <c r="A12" s="12">
        <v>9</v>
      </c>
      <c r="B12" s="23" t="s">
        <v>19</v>
      </c>
      <c r="C12" s="15" t="s">
        <v>22</v>
      </c>
      <c r="D12" s="10" t="s">
        <v>17</v>
      </c>
      <c r="E12" s="11">
        <v>100</v>
      </c>
      <c r="F12" s="14">
        <v>0</v>
      </c>
      <c r="G12" s="11">
        <f t="shared" si="0"/>
        <v>0</v>
      </c>
    </row>
    <row r="13" spans="1:7" ht="34.5" customHeight="1">
      <c r="A13" s="12">
        <v>10</v>
      </c>
      <c r="B13" s="5" t="s">
        <v>20</v>
      </c>
      <c r="C13" s="15" t="s">
        <v>32</v>
      </c>
      <c r="D13" s="10" t="s">
        <v>17</v>
      </c>
      <c r="E13" s="11">
        <v>380</v>
      </c>
      <c r="F13" s="14">
        <v>0</v>
      </c>
      <c r="G13" s="11">
        <f t="shared" si="0"/>
        <v>0</v>
      </c>
    </row>
    <row r="14" spans="1:7" ht="27.75" customHeight="1">
      <c r="A14" s="12">
        <v>11</v>
      </c>
      <c r="B14" s="5" t="s">
        <v>34</v>
      </c>
      <c r="C14" s="23" t="s">
        <v>67</v>
      </c>
      <c r="D14" s="10" t="s">
        <v>23</v>
      </c>
      <c r="E14" s="14">
        <v>745</v>
      </c>
      <c r="F14" s="14">
        <v>0</v>
      </c>
      <c r="G14" s="11">
        <f t="shared" si="0"/>
        <v>0</v>
      </c>
    </row>
    <row r="15" spans="1:7" ht="26.25" customHeight="1">
      <c r="A15" s="12">
        <v>12</v>
      </c>
      <c r="B15" s="5" t="s">
        <v>35</v>
      </c>
      <c r="C15" s="23" t="s">
        <v>66</v>
      </c>
      <c r="D15" s="10" t="s">
        <v>23</v>
      </c>
      <c r="E15" s="14">
        <v>75</v>
      </c>
      <c r="F15" s="14">
        <v>0</v>
      </c>
      <c r="G15" s="11">
        <f t="shared" si="0"/>
        <v>0</v>
      </c>
    </row>
    <row r="16" spans="1:7" ht="26.25" customHeight="1">
      <c r="A16" s="12">
        <v>13</v>
      </c>
      <c r="B16" s="5" t="s">
        <v>36</v>
      </c>
      <c r="C16" s="23" t="s">
        <v>177</v>
      </c>
      <c r="D16" s="10" t="s">
        <v>24</v>
      </c>
      <c r="E16" s="14">
        <v>820</v>
      </c>
      <c r="F16" s="14">
        <v>0</v>
      </c>
      <c r="G16" s="11">
        <f aca="true" t="shared" si="1" ref="G16:G25">E16*F16</f>
        <v>0</v>
      </c>
    </row>
    <row r="17" spans="1:7" ht="24.75" customHeight="1">
      <c r="A17" s="12">
        <v>14</v>
      </c>
      <c r="B17" s="5" t="s">
        <v>37</v>
      </c>
      <c r="C17" s="23" t="s">
        <v>65</v>
      </c>
      <c r="D17" s="10" t="s">
        <v>23</v>
      </c>
      <c r="E17" s="14">
        <v>128</v>
      </c>
      <c r="F17" s="14">
        <v>0</v>
      </c>
      <c r="G17" s="11">
        <f t="shared" si="1"/>
        <v>0</v>
      </c>
    </row>
    <row r="18" spans="1:7" ht="27" customHeight="1">
      <c r="A18" s="12">
        <v>15</v>
      </c>
      <c r="B18" s="5" t="s">
        <v>38</v>
      </c>
      <c r="C18" s="23" t="s">
        <v>64</v>
      </c>
      <c r="D18" s="10" t="s">
        <v>23</v>
      </c>
      <c r="E18" s="14">
        <v>24</v>
      </c>
      <c r="F18" s="14">
        <v>0</v>
      </c>
      <c r="G18" s="11">
        <f t="shared" si="1"/>
        <v>0</v>
      </c>
    </row>
    <row r="19" spans="1:7" ht="24.75" customHeight="1">
      <c r="A19" s="12">
        <v>16</v>
      </c>
      <c r="B19" s="5" t="s">
        <v>39</v>
      </c>
      <c r="C19" s="23" t="s">
        <v>63</v>
      </c>
      <c r="D19" s="10" t="s">
        <v>23</v>
      </c>
      <c r="E19" s="14">
        <v>33</v>
      </c>
      <c r="F19" s="14">
        <v>0</v>
      </c>
      <c r="G19" s="11">
        <f t="shared" si="1"/>
        <v>0</v>
      </c>
    </row>
    <row r="20" spans="1:7" ht="22.5" customHeight="1">
      <c r="A20" s="12">
        <v>17</v>
      </c>
      <c r="B20" s="5" t="s">
        <v>40</v>
      </c>
      <c r="C20" s="23" t="s">
        <v>62</v>
      </c>
      <c r="D20" s="10" t="s">
        <v>23</v>
      </c>
      <c r="E20" s="14">
        <v>34</v>
      </c>
      <c r="F20" s="14">
        <v>0</v>
      </c>
      <c r="G20" s="11">
        <f t="shared" si="1"/>
        <v>0</v>
      </c>
    </row>
    <row r="21" spans="1:7" ht="16.5" customHeight="1">
      <c r="A21" s="12">
        <v>18</v>
      </c>
      <c r="B21" s="5" t="s">
        <v>41</v>
      </c>
      <c r="C21" s="23" t="s">
        <v>61</v>
      </c>
      <c r="D21" s="10" t="s">
        <v>23</v>
      </c>
      <c r="E21" s="14">
        <v>239</v>
      </c>
      <c r="F21" s="14">
        <v>0</v>
      </c>
      <c r="G21" s="11">
        <f t="shared" si="1"/>
        <v>0</v>
      </c>
    </row>
    <row r="22" spans="1:7" ht="18" customHeight="1">
      <c r="A22" s="12">
        <v>19</v>
      </c>
      <c r="B22" s="5" t="s">
        <v>42</v>
      </c>
      <c r="C22" s="23" t="s">
        <v>60</v>
      </c>
      <c r="D22" s="10" t="s">
        <v>23</v>
      </c>
      <c r="E22" s="14">
        <v>55</v>
      </c>
      <c r="F22" s="14">
        <v>0</v>
      </c>
      <c r="G22" s="11">
        <f t="shared" si="1"/>
        <v>0</v>
      </c>
    </row>
    <row r="23" spans="1:7" ht="19.5" customHeight="1">
      <c r="A23" s="12">
        <v>20</v>
      </c>
      <c r="B23" s="5" t="s">
        <v>43</v>
      </c>
      <c r="C23" s="23" t="s">
        <v>59</v>
      </c>
      <c r="D23" s="10" t="s">
        <v>23</v>
      </c>
      <c r="E23" s="14">
        <v>66</v>
      </c>
      <c r="F23" s="14">
        <v>0</v>
      </c>
      <c r="G23" s="11">
        <f t="shared" si="1"/>
        <v>0</v>
      </c>
    </row>
    <row r="24" spans="1:7" ht="21.75" customHeight="1">
      <c r="A24" s="12">
        <v>21</v>
      </c>
      <c r="B24" s="5" t="s">
        <v>44</v>
      </c>
      <c r="C24" s="23" t="s">
        <v>58</v>
      </c>
      <c r="D24" s="10" t="s">
        <v>23</v>
      </c>
      <c r="E24" s="14">
        <v>32</v>
      </c>
      <c r="F24" s="14">
        <v>0</v>
      </c>
      <c r="G24" s="11">
        <f t="shared" si="1"/>
        <v>0</v>
      </c>
    </row>
    <row r="25" spans="1:7" ht="19.5" customHeight="1">
      <c r="A25" s="12">
        <v>22</v>
      </c>
      <c r="B25" s="5" t="s">
        <v>45</v>
      </c>
      <c r="C25" s="23" t="s">
        <v>178</v>
      </c>
      <c r="D25" s="10" t="s">
        <v>23</v>
      </c>
      <c r="E25" s="14">
        <v>4</v>
      </c>
      <c r="F25" s="14">
        <v>0</v>
      </c>
      <c r="G25" s="11">
        <f t="shared" si="1"/>
        <v>0</v>
      </c>
    </row>
    <row r="26" spans="1:7" ht="18" customHeight="1">
      <c r="A26" s="12">
        <v>23</v>
      </c>
      <c r="B26" s="5" t="s">
        <v>46</v>
      </c>
      <c r="C26" s="23" t="s">
        <v>179</v>
      </c>
      <c r="D26" s="10" t="s">
        <v>23</v>
      </c>
      <c r="E26" s="14">
        <v>2</v>
      </c>
      <c r="F26" s="14">
        <v>0</v>
      </c>
      <c r="G26" s="11">
        <f t="shared" si="0"/>
        <v>0</v>
      </c>
    </row>
    <row r="27" spans="1:7" ht="27" customHeight="1">
      <c r="A27" s="12">
        <v>24</v>
      </c>
      <c r="B27" s="5" t="s">
        <v>47</v>
      </c>
      <c r="C27" s="23" t="s">
        <v>57</v>
      </c>
      <c r="D27" s="10" t="s">
        <v>23</v>
      </c>
      <c r="E27" s="14">
        <v>100</v>
      </c>
      <c r="F27" s="14">
        <v>0</v>
      </c>
      <c r="G27" s="11">
        <f t="shared" si="0"/>
        <v>0</v>
      </c>
    </row>
    <row r="28" spans="1:7" ht="18" customHeight="1">
      <c r="A28" s="12">
        <v>25</v>
      </c>
      <c r="B28" s="5" t="s">
        <v>48</v>
      </c>
      <c r="C28" s="23" t="s">
        <v>180</v>
      </c>
      <c r="D28" s="10" t="s">
        <v>23</v>
      </c>
      <c r="E28" s="14">
        <v>150</v>
      </c>
      <c r="F28" s="14">
        <v>0</v>
      </c>
      <c r="G28" s="11">
        <f t="shared" si="0"/>
        <v>0</v>
      </c>
    </row>
    <row r="29" spans="1:7" ht="18" customHeight="1">
      <c r="A29" s="12">
        <v>26</v>
      </c>
      <c r="B29" s="5" t="s">
        <v>49</v>
      </c>
      <c r="C29" s="23" t="s">
        <v>56</v>
      </c>
      <c r="D29" s="10" t="s">
        <v>24</v>
      </c>
      <c r="E29" s="14">
        <v>12</v>
      </c>
      <c r="F29" s="14">
        <v>0</v>
      </c>
      <c r="G29" s="11">
        <f t="shared" si="0"/>
        <v>0</v>
      </c>
    </row>
    <row r="30" spans="1:7" ht="18" customHeight="1">
      <c r="A30" s="12">
        <v>27</v>
      </c>
      <c r="B30" s="5" t="s">
        <v>50</v>
      </c>
      <c r="C30" s="23" t="s">
        <v>55</v>
      </c>
      <c r="D30" s="10" t="s">
        <v>24</v>
      </c>
      <c r="E30" s="14">
        <v>14</v>
      </c>
      <c r="F30" s="14">
        <v>0</v>
      </c>
      <c r="G30" s="11">
        <f t="shared" si="0"/>
        <v>0</v>
      </c>
    </row>
    <row r="31" spans="1:7" ht="16.5" customHeight="1">
      <c r="A31" s="12">
        <v>28</v>
      </c>
      <c r="B31" s="5" t="s">
        <v>51</v>
      </c>
      <c r="C31" s="23" t="s">
        <v>54</v>
      </c>
      <c r="D31" s="10" t="s">
        <v>24</v>
      </c>
      <c r="E31" s="14">
        <v>26</v>
      </c>
      <c r="F31" s="14">
        <v>0</v>
      </c>
      <c r="G31" s="11">
        <f t="shared" si="0"/>
        <v>0</v>
      </c>
    </row>
    <row r="32" spans="1:7" ht="19.5" customHeight="1">
      <c r="A32" s="12">
        <v>29</v>
      </c>
      <c r="B32" s="5" t="s">
        <v>52</v>
      </c>
      <c r="C32" s="23" t="s">
        <v>53</v>
      </c>
      <c r="D32" s="10" t="s">
        <v>24</v>
      </c>
      <c r="E32" s="14">
        <v>98</v>
      </c>
      <c r="F32" s="14">
        <v>0</v>
      </c>
      <c r="G32" s="11">
        <f t="shared" si="0"/>
        <v>0</v>
      </c>
    </row>
    <row r="33" spans="1:7" ht="19.5" customHeight="1">
      <c r="A33" s="57" t="s">
        <v>165</v>
      </c>
      <c r="B33" s="58"/>
      <c r="C33" s="59"/>
      <c r="D33" s="35"/>
      <c r="E33" s="36"/>
      <c r="F33" s="36"/>
      <c r="G33" s="37">
        <f>SUM(G4:G32)</f>
        <v>0</v>
      </c>
    </row>
    <row r="34" spans="1:7" ht="19.5" customHeight="1">
      <c r="A34" s="64"/>
      <c r="B34" s="65"/>
      <c r="C34" s="61" t="s">
        <v>25</v>
      </c>
      <c r="D34" s="62"/>
      <c r="E34" s="62"/>
      <c r="F34" s="62"/>
      <c r="G34" s="63"/>
    </row>
    <row r="35" spans="1:7" ht="21.75" customHeight="1">
      <c r="A35" s="25">
        <v>30</v>
      </c>
      <c r="B35" s="22" t="s">
        <v>68</v>
      </c>
      <c r="C35" s="23" t="s">
        <v>72</v>
      </c>
      <c r="D35" s="26" t="s">
        <v>74</v>
      </c>
      <c r="E35" s="9">
        <v>20</v>
      </c>
      <c r="F35" s="27">
        <v>0</v>
      </c>
      <c r="G35" s="27">
        <f aca="true" t="shared" si="2" ref="G35:G42">E35*F35</f>
        <v>0</v>
      </c>
    </row>
    <row r="36" spans="1:7" ht="16.5" customHeight="1">
      <c r="A36" s="25">
        <v>31</v>
      </c>
      <c r="B36" s="22" t="s">
        <v>69</v>
      </c>
      <c r="C36" s="23" t="s">
        <v>181</v>
      </c>
      <c r="D36" s="26" t="s">
        <v>75</v>
      </c>
      <c r="E36" s="9">
        <v>4</v>
      </c>
      <c r="F36" s="27">
        <v>0</v>
      </c>
      <c r="G36" s="27">
        <f t="shared" si="2"/>
        <v>0</v>
      </c>
    </row>
    <row r="37" spans="1:7" ht="24.75" customHeight="1">
      <c r="A37" s="25">
        <v>32</v>
      </c>
      <c r="B37" s="22" t="s">
        <v>70</v>
      </c>
      <c r="C37" s="23" t="s">
        <v>182</v>
      </c>
      <c r="D37" s="10" t="s">
        <v>24</v>
      </c>
      <c r="E37" s="9">
        <v>1</v>
      </c>
      <c r="F37" s="27">
        <v>0</v>
      </c>
      <c r="G37" s="27">
        <f t="shared" si="2"/>
        <v>0</v>
      </c>
    </row>
    <row r="38" spans="1:7" ht="25.5" customHeight="1">
      <c r="A38" s="25">
        <v>33</v>
      </c>
      <c r="B38" s="22" t="s">
        <v>70</v>
      </c>
      <c r="C38" s="23" t="s">
        <v>183</v>
      </c>
      <c r="D38" s="10" t="s">
        <v>24</v>
      </c>
      <c r="E38" s="9">
        <v>1</v>
      </c>
      <c r="F38" s="27">
        <v>0</v>
      </c>
      <c r="G38" s="27">
        <f t="shared" si="2"/>
        <v>0</v>
      </c>
    </row>
    <row r="39" spans="1:7" ht="27.75" customHeight="1">
      <c r="A39" s="25">
        <v>34</v>
      </c>
      <c r="B39" s="22" t="s">
        <v>70</v>
      </c>
      <c r="C39" s="23" t="s">
        <v>184</v>
      </c>
      <c r="D39" s="10" t="s">
        <v>24</v>
      </c>
      <c r="E39" s="9">
        <v>1</v>
      </c>
      <c r="F39" s="27">
        <v>0</v>
      </c>
      <c r="G39" s="27">
        <f t="shared" si="2"/>
        <v>0</v>
      </c>
    </row>
    <row r="40" spans="1:7" ht="24.75" customHeight="1">
      <c r="A40" s="25">
        <v>35</v>
      </c>
      <c r="B40" s="22" t="s">
        <v>70</v>
      </c>
      <c r="C40" s="23" t="s">
        <v>185</v>
      </c>
      <c r="D40" s="10" t="s">
        <v>24</v>
      </c>
      <c r="E40" s="9">
        <v>1</v>
      </c>
      <c r="F40" s="27">
        <v>0</v>
      </c>
      <c r="G40" s="27">
        <f t="shared" si="2"/>
        <v>0</v>
      </c>
    </row>
    <row r="41" spans="1:7" ht="25.5" customHeight="1">
      <c r="A41" s="25">
        <v>36</v>
      </c>
      <c r="B41" s="22" t="s">
        <v>70</v>
      </c>
      <c r="C41" s="23" t="s">
        <v>186</v>
      </c>
      <c r="D41" s="10" t="s">
        <v>24</v>
      </c>
      <c r="E41" s="9">
        <v>1</v>
      </c>
      <c r="F41" s="27">
        <v>0</v>
      </c>
      <c r="G41" s="27">
        <f t="shared" si="2"/>
        <v>0</v>
      </c>
    </row>
    <row r="42" spans="1:7" ht="30" customHeight="1">
      <c r="A42" s="25">
        <v>37</v>
      </c>
      <c r="B42" s="22" t="s">
        <v>71</v>
      </c>
      <c r="C42" s="23" t="s">
        <v>73</v>
      </c>
      <c r="D42" s="26" t="s">
        <v>23</v>
      </c>
      <c r="E42" s="9">
        <v>1</v>
      </c>
      <c r="F42" s="27">
        <v>0</v>
      </c>
      <c r="G42" s="27">
        <f t="shared" si="2"/>
        <v>0</v>
      </c>
    </row>
    <row r="43" spans="1:7" ht="19.5" customHeight="1">
      <c r="A43" s="57" t="s">
        <v>166</v>
      </c>
      <c r="B43" s="58"/>
      <c r="C43" s="59"/>
      <c r="D43" s="35"/>
      <c r="E43" s="36"/>
      <c r="F43" s="36"/>
      <c r="G43" s="37">
        <f>SUM(G35:G42)</f>
        <v>0</v>
      </c>
    </row>
    <row r="44" spans="1:7" ht="21.75" customHeight="1">
      <c r="A44" s="17"/>
      <c r="B44" s="18"/>
      <c r="C44" s="19" t="s">
        <v>26</v>
      </c>
      <c r="D44" s="20"/>
      <c r="E44" s="20"/>
      <c r="F44" s="21"/>
      <c r="G44" s="21"/>
    </row>
    <row r="45" spans="1:7" ht="18" customHeight="1">
      <c r="A45" s="25">
        <v>38</v>
      </c>
      <c r="B45" s="22" t="s">
        <v>6</v>
      </c>
      <c r="C45" s="24" t="s">
        <v>7</v>
      </c>
      <c r="D45" s="10" t="s">
        <v>17</v>
      </c>
      <c r="E45" s="14">
        <v>900</v>
      </c>
      <c r="F45" s="14">
        <v>0</v>
      </c>
      <c r="G45" s="11">
        <f>E45*F45</f>
        <v>0</v>
      </c>
    </row>
    <row r="46" spans="1:7" ht="31.5" customHeight="1">
      <c r="A46" s="25">
        <v>39</v>
      </c>
      <c r="B46" s="22" t="s">
        <v>76</v>
      </c>
      <c r="C46" s="23" t="s">
        <v>187</v>
      </c>
      <c r="D46" s="10" t="s">
        <v>17</v>
      </c>
      <c r="E46" s="11">
        <v>3200</v>
      </c>
      <c r="F46" s="14">
        <v>0</v>
      </c>
      <c r="G46" s="11">
        <f>E46*F46</f>
        <v>0</v>
      </c>
    </row>
    <row r="47" spans="1:7" ht="30" customHeight="1">
      <c r="A47" s="25">
        <v>40</v>
      </c>
      <c r="B47" s="22" t="s">
        <v>77</v>
      </c>
      <c r="C47" s="23" t="s">
        <v>188</v>
      </c>
      <c r="D47" s="10" t="s">
        <v>17</v>
      </c>
      <c r="E47" s="14">
        <v>900</v>
      </c>
      <c r="F47" s="27">
        <v>0</v>
      </c>
      <c r="G47" s="27">
        <f>E47*F47</f>
        <v>0</v>
      </c>
    </row>
    <row r="48" spans="1:7" ht="29.25" customHeight="1">
      <c r="A48" s="25">
        <v>41</v>
      </c>
      <c r="B48" s="22" t="s">
        <v>77</v>
      </c>
      <c r="C48" s="23" t="s">
        <v>189</v>
      </c>
      <c r="D48" s="10" t="s">
        <v>17</v>
      </c>
      <c r="E48" s="14">
        <v>800</v>
      </c>
      <c r="F48" s="27">
        <v>0</v>
      </c>
      <c r="G48" s="27">
        <f aca="true" t="shared" si="3" ref="G48:G54">E48*F48</f>
        <v>0</v>
      </c>
    </row>
    <row r="49" spans="1:7" ht="27" customHeight="1">
      <c r="A49" s="25">
        <v>42</v>
      </c>
      <c r="B49" s="22" t="s">
        <v>77</v>
      </c>
      <c r="C49" s="23" t="s">
        <v>190</v>
      </c>
      <c r="D49" s="10" t="s">
        <v>17</v>
      </c>
      <c r="E49" s="11">
        <v>1200</v>
      </c>
      <c r="F49" s="27">
        <v>0</v>
      </c>
      <c r="G49" s="27">
        <f t="shared" si="3"/>
        <v>0</v>
      </c>
    </row>
    <row r="50" spans="1:7" ht="27.75" customHeight="1">
      <c r="A50" s="25">
        <v>43</v>
      </c>
      <c r="B50" s="22" t="s">
        <v>77</v>
      </c>
      <c r="C50" s="23" t="s">
        <v>191</v>
      </c>
      <c r="D50" s="10" t="s">
        <v>17</v>
      </c>
      <c r="E50" s="14">
        <v>450</v>
      </c>
      <c r="F50" s="27">
        <v>0</v>
      </c>
      <c r="G50" s="27">
        <f t="shared" si="3"/>
        <v>0</v>
      </c>
    </row>
    <row r="51" spans="1:7" ht="25.5" customHeight="1">
      <c r="A51" s="25">
        <v>44</v>
      </c>
      <c r="B51" s="22" t="s">
        <v>77</v>
      </c>
      <c r="C51" s="23" t="s">
        <v>192</v>
      </c>
      <c r="D51" s="10" t="s">
        <v>17</v>
      </c>
      <c r="E51" s="14">
        <v>700</v>
      </c>
      <c r="F51" s="27">
        <v>0</v>
      </c>
      <c r="G51" s="27">
        <f t="shared" si="3"/>
        <v>0</v>
      </c>
    </row>
    <row r="52" spans="1:7" ht="25.5" customHeight="1">
      <c r="A52" s="25">
        <v>45</v>
      </c>
      <c r="B52" s="22" t="s">
        <v>78</v>
      </c>
      <c r="C52" s="23" t="s">
        <v>193</v>
      </c>
      <c r="D52" s="10" t="s">
        <v>17</v>
      </c>
      <c r="E52" s="14">
        <v>100</v>
      </c>
      <c r="F52" s="27">
        <v>0</v>
      </c>
      <c r="G52" s="27">
        <f t="shared" si="3"/>
        <v>0</v>
      </c>
    </row>
    <row r="53" spans="1:7" ht="14.25">
      <c r="A53" s="25">
        <v>46</v>
      </c>
      <c r="B53" s="22" t="s">
        <v>79</v>
      </c>
      <c r="C53" s="23" t="s">
        <v>85</v>
      </c>
      <c r="D53" s="10" t="s">
        <v>17</v>
      </c>
      <c r="E53" s="14">
        <v>300</v>
      </c>
      <c r="F53" s="27">
        <v>0</v>
      </c>
      <c r="G53" s="27">
        <f t="shared" si="3"/>
        <v>0</v>
      </c>
    </row>
    <row r="54" spans="1:7" ht="21.75" customHeight="1">
      <c r="A54" s="25">
        <v>47</v>
      </c>
      <c r="B54" s="22" t="s">
        <v>80</v>
      </c>
      <c r="C54" s="23" t="s">
        <v>194</v>
      </c>
      <c r="D54" s="10" t="s">
        <v>17</v>
      </c>
      <c r="E54" s="14">
        <v>50</v>
      </c>
      <c r="F54" s="27">
        <v>0</v>
      </c>
      <c r="G54" s="27">
        <f t="shared" si="3"/>
        <v>0</v>
      </c>
    </row>
    <row r="55" spans="1:7" ht="21.75" customHeight="1">
      <c r="A55" s="25">
        <v>48</v>
      </c>
      <c r="B55" s="22" t="s">
        <v>80</v>
      </c>
      <c r="C55" s="23" t="s">
        <v>195</v>
      </c>
      <c r="D55" s="10" t="s">
        <v>17</v>
      </c>
      <c r="E55" s="14">
        <v>150</v>
      </c>
      <c r="F55" s="27">
        <v>0</v>
      </c>
      <c r="G55" s="27">
        <f>E55*F55</f>
        <v>0</v>
      </c>
    </row>
    <row r="56" spans="1:7" ht="23.25" customHeight="1">
      <c r="A56" s="25">
        <v>49</v>
      </c>
      <c r="B56" s="22" t="s">
        <v>80</v>
      </c>
      <c r="C56" s="23" t="s">
        <v>196</v>
      </c>
      <c r="D56" s="10" t="s">
        <v>17</v>
      </c>
      <c r="E56" s="14">
        <v>150</v>
      </c>
      <c r="F56" s="27">
        <v>0</v>
      </c>
      <c r="G56" s="27">
        <f>E56*F56</f>
        <v>0</v>
      </c>
    </row>
    <row r="57" spans="1:7" ht="24" customHeight="1">
      <c r="A57" s="25">
        <v>50</v>
      </c>
      <c r="B57" s="22" t="s">
        <v>81</v>
      </c>
      <c r="C57" s="23" t="s">
        <v>197</v>
      </c>
      <c r="D57" s="10" t="s">
        <v>17</v>
      </c>
      <c r="E57" s="14">
        <v>500</v>
      </c>
      <c r="F57" s="27">
        <v>0</v>
      </c>
      <c r="G57" s="27">
        <f>E57*F57</f>
        <v>0</v>
      </c>
    </row>
    <row r="58" spans="1:7" ht="24" customHeight="1">
      <c r="A58" s="25">
        <v>51</v>
      </c>
      <c r="B58" s="22" t="s">
        <v>81</v>
      </c>
      <c r="C58" s="23" t="s">
        <v>200</v>
      </c>
      <c r="D58" s="10" t="s">
        <v>17</v>
      </c>
      <c r="E58" s="11">
        <v>1000</v>
      </c>
      <c r="F58" s="27">
        <v>0</v>
      </c>
      <c r="G58" s="27">
        <f aca="true" t="shared" si="4" ref="G58:G64">E58*F58</f>
        <v>0</v>
      </c>
    </row>
    <row r="59" spans="1:7" ht="24" customHeight="1">
      <c r="A59" s="25">
        <v>52</v>
      </c>
      <c r="B59" s="22" t="s">
        <v>81</v>
      </c>
      <c r="C59" s="23" t="s">
        <v>201</v>
      </c>
      <c r="D59" s="10" t="s">
        <v>17</v>
      </c>
      <c r="E59" s="14">
        <v>600</v>
      </c>
      <c r="F59" s="27">
        <v>0</v>
      </c>
      <c r="G59" s="27">
        <f t="shared" si="4"/>
        <v>0</v>
      </c>
    </row>
    <row r="60" spans="1:7" ht="26.25" customHeight="1">
      <c r="A60" s="25">
        <v>53</v>
      </c>
      <c r="B60" s="22" t="s">
        <v>81</v>
      </c>
      <c r="C60" s="23" t="s">
        <v>202</v>
      </c>
      <c r="D60" s="10" t="s">
        <v>17</v>
      </c>
      <c r="E60" s="14">
        <v>450</v>
      </c>
      <c r="F60" s="27">
        <v>0</v>
      </c>
      <c r="G60" s="27">
        <f t="shared" si="4"/>
        <v>0</v>
      </c>
    </row>
    <row r="61" spans="1:7" ht="24" customHeight="1">
      <c r="A61" s="25">
        <v>54</v>
      </c>
      <c r="B61" s="22" t="s">
        <v>81</v>
      </c>
      <c r="C61" s="23" t="s">
        <v>203</v>
      </c>
      <c r="D61" s="10" t="s">
        <v>17</v>
      </c>
      <c r="E61" s="14">
        <v>500</v>
      </c>
      <c r="F61" s="27">
        <v>0</v>
      </c>
      <c r="G61" s="27">
        <f t="shared" si="4"/>
        <v>0</v>
      </c>
    </row>
    <row r="62" spans="1:7" ht="24.75" customHeight="1">
      <c r="A62" s="25">
        <v>55</v>
      </c>
      <c r="B62" s="22" t="s">
        <v>81</v>
      </c>
      <c r="C62" s="23" t="s">
        <v>204</v>
      </c>
      <c r="D62" s="10" t="s">
        <v>17</v>
      </c>
      <c r="E62" s="14">
        <v>100</v>
      </c>
      <c r="F62" s="27">
        <v>0</v>
      </c>
      <c r="G62" s="27">
        <f t="shared" si="4"/>
        <v>0</v>
      </c>
    </row>
    <row r="63" spans="1:7" ht="21.75" customHeight="1">
      <c r="A63" s="25">
        <v>56</v>
      </c>
      <c r="B63" s="22" t="s">
        <v>82</v>
      </c>
      <c r="C63" s="23" t="s">
        <v>86</v>
      </c>
      <c r="D63" s="10" t="s">
        <v>17</v>
      </c>
      <c r="E63" s="14">
        <v>350</v>
      </c>
      <c r="F63" s="27">
        <v>0</v>
      </c>
      <c r="G63" s="27">
        <f t="shared" si="4"/>
        <v>0</v>
      </c>
    </row>
    <row r="64" spans="1:7" ht="23.25" customHeight="1">
      <c r="A64" s="25">
        <v>57</v>
      </c>
      <c r="B64" s="22" t="s">
        <v>83</v>
      </c>
      <c r="C64" s="23" t="s">
        <v>198</v>
      </c>
      <c r="D64" s="10" t="s">
        <v>17</v>
      </c>
      <c r="E64" s="14">
        <v>150</v>
      </c>
      <c r="F64" s="27">
        <v>0</v>
      </c>
      <c r="G64" s="27">
        <f t="shared" si="4"/>
        <v>0</v>
      </c>
    </row>
    <row r="65" spans="1:7" ht="22.5" customHeight="1">
      <c r="A65" s="25">
        <v>58</v>
      </c>
      <c r="B65" s="22" t="s">
        <v>84</v>
      </c>
      <c r="C65" s="23" t="s">
        <v>199</v>
      </c>
      <c r="D65" s="10" t="s">
        <v>17</v>
      </c>
      <c r="E65" s="14">
        <v>40</v>
      </c>
      <c r="F65" s="14">
        <v>0</v>
      </c>
      <c r="G65" s="11">
        <f>E65*F65</f>
        <v>0</v>
      </c>
    </row>
    <row r="66" spans="1:7" ht="22.5" customHeight="1">
      <c r="A66" s="57" t="s">
        <v>167</v>
      </c>
      <c r="B66" s="58"/>
      <c r="C66" s="59"/>
      <c r="D66" s="35"/>
      <c r="E66" s="36"/>
      <c r="F66" s="36"/>
      <c r="G66" s="37">
        <f>SUM(G45:G65)</f>
        <v>0</v>
      </c>
    </row>
    <row r="67" spans="1:7" ht="19.5" customHeight="1">
      <c r="A67" s="64"/>
      <c r="B67" s="65"/>
      <c r="C67" s="61" t="s">
        <v>27</v>
      </c>
      <c r="D67" s="62"/>
      <c r="E67" s="62"/>
      <c r="F67" s="62"/>
      <c r="G67" s="63"/>
    </row>
    <row r="68" spans="1:7" ht="27" customHeight="1">
      <c r="A68" s="25">
        <v>59</v>
      </c>
      <c r="B68" s="22" t="s">
        <v>87</v>
      </c>
      <c r="C68" s="23" t="s">
        <v>92</v>
      </c>
      <c r="D68" s="10" t="s">
        <v>23</v>
      </c>
      <c r="E68" s="14">
        <v>16</v>
      </c>
      <c r="F68" s="27">
        <v>0</v>
      </c>
      <c r="G68" s="27">
        <f aca="true" t="shared" si="5" ref="G68:G74">E68*F68</f>
        <v>0</v>
      </c>
    </row>
    <row r="69" spans="1:7" ht="24" customHeight="1">
      <c r="A69" s="25">
        <v>60</v>
      </c>
      <c r="B69" s="22" t="s">
        <v>87</v>
      </c>
      <c r="C69" s="23" t="s">
        <v>93</v>
      </c>
      <c r="D69" s="10" t="s">
        <v>23</v>
      </c>
      <c r="E69" s="14">
        <v>24</v>
      </c>
      <c r="F69" s="27">
        <v>0</v>
      </c>
      <c r="G69" s="27">
        <f t="shared" si="5"/>
        <v>0</v>
      </c>
    </row>
    <row r="70" spans="1:7" ht="25.5" customHeight="1">
      <c r="A70" s="25">
        <v>61</v>
      </c>
      <c r="B70" s="22" t="s">
        <v>87</v>
      </c>
      <c r="C70" s="23" t="s">
        <v>94</v>
      </c>
      <c r="D70" s="10" t="s">
        <v>23</v>
      </c>
      <c r="E70" s="14">
        <v>25</v>
      </c>
      <c r="F70" s="27">
        <v>0</v>
      </c>
      <c r="G70" s="27">
        <f t="shared" si="5"/>
        <v>0</v>
      </c>
    </row>
    <row r="71" spans="1:7" ht="25.5" customHeight="1">
      <c r="A71" s="25">
        <v>62</v>
      </c>
      <c r="B71" s="22" t="s">
        <v>87</v>
      </c>
      <c r="C71" s="23" t="s">
        <v>95</v>
      </c>
      <c r="D71" s="10" t="s">
        <v>23</v>
      </c>
      <c r="E71" s="14">
        <v>3</v>
      </c>
      <c r="F71" s="27">
        <v>0</v>
      </c>
      <c r="G71" s="27">
        <f t="shared" si="5"/>
        <v>0</v>
      </c>
    </row>
    <row r="72" spans="1:7" ht="22.5" customHeight="1">
      <c r="A72" s="25">
        <v>63</v>
      </c>
      <c r="B72" s="22" t="s">
        <v>87</v>
      </c>
      <c r="C72" s="23" t="s">
        <v>96</v>
      </c>
      <c r="D72" s="10" t="s">
        <v>23</v>
      </c>
      <c r="E72" s="14">
        <v>19</v>
      </c>
      <c r="F72" s="27">
        <v>0</v>
      </c>
      <c r="G72" s="27">
        <f t="shared" si="5"/>
        <v>0</v>
      </c>
    </row>
    <row r="73" spans="1:7" ht="25.5" customHeight="1">
      <c r="A73" s="25">
        <v>64</v>
      </c>
      <c r="B73" s="22" t="s">
        <v>87</v>
      </c>
      <c r="C73" s="23" t="s">
        <v>97</v>
      </c>
      <c r="D73" s="10" t="s">
        <v>23</v>
      </c>
      <c r="E73" s="14">
        <v>1</v>
      </c>
      <c r="F73" s="27">
        <v>0</v>
      </c>
      <c r="G73" s="27">
        <f t="shared" si="5"/>
        <v>0</v>
      </c>
    </row>
    <row r="74" spans="1:7" ht="25.5" customHeight="1">
      <c r="A74" s="25">
        <v>65</v>
      </c>
      <c r="B74" s="22" t="s">
        <v>87</v>
      </c>
      <c r="C74" s="23" t="s">
        <v>98</v>
      </c>
      <c r="D74" s="10" t="s">
        <v>23</v>
      </c>
      <c r="E74" s="14">
        <v>14</v>
      </c>
      <c r="F74" s="27">
        <v>0</v>
      </c>
      <c r="G74" s="27">
        <f t="shared" si="5"/>
        <v>0</v>
      </c>
    </row>
    <row r="75" spans="1:7" ht="25.5" customHeight="1">
      <c r="A75" s="25">
        <v>66</v>
      </c>
      <c r="B75" s="22" t="s">
        <v>87</v>
      </c>
      <c r="C75" s="23" t="s">
        <v>99</v>
      </c>
      <c r="D75" s="10" t="s">
        <v>23</v>
      </c>
      <c r="E75" s="14">
        <v>1</v>
      </c>
      <c r="F75" s="27">
        <v>0</v>
      </c>
      <c r="G75" s="27">
        <f aca="true" t="shared" si="6" ref="G75:G80">E75*F75</f>
        <v>0</v>
      </c>
    </row>
    <row r="76" spans="1:7" ht="24.75" customHeight="1">
      <c r="A76" s="25">
        <v>67</v>
      </c>
      <c r="B76" s="22" t="s">
        <v>87</v>
      </c>
      <c r="C76" s="23" t="s">
        <v>100</v>
      </c>
      <c r="D76" s="10" t="s">
        <v>23</v>
      </c>
      <c r="E76" s="14">
        <v>11</v>
      </c>
      <c r="F76" s="27">
        <v>0</v>
      </c>
      <c r="G76" s="27">
        <f t="shared" si="6"/>
        <v>0</v>
      </c>
    </row>
    <row r="77" spans="1:7" ht="24.75" customHeight="1">
      <c r="A77" s="25">
        <v>68</v>
      </c>
      <c r="B77" s="22" t="s">
        <v>87</v>
      </c>
      <c r="C77" s="23" t="s">
        <v>101</v>
      </c>
      <c r="D77" s="10" t="s">
        <v>23</v>
      </c>
      <c r="E77" s="14">
        <v>1</v>
      </c>
      <c r="F77" s="27">
        <v>0</v>
      </c>
      <c r="G77" s="27">
        <f t="shared" si="6"/>
        <v>0</v>
      </c>
    </row>
    <row r="78" spans="1:7" ht="24.75" customHeight="1">
      <c r="A78" s="25">
        <v>69</v>
      </c>
      <c r="B78" s="13" t="s">
        <v>88</v>
      </c>
      <c r="C78" s="23" t="s">
        <v>102</v>
      </c>
      <c r="D78" s="10" t="s">
        <v>23</v>
      </c>
      <c r="E78" s="14">
        <v>5</v>
      </c>
      <c r="F78" s="27">
        <v>0</v>
      </c>
      <c r="G78" s="27">
        <f t="shared" si="6"/>
        <v>0</v>
      </c>
    </row>
    <row r="79" spans="1:7" ht="24.75" customHeight="1">
      <c r="A79" s="25">
        <v>70</v>
      </c>
      <c r="B79" s="23" t="s">
        <v>88</v>
      </c>
      <c r="C79" s="23" t="s">
        <v>103</v>
      </c>
      <c r="D79" s="10" t="s">
        <v>23</v>
      </c>
      <c r="E79" s="14">
        <v>2</v>
      </c>
      <c r="F79" s="27">
        <v>0</v>
      </c>
      <c r="G79" s="27">
        <f t="shared" si="6"/>
        <v>0</v>
      </c>
    </row>
    <row r="80" spans="1:7" ht="24" customHeight="1">
      <c r="A80" s="25">
        <v>71</v>
      </c>
      <c r="B80" s="23" t="s">
        <v>88</v>
      </c>
      <c r="C80" s="23" t="s">
        <v>104</v>
      </c>
      <c r="D80" s="10" t="s">
        <v>23</v>
      </c>
      <c r="E80" s="14">
        <v>5</v>
      </c>
      <c r="F80" s="27">
        <v>0</v>
      </c>
      <c r="G80" s="27">
        <f t="shared" si="6"/>
        <v>0</v>
      </c>
    </row>
    <row r="81" spans="1:7" ht="30" customHeight="1">
      <c r="A81" s="25">
        <v>72</v>
      </c>
      <c r="B81" s="22" t="s">
        <v>87</v>
      </c>
      <c r="C81" s="23" t="s">
        <v>105</v>
      </c>
      <c r="D81" s="10" t="s">
        <v>23</v>
      </c>
      <c r="E81" s="14">
        <v>3</v>
      </c>
      <c r="F81" s="27">
        <v>0</v>
      </c>
      <c r="G81" s="27">
        <f aca="true" t="shared" si="7" ref="G81:G86">E81*F81</f>
        <v>0</v>
      </c>
    </row>
    <row r="82" spans="1:7" ht="25.5" customHeight="1">
      <c r="A82" s="25">
        <v>73</v>
      </c>
      <c r="B82" s="22" t="s">
        <v>87</v>
      </c>
      <c r="C82" s="23" t="s">
        <v>106</v>
      </c>
      <c r="D82" s="10" t="s">
        <v>23</v>
      </c>
      <c r="E82" s="14">
        <v>12</v>
      </c>
      <c r="F82" s="27">
        <v>0</v>
      </c>
      <c r="G82" s="27">
        <f t="shared" si="7"/>
        <v>0</v>
      </c>
    </row>
    <row r="83" spans="1:7" ht="19.5">
      <c r="A83" s="25">
        <v>74</v>
      </c>
      <c r="B83" s="22" t="s">
        <v>87</v>
      </c>
      <c r="C83" s="23" t="s">
        <v>107</v>
      </c>
      <c r="D83" s="10" t="s">
        <v>23</v>
      </c>
      <c r="E83" s="14">
        <v>1</v>
      </c>
      <c r="F83" s="27">
        <v>0</v>
      </c>
      <c r="G83" s="27">
        <f t="shared" si="7"/>
        <v>0</v>
      </c>
    </row>
    <row r="84" spans="1:7" ht="29.25" customHeight="1">
      <c r="A84" s="25">
        <v>75</v>
      </c>
      <c r="B84" s="22" t="s">
        <v>87</v>
      </c>
      <c r="C84" s="23" t="s">
        <v>108</v>
      </c>
      <c r="D84" s="10" t="s">
        <v>23</v>
      </c>
      <c r="E84" s="14">
        <v>34</v>
      </c>
      <c r="F84" s="27">
        <v>0</v>
      </c>
      <c r="G84" s="27">
        <f t="shared" si="7"/>
        <v>0</v>
      </c>
    </row>
    <row r="85" spans="1:7" ht="33.75" customHeight="1">
      <c r="A85" s="25">
        <v>76</v>
      </c>
      <c r="B85" s="22" t="s">
        <v>87</v>
      </c>
      <c r="C85" s="23" t="s">
        <v>109</v>
      </c>
      <c r="D85" s="10" t="s">
        <v>23</v>
      </c>
      <c r="E85" s="28">
        <v>12</v>
      </c>
      <c r="F85" s="27">
        <v>0</v>
      </c>
      <c r="G85" s="27">
        <f t="shared" si="7"/>
        <v>0</v>
      </c>
    </row>
    <row r="86" spans="1:7" ht="25.5" customHeight="1">
      <c r="A86" s="25">
        <v>77</v>
      </c>
      <c r="B86" s="22" t="s">
        <v>87</v>
      </c>
      <c r="C86" s="23" t="s">
        <v>110</v>
      </c>
      <c r="D86" s="10" t="s">
        <v>23</v>
      </c>
      <c r="E86" s="28">
        <v>6</v>
      </c>
      <c r="F86" s="27">
        <v>0</v>
      </c>
      <c r="G86" s="27">
        <f t="shared" si="7"/>
        <v>0</v>
      </c>
    </row>
    <row r="87" spans="1:7" ht="24" customHeight="1">
      <c r="A87" s="25">
        <v>78</v>
      </c>
      <c r="B87" s="22" t="s">
        <v>87</v>
      </c>
      <c r="C87" s="23" t="s">
        <v>111</v>
      </c>
      <c r="D87" s="10" t="s">
        <v>23</v>
      </c>
      <c r="E87" s="28">
        <v>1</v>
      </c>
      <c r="F87" s="27">
        <v>0</v>
      </c>
      <c r="G87" s="27">
        <f aca="true" t="shared" si="8" ref="G87:G96">E87*F87</f>
        <v>0</v>
      </c>
    </row>
    <row r="88" spans="1:7" ht="33" customHeight="1">
      <c r="A88" s="25">
        <v>79</v>
      </c>
      <c r="B88" s="22" t="s">
        <v>87</v>
      </c>
      <c r="C88" s="23" t="s">
        <v>112</v>
      </c>
      <c r="D88" s="10" t="s">
        <v>23</v>
      </c>
      <c r="E88" s="28">
        <v>50</v>
      </c>
      <c r="F88" s="27">
        <v>0</v>
      </c>
      <c r="G88" s="27">
        <f t="shared" si="8"/>
        <v>0</v>
      </c>
    </row>
    <row r="89" spans="1:7" ht="36" customHeight="1">
      <c r="A89" s="25">
        <v>80</v>
      </c>
      <c r="B89" s="22" t="s">
        <v>87</v>
      </c>
      <c r="C89" s="23" t="s">
        <v>113</v>
      </c>
      <c r="D89" s="10" t="s">
        <v>23</v>
      </c>
      <c r="E89" s="28">
        <v>60</v>
      </c>
      <c r="F89" s="27">
        <v>0</v>
      </c>
      <c r="G89" s="27">
        <f t="shared" si="8"/>
        <v>0</v>
      </c>
    </row>
    <row r="90" spans="1:7" ht="25.5" customHeight="1">
      <c r="A90" s="25">
        <v>81</v>
      </c>
      <c r="B90" s="23" t="s">
        <v>88</v>
      </c>
      <c r="C90" s="23" t="s">
        <v>114</v>
      </c>
      <c r="D90" s="10" t="s">
        <v>23</v>
      </c>
      <c r="E90" s="28">
        <v>8</v>
      </c>
      <c r="F90" s="27">
        <v>0</v>
      </c>
      <c r="G90" s="27">
        <f t="shared" si="8"/>
        <v>0</v>
      </c>
    </row>
    <row r="91" spans="1:7" ht="25.5" customHeight="1">
      <c r="A91" s="25">
        <v>82</v>
      </c>
      <c r="B91" s="23" t="s">
        <v>88</v>
      </c>
      <c r="C91" s="23" t="s">
        <v>115</v>
      </c>
      <c r="D91" s="10" t="s">
        <v>23</v>
      </c>
      <c r="E91" s="28">
        <v>33</v>
      </c>
      <c r="F91" s="27">
        <v>0</v>
      </c>
      <c r="G91" s="27">
        <f t="shared" si="8"/>
        <v>0</v>
      </c>
    </row>
    <row r="92" spans="1:7" ht="26.25" customHeight="1">
      <c r="A92" s="25">
        <v>83</v>
      </c>
      <c r="B92" s="23" t="s">
        <v>88</v>
      </c>
      <c r="C92" s="23" t="s">
        <v>116</v>
      </c>
      <c r="D92" s="10" t="s">
        <v>23</v>
      </c>
      <c r="E92" s="28">
        <v>13</v>
      </c>
      <c r="F92" s="27">
        <v>0</v>
      </c>
      <c r="G92" s="27">
        <f t="shared" si="8"/>
        <v>0</v>
      </c>
    </row>
    <row r="93" spans="1:7" ht="27" customHeight="1">
      <c r="A93" s="25">
        <v>84</v>
      </c>
      <c r="B93" s="23" t="s">
        <v>88</v>
      </c>
      <c r="C93" s="23" t="s">
        <v>117</v>
      </c>
      <c r="D93" s="10" t="s">
        <v>23</v>
      </c>
      <c r="E93" s="28">
        <v>3</v>
      </c>
      <c r="F93" s="27">
        <v>0</v>
      </c>
      <c r="G93" s="27">
        <f t="shared" si="8"/>
        <v>0</v>
      </c>
    </row>
    <row r="94" spans="1:7" ht="36" customHeight="1">
      <c r="A94" s="25">
        <v>85</v>
      </c>
      <c r="B94" s="23" t="s">
        <v>88</v>
      </c>
      <c r="C94" s="23" t="s">
        <v>118</v>
      </c>
      <c r="D94" s="10" t="s">
        <v>23</v>
      </c>
      <c r="E94" s="28">
        <v>9</v>
      </c>
      <c r="F94" s="27">
        <v>0</v>
      </c>
      <c r="G94" s="27">
        <f t="shared" si="8"/>
        <v>0</v>
      </c>
    </row>
    <row r="95" spans="1:7" ht="37.5" customHeight="1">
      <c r="A95" s="25">
        <v>86</v>
      </c>
      <c r="B95" s="23" t="s">
        <v>88</v>
      </c>
      <c r="C95" s="6" t="s">
        <v>91</v>
      </c>
      <c r="D95" s="10" t="s">
        <v>23</v>
      </c>
      <c r="E95" s="28">
        <v>21</v>
      </c>
      <c r="F95" s="27">
        <v>0</v>
      </c>
      <c r="G95" s="27">
        <f t="shared" si="8"/>
        <v>0</v>
      </c>
    </row>
    <row r="96" spans="1:7" ht="19.5">
      <c r="A96" s="25">
        <v>87</v>
      </c>
      <c r="B96" s="24" t="s">
        <v>89</v>
      </c>
      <c r="C96" s="23" t="s">
        <v>90</v>
      </c>
      <c r="D96" s="10" t="s">
        <v>23</v>
      </c>
      <c r="E96" s="28">
        <v>25</v>
      </c>
      <c r="F96" s="27">
        <v>0</v>
      </c>
      <c r="G96" s="27">
        <f t="shared" si="8"/>
        <v>0</v>
      </c>
    </row>
    <row r="97" spans="1:7" ht="21" customHeight="1">
      <c r="A97" s="57" t="s">
        <v>168</v>
      </c>
      <c r="B97" s="58"/>
      <c r="C97" s="59"/>
      <c r="D97" s="35"/>
      <c r="E97" s="36"/>
      <c r="F97" s="36"/>
      <c r="G97" s="37">
        <f>SUM(G68:G96)</f>
        <v>0</v>
      </c>
    </row>
    <row r="98" spans="1:7" ht="22.5" customHeight="1">
      <c r="A98" s="64"/>
      <c r="B98" s="65"/>
      <c r="C98" s="61" t="s">
        <v>28</v>
      </c>
      <c r="D98" s="62"/>
      <c r="E98" s="62"/>
      <c r="F98" s="62"/>
      <c r="G98" s="63"/>
    </row>
    <row r="99" spans="1:7" ht="34.5" customHeight="1">
      <c r="A99" s="25">
        <v>88</v>
      </c>
      <c r="B99" s="22" t="s">
        <v>121</v>
      </c>
      <c r="C99" s="23" t="s">
        <v>119</v>
      </c>
      <c r="D99" s="10" t="s">
        <v>23</v>
      </c>
      <c r="E99" s="28">
        <v>128</v>
      </c>
      <c r="F99" s="27">
        <v>0</v>
      </c>
      <c r="G99" s="27">
        <f>E99*F99</f>
        <v>0</v>
      </c>
    </row>
    <row r="100" spans="1:7" ht="18" customHeight="1">
      <c r="A100" s="25">
        <v>89</v>
      </c>
      <c r="B100" s="22" t="s">
        <v>122</v>
      </c>
      <c r="C100" s="23" t="s">
        <v>120</v>
      </c>
      <c r="D100" s="10" t="s">
        <v>23</v>
      </c>
      <c r="E100" s="28">
        <v>128</v>
      </c>
      <c r="F100" s="27">
        <v>0</v>
      </c>
      <c r="G100" s="27">
        <f aca="true" t="shared" si="9" ref="G100:G111">E100*F100</f>
        <v>0</v>
      </c>
    </row>
    <row r="101" spans="1:7" ht="24" customHeight="1">
      <c r="A101" s="25">
        <v>90</v>
      </c>
      <c r="B101" s="22" t="s">
        <v>137</v>
      </c>
      <c r="C101" s="23" t="s">
        <v>205</v>
      </c>
      <c r="D101" s="10" t="s">
        <v>23</v>
      </c>
      <c r="E101" s="28">
        <v>80</v>
      </c>
      <c r="F101" s="27">
        <v>0</v>
      </c>
      <c r="G101" s="27">
        <f t="shared" si="9"/>
        <v>0</v>
      </c>
    </row>
    <row r="102" spans="1:7" ht="24" customHeight="1">
      <c r="A102" s="25">
        <v>91</v>
      </c>
      <c r="B102" s="22" t="s">
        <v>136</v>
      </c>
      <c r="C102" s="23" t="s">
        <v>123</v>
      </c>
      <c r="D102" s="10" t="s">
        <v>23</v>
      </c>
      <c r="E102" s="28">
        <v>18</v>
      </c>
      <c r="F102" s="27">
        <v>0</v>
      </c>
      <c r="G102" s="27">
        <f t="shared" si="9"/>
        <v>0</v>
      </c>
    </row>
    <row r="103" spans="1:7" ht="21.75" customHeight="1">
      <c r="A103" s="25">
        <v>92</v>
      </c>
      <c r="B103" s="22" t="s">
        <v>136</v>
      </c>
      <c r="C103" s="23" t="s">
        <v>124</v>
      </c>
      <c r="D103" s="10" t="s">
        <v>23</v>
      </c>
      <c r="E103" s="28">
        <v>7</v>
      </c>
      <c r="F103" s="27">
        <v>0</v>
      </c>
      <c r="G103" s="27">
        <f t="shared" si="9"/>
        <v>0</v>
      </c>
    </row>
    <row r="104" spans="1:7" ht="22.5" customHeight="1">
      <c r="A104" s="25">
        <v>93</v>
      </c>
      <c r="B104" s="22" t="s">
        <v>135</v>
      </c>
      <c r="C104" s="23" t="s">
        <v>125</v>
      </c>
      <c r="D104" s="10" t="s">
        <v>23</v>
      </c>
      <c r="E104" s="28">
        <v>19</v>
      </c>
      <c r="F104" s="27">
        <v>0</v>
      </c>
      <c r="G104" s="27">
        <f t="shared" si="9"/>
        <v>0</v>
      </c>
    </row>
    <row r="105" spans="1:7" ht="24" customHeight="1">
      <c r="A105" s="25">
        <v>94</v>
      </c>
      <c r="B105" s="22" t="s">
        <v>135</v>
      </c>
      <c r="C105" s="23" t="s">
        <v>126</v>
      </c>
      <c r="D105" s="10" t="s">
        <v>23</v>
      </c>
      <c r="E105" s="28">
        <v>16</v>
      </c>
      <c r="F105" s="27">
        <v>0</v>
      </c>
      <c r="G105" s="27">
        <f t="shared" si="9"/>
        <v>0</v>
      </c>
    </row>
    <row r="106" spans="1:7" ht="22.5" customHeight="1">
      <c r="A106" s="25">
        <v>95</v>
      </c>
      <c r="B106" s="22" t="s">
        <v>136</v>
      </c>
      <c r="C106" s="23" t="s">
        <v>127</v>
      </c>
      <c r="D106" s="10" t="s">
        <v>23</v>
      </c>
      <c r="E106" s="28">
        <v>12</v>
      </c>
      <c r="F106" s="27">
        <v>0</v>
      </c>
      <c r="G106" s="27">
        <f t="shared" si="9"/>
        <v>0</v>
      </c>
    </row>
    <row r="107" spans="1:7" ht="25.5" customHeight="1">
      <c r="A107" s="25">
        <v>96</v>
      </c>
      <c r="B107" s="22" t="s">
        <v>136</v>
      </c>
      <c r="C107" s="23" t="s">
        <v>128</v>
      </c>
      <c r="D107" s="10" t="s">
        <v>23</v>
      </c>
      <c r="E107" s="28">
        <v>4</v>
      </c>
      <c r="F107" s="27">
        <v>0</v>
      </c>
      <c r="G107" s="27">
        <f t="shared" si="9"/>
        <v>0</v>
      </c>
    </row>
    <row r="108" spans="1:7" ht="22.5" customHeight="1">
      <c r="A108" s="25">
        <v>97</v>
      </c>
      <c r="B108" s="22" t="s">
        <v>135</v>
      </c>
      <c r="C108" s="23" t="s">
        <v>129</v>
      </c>
      <c r="D108" s="10" t="s">
        <v>23</v>
      </c>
      <c r="E108" s="28">
        <v>16</v>
      </c>
      <c r="F108" s="27">
        <v>0</v>
      </c>
      <c r="G108" s="27">
        <f t="shared" si="9"/>
        <v>0</v>
      </c>
    </row>
    <row r="109" spans="1:7" ht="23.25" customHeight="1">
      <c r="A109" s="25">
        <v>98</v>
      </c>
      <c r="B109" s="22" t="s">
        <v>135</v>
      </c>
      <c r="C109" s="23" t="s">
        <v>130</v>
      </c>
      <c r="D109" s="10" t="s">
        <v>23</v>
      </c>
      <c r="E109" s="28">
        <v>2</v>
      </c>
      <c r="F109" s="27">
        <v>0</v>
      </c>
      <c r="G109" s="27">
        <f t="shared" si="9"/>
        <v>0</v>
      </c>
    </row>
    <row r="110" spans="1:7" ht="23.25" customHeight="1">
      <c r="A110" s="25">
        <v>99</v>
      </c>
      <c r="B110" s="22" t="s">
        <v>134</v>
      </c>
      <c r="C110" s="23" t="s">
        <v>131</v>
      </c>
      <c r="D110" s="10" t="s">
        <v>23</v>
      </c>
      <c r="E110" s="28">
        <v>33</v>
      </c>
      <c r="F110" s="27">
        <v>0</v>
      </c>
      <c r="G110" s="27">
        <f t="shared" si="9"/>
        <v>0</v>
      </c>
    </row>
    <row r="111" spans="1:7" ht="24" customHeight="1">
      <c r="A111" s="25">
        <v>100</v>
      </c>
      <c r="B111" s="22" t="s">
        <v>133</v>
      </c>
      <c r="C111" s="23" t="s">
        <v>132</v>
      </c>
      <c r="D111" s="10" t="s">
        <v>23</v>
      </c>
      <c r="E111" s="28">
        <v>1</v>
      </c>
      <c r="F111" s="27">
        <v>0</v>
      </c>
      <c r="G111" s="27">
        <f t="shared" si="9"/>
        <v>0</v>
      </c>
    </row>
    <row r="112" spans="1:7" ht="24" customHeight="1">
      <c r="A112" s="57" t="s">
        <v>172</v>
      </c>
      <c r="B112" s="58"/>
      <c r="C112" s="59"/>
      <c r="D112" s="35"/>
      <c r="E112" s="36"/>
      <c r="F112" s="36"/>
      <c r="G112" s="37">
        <f>SUM(G99:G111)</f>
        <v>0</v>
      </c>
    </row>
    <row r="113" spans="1:7" ht="18" customHeight="1">
      <c r="A113" s="64"/>
      <c r="B113" s="65"/>
      <c r="C113" s="61" t="s">
        <v>29</v>
      </c>
      <c r="D113" s="62"/>
      <c r="E113" s="62"/>
      <c r="F113" s="62"/>
      <c r="G113" s="63"/>
    </row>
    <row r="114" spans="1:7" ht="27" customHeight="1">
      <c r="A114" s="25">
        <v>101</v>
      </c>
      <c r="B114" s="30" t="s">
        <v>121</v>
      </c>
      <c r="C114" s="31" t="s">
        <v>119</v>
      </c>
      <c r="D114" s="10" t="s">
        <v>23</v>
      </c>
      <c r="E114" s="28">
        <v>239</v>
      </c>
      <c r="F114" s="27">
        <v>0</v>
      </c>
      <c r="G114" s="27">
        <f aca="true" t="shared" si="10" ref="G114:G120">E114*F114</f>
        <v>0</v>
      </c>
    </row>
    <row r="115" spans="1:7" ht="25.5" customHeight="1">
      <c r="A115" s="25">
        <v>102</v>
      </c>
      <c r="B115" s="30" t="s">
        <v>122</v>
      </c>
      <c r="C115" s="31" t="s">
        <v>120</v>
      </c>
      <c r="D115" s="10" t="s">
        <v>23</v>
      </c>
      <c r="E115" s="28">
        <v>239</v>
      </c>
      <c r="F115" s="27">
        <v>0</v>
      </c>
      <c r="G115" s="27">
        <f t="shared" si="10"/>
        <v>0</v>
      </c>
    </row>
    <row r="116" spans="1:7" ht="31.5" customHeight="1">
      <c r="A116" s="25">
        <v>103</v>
      </c>
      <c r="B116" s="30" t="s">
        <v>138</v>
      </c>
      <c r="C116" s="31" t="s">
        <v>142</v>
      </c>
      <c r="D116" s="10" t="s">
        <v>23</v>
      </c>
      <c r="E116" s="28">
        <v>20</v>
      </c>
      <c r="F116" s="27">
        <v>0</v>
      </c>
      <c r="G116" s="27">
        <f t="shared" si="10"/>
        <v>0</v>
      </c>
    </row>
    <row r="117" spans="1:7" ht="36" customHeight="1">
      <c r="A117" s="25">
        <v>104</v>
      </c>
      <c r="B117" s="30" t="s">
        <v>139</v>
      </c>
      <c r="C117" s="31" t="s">
        <v>206</v>
      </c>
      <c r="D117" s="10" t="s">
        <v>23</v>
      </c>
      <c r="E117" s="28">
        <v>143</v>
      </c>
      <c r="F117" s="27">
        <v>0</v>
      </c>
      <c r="G117" s="27">
        <f t="shared" si="10"/>
        <v>0</v>
      </c>
    </row>
    <row r="118" spans="1:7" ht="34.5" customHeight="1">
      <c r="A118" s="25">
        <v>105</v>
      </c>
      <c r="B118" s="30" t="s">
        <v>140</v>
      </c>
      <c r="C118" s="31" t="s">
        <v>207</v>
      </c>
      <c r="D118" s="10" t="s">
        <v>23</v>
      </c>
      <c r="E118" s="28">
        <v>27</v>
      </c>
      <c r="F118" s="27">
        <v>0</v>
      </c>
      <c r="G118" s="27">
        <f t="shared" si="10"/>
        <v>0</v>
      </c>
    </row>
    <row r="119" spans="1:7" ht="40.5" customHeight="1">
      <c r="A119" s="25">
        <v>106</v>
      </c>
      <c r="B119" s="30" t="s">
        <v>140</v>
      </c>
      <c r="C119" s="31" t="s">
        <v>208</v>
      </c>
      <c r="D119" s="10" t="s">
        <v>23</v>
      </c>
      <c r="E119" s="28">
        <v>42</v>
      </c>
      <c r="F119" s="27">
        <v>0</v>
      </c>
      <c r="G119" s="27">
        <f t="shared" si="10"/>
        <v>0</v>
      </c>
    </row>
    <row r="120" spans="1:7" ht="30" customHeight="1">
      <c r="A120" s="25">
        <v>107</v>
      </c>
      <c r="B120" s="30" t="s">
        <v>141</v>
      </c>
      <c r="C120" s="31" t="s">
        <v>209</v>
      </c>
      <c r="D120" s="10" t="s">
        <v>23</v>
      </c>
      <c r="E120" s="28">
        <v>7</v>
      </c>
      <c r="F120" s="27">
        <v>0</v>
      </c>
      <c r="G120" s="27">
        <f t="shared" si="10"/>
        <v>0</v>
      </c>
    </row>
    <row r="121" spans="1:7" ht="23.25" customHeight="1">
      <c r="A121" s="57" t="s">
        <v>171</v>
      </c>
      <c r="B121" s="58"/>
      <c r="C121" s="59"/>
      <c r="D121" s="35"/>
      <c r="E121" s="36"/>
      <c r="F121" s="36"/>
      <c r="G121" s="37">
        <f>SUM(G114:G120)</f>
        <v>0</v>
      </c>
    </row>
    <row r="122" spans="1:7" ht="21" customHeight="1">
      <c r="A122" s="82"/>
      <c r="B122" s="83"/>
      <c r="C122" s="61" t="s">
        <v>30</v>
      </c>
      <c r="D122" s="62"/>
      <c r="E122" s="62"/>
      <c r="F122" s="62"/>
      <c r="G122" s="63"/>
    </row>
    <row r="123" spans="1:7" ht="27.75" customHeight="1">
      <c r="A123" s="25">
        <v>108</v>
      </c>
      <c r="B123" s="32" t="s">
        <v>143</v>
      </c>
      <c r="C123" s="23" t="s">
        <v>150</v>
      </c>
      <c r="D123" s="10" t="s">
        <v>153</v>
      </c>
      <c r="E123" s="28">
        <v>390</v>
      </c>
      <c r="F123" s="27">
        <v>0</v>
      </c>
      <c r="G123" s="27">
        <f aca="true" t="shared" si="11" ref="G123:G132">E123*F123</f>
        <v>0</v>
      </c>
    </row>
    <row r="124" spans="1:7" ht="18.75" customHeight="1">
      <c r="A124" s="25">
        <v>109</v>
      </c>
      <c r="B124" s="32" t="s">
        <v>144</v>
      </c>
      <c r="C124" s="23" t="s">
        <v>151</v>
      </c>
      <c r="D124" s="10" t="s">
        <v>154</v>
      </c>
      <c r="E124" s="28">
        <v>102</v>
      </c>
      <c r="F124" s="27">
        <v>0</v>
      </c>
      <c r="G124" s="27">
        <f t="shared" si="11"/>
        <v>0</v>
      </c>
    </row>
    <row r="125" spans="1:7" ht="19.5" customHeight="1">
      <c r="A125" s="25">
        <v>110</v>
      </c>
      <c r="B125" s="32" t="s">
        <v>145</v>
      </c>
      <c r="C125" s="23" t="s">
        <v>152</v>
      </c>
      <c r="D125" s="10" t="s">
        <v>154</v>
      </c>
      <c r="E125" s="28">
        <v>98</v>
      </c>
      <c r="F125" s="27">
        <v>0</v>
      </c>
      <c r="G125" s="27">
        <f t="shared" si="11"/>
        <v>0</v>
      </c>
    </row>
    <row r="126" spans="1:7" ht="24" customHeight="1">
      <c r="A126" s="25">
        <v>111</v>
      </c>
      <c r="B126" s="32" t="s">
        <v>146</v>
      </c>
      <c r="C126" s="23" t="s">
        <v>156</v>
      </c>
      <c r="D126" s="10" t="s">
        <v>154</v>
      </c>
      <c r="E126" s="28">
        <v>92</v>
      </c>
      <c r="F126" s="27">
        <v>0</v>
      </c>
      <c r="G126" s="27">
        <f t="shared" si="11"/>
        <v>0</v>
      </c>
    </row>
    <row r="127" spans="1:7" ht="24.75" customHeight="1">
      <c r="A127" s="25">
        <v>112</v>
      </c>
      <c r="B127" s="32" t="s">
        <v>147</v>
      </c>
      <c r="C127" s="23" t="s">
        <v>157</v>
      </c>
      <c r="D127" s="10" t="s">
        <v>154</v>
      </c>
      <c r="E127" s="28">
        <v>10</v>
      </c>
      <c r="F127" s="27">
        <v>0</v>
      </c>
      <c r="G127" s="27">
        <f t="shared" si="11"/>
        <v>0</v>
      </c>
    </row>
    <row r="128" spans="1:7" ht="18" customHeight="1">
      <c r="A128" s="25">
        <v>113</v>
      </c>
      <c r="B128" s="32" t="s">
        <v>148</v>
      </c>
      <c r="C128" s="23" t="s">
        <v>158</v>
      </c>
      <c r="D128" s="10" t="s">
        <v>155</v>
      </c>
      <c r="E128" s="28">
        <v>35</v>
      </c>
      <c r="F128" s="27">
        <v>0</v>
      </c>
      <c r="G128" s="27">
        <f t="shared" si="11"/>
        <v>0</v>
      </c>
    </row>
    <row r="129" spans="1:7" ht="24" customHeight="1">
      <c r="A129" s="25">
        <v>114</v>
      </c>
      <c r="B129" s="24" t="s">
        <v>149</v>
      </c>
      <c r="C129" s="23" t="s">
        <v>159</v>
      </c>
      <c r="D129" s="10" t="s">
        <v>24</v>
      </c>
      <c r="E129" s="28">
        <v>1</v>
      </c>
      <c r="F129" s="27">
        <v>0</v>
      </c>
      <c r="G129" s="27">
        <f t="shared" si="11"/>
        <v>0</v>
      </c>
    </row>
    <row r="130" spans="1:7" ht="27" customHeight="1">
      <c r="A130" s="25">
        <v>115</v>
      </c>
      <c r="B130" s="33"/>
      <c r="C130" s="23" t="s">
        <v>160</v>
      </c>
      <c r="D130" s="10" t="s">
        <v>24</v>
      </c>
      <c r="E130" s="28">
        <v>1</v>
      </c>
      <c r="F130" s="27">
        <v>0</v>
      </c>
      <c r="G130" s="27">
        <f t="shared" si="11"/>
        <v>0</v>
      </c>
    </row>
    <row r="131" spans="1:7" ht="25.5" customHeight="1">
      <c r="A131" s="43">
        <v>116</v>
      </c>
      <c r="B131" s="52"/>
      <c r="C131" s="13" t="s">
        <v>161</v>
      </c>
      <c r="D131" s="44" t="s">
        <v>24</v>
      </c>
      <c r="E131" s="45">
        <v>1</v>
      </c>
      <c r="F131" s="46">
        <v>0</v>
      </c>
      <c r="G131" s="46">
        <f t="shared" si="11"/>
        <v>0</v>
      </c>
    </row>
    <row r="132" spans="1:7" ht="27" customHeight="1">
      <c r="A132" s="43">
        <v>117</v>
      </c>
      <c r="B132" s="52"/>
      <c r="C132" s="13" t="s">
        <v>162</v>
      </c>
      <c r="D132" s="44" t="s">
        <v>24</v>
      </c>
      <c r="E132" s="45">
        <v>1</v>
      </c>
      <c r="F132" s="46">
        <v>0</v>
      </c>
      <c r="G132" s="46">
        <f t="shared" si="11"/>
        <v>0</v>
      </c>
    </row>
    <row r="133" spans="1:7" ht="21" customHeight="1">
      <c r="A133" s="71" t="s">
        <v>170</v>
      </c>
      <c r="B133" s="72"/>
      <c r="C133" s="73"/>
      <c r="D133" s="47"/>
      <c r="E133" s="48"/>
      <c r="F133" s="48"/>
      <c r="G133" s="49">
        <f>SUM(G123:G132)</f>
        <v>0</v>
      </c>
    </row>
    <row r="134" spans="1:7" ht="18" customHeight="1">
      <c r="A134" s="66"/>
      <c r="B134" s="67"/>
      <c r="C134" s="68" t="s">
        <v>31</v>
      </c>
      <c r="D134" s="69"/>
      <c r="E134" s="69"/>
      <c r="F134" s="69"/>
      <c r="G134" s="70"/>
    </row>
    <row r="135" spans="1:7" ht="21.75" customHeight="1">
      <c r="A135" s="43">
        <v>118</v>
      </c>
      <c r="B135" s="53"/>
      <c r="C135" s="50" t="s">
        <v>163</v>
      </c>
      <c r="D135" s="44" t="s">
        <v>75</v>
      </c>
      <c r="E135" s="51">
        <v>550</v>
      </c>
      <c r="F135" s="46">
        <v>0</v>
      </c>
      <c r="G135" s="46">
        <f>E135*F135</f>
        <v>0</v>
      </c>
    </row>
    <row r="136" spans="1:7" ht="25.5" customHeight="1">
      <c r="A136" s="25">
        <v>119</v>
      </c>
      <c r="B136" s="29"/>
      <c r="C136" s="23" t="s">
        <v>164</v>
      </c>
      <c r="D136" s="10" t="s">
        <v>24</v>
      </c>
      <c r="E136" s="42">
        <v>1</v>
      </c>
      <c r="F136" s="27">
        <v>0</v>
      </c>
      <c r="G136" s="27">
        <f>E136*F136</f>
        <v>0</v>
      </c>
    </row>
    <row r="137" spans="1:7" ht="18" customHeight="1">
      <c r="A137" s="25">
        <v>120</v>
      </c>
      <c r="B137" s="29"/>
      <c r="C137" s="54" t="s">
        <v>213</v>
      </c>
      <c r="D137" s="10" t="s">
        <v>24</v>
      </c>
      <c r="E137" s="42">
        <v>1</v>
      </c>
      <c r="F137" s="27">
        <v>0</v>
      </c>
      <c r="G137" s="27">
        <f>E137*F137</f>
        <v>0</v>
      </c>
    </row>
    <row r="138" spans="1:7" ht="26.25" customHeight="1">
      <c r="A138" s="25">
        <v>121</v>
      </c>
      <c r="B138" s="29"/>
      <c r="C138" s="54" t="s">
        <v>214</v>
      </c>
      <c r="D138" s="10" t="s">
        <v>24</v>
      </c>
      <c r="E138" s="42">
        <v>1</v>
      </c>
      <c r="F138" s="27">
        <v>0</v>
      </c>
      <c r="G138" s="27">
        <f>E138*F138</f>
        <v>0</v>
      </c>
    </row>
    <row r="139" spans="1:7" ht="27" customHeight="1">
      <c r="A139" s="25">
        <v>122</v>
      </c>
      <c r="B139" s="29"/>
      <c r="C139" s="55" t="s">
        <v>215</v>
      </c>
      <c r="D139" s="10" t="s">
        <v>24</v>
      </c>
      <c r="E139" s="42">
        <v>1</v>
      </c>
      <c r="F139" s="27">
        <v>0</v>
      </c>
      <c r="G139" s="27">
        <f>E139*F139</f>
        <v>0</v>
      </c>
    </row>
    <row r="140" spans="1:7" ht="23.25" customHeight="1">
      <c r="A140" s="57" t="s">
        <v>169</v>
      </c>
      <c r="B140" s="58"/>
      <c r="C140" s="59"/>
      <c r="D140" s="35"/>
      <c r="E140" s="36"/>
      <c r="F140" s="36"/>
      <c r="G140" s="37">
        <f>SUM(G135:G139)</f>
        <v>0</v>
      </c>
    </row>
    <row r="141" spans="1:7" ht="22.5" customHeight="1">
      <c r="A141" s="74"/>
      <c r="B141" s="75"/>
      <c r="C141" s="84" t="s">
        <v>210</v>
      </c>
      <c r="D141" s="84"/>
      <c r="E141" s="84"/>
      <c r="F141" s="84"/>
      <c r="G141" s="56">
        <f>G33+G43+G66+G97+G112+G121+G133+G140</f>
        <v>0</v>
      </c>
    </row>
    <row r="142" spans="1:7" ht="22.5" customHeight="1">
      <c r="A142" s="76"/>
      <c r="B142" s="77"/>
      <c r="C142" s="80" t="s">
        <v>211</v>
      </c>
      <c r="D142" s="80"/>
      <c r="E142" s="80"/>
      <c r="F142" s="80"/>
      <c r="G142" s="56">
        <f>G141*0.23</f>
        <v>0</v>
      </c>
    </row>
    <row r="143" spans="1:7" ht="22.5" customHeight="1">
      <c r="A143" s="78"/>
      <c r="B143" s="79"/>
      <c r="C143" s="81" t="s">
        <v>212</v>
      </c>
      <c r="D143" s="81"/>
      <c r="E143" s="81"/>
      <c r="F143" s="81"/>
      <c r="G143" s="56">
        <f>G141*1.23</f>
        <v>0</v>
      </c>
    </row>
    <row r="144" spans="1:3" ht="14.25">
      <c r="A144" s="1"/>
      <c r="C144" s="3"/>
    </row>
    <row r="145" ht="15" customHeight="1"/>
    <row r="148" ht="18" customHeight="1"/>
    <row r="149" ht="24" customHeight="1"/>
    <row r="174" spans="1:3" ht="14.25">
      <c r="A174" s="1"/>
      <c r="C174" s="3"/>
    </row>
    <row r="175" spans="1:3" ht="14.25">
      <c r="A175" s="1"/>
      <c r="C175" s="3"/>
    </row>
    <row r="176" spans="1:3" ht="14.25">
      <c r="A176" s="1"/>
      <c r="C176" s="3"/>
    </row>
    <row r="177" spans="1:3" ht="14.25">
      <c r="A177" s="1"/>
      <c r="C177" s="3"/>
    </row>
    <row r="178" spans="1:3" ht="14.25">
      <c r="A178" s="1"/>
      <c r="C178" s="3"/>
    </row>
    <row r="179" spans="1:3" ht="14.25">
      <c r="A179" s="1"/>
      <c r="C179" s="3"/>
    </row>
    <row r="180" spans="1:3" ht="14.25">
      <c r="A180" s="1"/>
      <c r="C180" s="3"/>
    </row>
    <row r="181" spans="1:3" ht="14.25">
      <c r="A181" s="1"/>
      <c r="C181" s="3"/>
    </row>
    <row r="182" spans="1:3" ht="14.25">
      <c r="A182" s="1"/>
      <c r="C182" s="3"/>
    </row>
    <row r="183" spans="1:3" ht="14.25">
      <c r="A183" s="1"/>
      <c r="C183" s="3"/>
    </row>
    <row r="184" spans="1:3" ht="14.25">
      <c r="A184" s="1"/>
      <c r="C184" s="3"/>
    </row>
    <row r="185" spans="1:3" ht="14.25">
      <c r="A185" s="1"/>
      <c r="C185" s="3"/>
    </row>
    <row r="186" spans="1:3" ht="14.25">
      <c r="A186" s="1"/>
      <c r="C186" s="3"/>
    </row>
    <row r="187" spans="1:3" ht="14.25">
      <c r="A187" s="1"/>
      <c r="C187" s="3"/>
    </row>
    <row r="188" spans="1:3" ht="14.25">
      <c r="A188" s="1"/>
      <c r="C188" s="3"/>
    </row>
    <row r="189" spans="1:3" ht="14.25">
      <c r="A189" s="1"/>
      <c r="C189" s="3"/>
    </row>
    <row r="190" spans="1:3" ht="14.25">
      <c r="A190" s="1"/>
      <c r="C190" s="3"/>
    </row>
    <row r="191" spans="1:3" ht="14.25">
      <c r="A191" s="1"/>
      <c r="C191" s="3"/>
    </row>
    <row r="192" spans="1:3" ht="14.25">
      <c r="A192" s="1"/>
      <c r="C192" s="3"/>
    </row>
    <row r="193" spans="1:3" ht="14.25">
      <c r="A193" s="1"/>
      <c r="C193" s="3"/>
    </row>
    <row r="194" spans="1:3" ht="14.25">
      <c r="A194" s="1"/>
      <c r="C194" s="3"/>
    </row>
    <row r="195" spans="1:3" ht="14.25">
      <c r="A195" s="1"/>
      <c r="C195" s="3"/>
    </row>
    <row r="196" spans="1:3" ht="14.25">
      <c r="A196" s="1"/>
      <c r="C196" s="3"/>
    </row>
    <row r="197" spans="1:3" ht="14.25">
      <c r="A197" s="1"/>
      <c r="C197" s="3"/>
    </row>
    <row r="198" spans="1:3" ht="14.25">
      <c r="A198" s="1"/>
      <c r="C198" s="3"/>
    </row>
    <row r="199" spans="1:3" ht="14.25">
      <c r="A199" s="1"/>
      <c r="C199" s="3"/>
    </row>
    <row r="200" spans="1:3" ht="14.25">
      <c r="A200" s="1"/>
      <c r="C200" s="3"/>
    </row>
    <row r="201" spans="1:3" ht="14.25">
      <c r="A201" s="1"/>
      <c r="C201" s="3"/>
    </row>
    <row r="202" spans="1:3" ht="14.25">
      <c r="A202" s="1"/>
      <c r="C202" s="3"/>
    </row>
    <row r="203" spans="1:3" ht="14.25">
      <c r="A203" s="1"/>
      <c r="C203" s="3"/>
    </row>
    <row r="204" spans="1:3" ht="14.25">
      <c r="A204" s="1"/>
      <c r="C204" s="3"/>
    </row>
    <row r="205" spans="1:3" ht="14.25">
      <c r="A205" s="1"/>
      <c r="C205" s="3"/>
    </row>
    <row r="206" spans="1:3" ht="14.25">
      <c r="A206" s="1"/>
      <c r="C206" s="3"/>
    </row>
    <row r="207" spans="1:3" ht="14.25">
      <c r="A207" s="1"/>
      <c r="C207" s="3"/>
    </row>
    <row r="208" spans="1:3" ht="14.25">
      <c r="A208" s="1"/>
      <c r="C208" s="3"/>
    </row>
    <row r="209" spans="1:3" ht="14.25">
      <c r="A209" s="1"/>
      <c r="C209" s="3"/>
    </row>
    <row r="210" spans="1:3" ht="14.25">
      <c r="A210" s="1"/>
      <c r="C210" s="3"/>
    </row>
    <row r="211" spans="1:3" ht="14.25">
      <c r="A211" s="1"/>
      <c r="C211" s="3"/>
    </row>
    <row r="212" spans="1:3" ht="14.25">
      <c r="A212" s="1"/>
      <c r="C212" s="3"/>
    </row>
    <row r="213" spans="1:3" ht="14.25">
      <c r="A213" s="1"/>
      <c r="C213" s="3"/>
    </row>
    <row r="214" spans="1:3" ht="14.25">
      <c r="A214" s="1"/>
      <c r="C214" s="3"/>
    </row>
    <row r="215" spans="1:3" ht="14.25">
      <c r="A215" s="1"/>
      <c r="C215" s="3"/>
    </row>
    <row r="216" spans="1:3" ht="14.25">
      <c r="A216" s="1"/>
      <c r="C216" s="3"/>
    </row>
    <row r="217" spans="1:3" ht="14.25">
      <c r="A217" s="1"/>
      <c r="C217" s="3"/>
    </row>
    <row r="218" spans="1:3" ht="14.25">
      <c r="A218" s="1"/>
      <c r="C218" s="3"/>
    </row>
    <row r="219" spans="1:3" ht="14.25">
      <c r="A219" s="1"/>
      <c r="C219" s="3"/>
    </row>
    <row r="220" spans="1:3" ht="14.25">
      <c r="A220" s="1"/>
      <c r="C220" s="3"/>
    </row>
    <row r="221" spans="1:3" ht="14.25">
      <c r="A221" s="1"/>
      <c r="C221" s="3"/>
    </row>
    <row r="222" spans="1:3" ht="14.25">
      <c r="A222" s="1"/>
      <c r="C222" s="3"/>
    </row>
    <row r="223" spans="1:3" ht="14.25">
      <c r="A223" s="1"/>
      <c r="C223" s="3"/>
    </row>
  </sheetData>
  <sheetProtection/>
  <mergeCells count="27">
    <mergeCell ref="A141:B143"/>
    <mergeCell ref="A121:C121"/>
    <mergeCell ref="A140:C140"/>
    <mergeCell ref="C142:F142"/>
    <mergeCell ref="C143:F143"/>
    <mergeCell ref="A122:B122"/>
    <mergeCell ref="C141:F141"/>
    <mergeCell ref="C113:G113"/>
    <mergeCell ref="A134:B134"/>
    <mergeCell ref="C134:G134"/>
    <mergeCell ref="C122:G122"/>
    <mergeCell ref="A113:B113"/>
    <mergeCell ref="A67:B67"/>
    <mergeCell ref="C67:G67"/>
    <mergeCell ref="A133:C133"/>
    <mergeCell ref="C98:G98"/>
    <mergeCell ref="A98:B98"/>
    <mergeCell ref="A33:C33"/>
    <mergeCell ref="A43:C43"/>
    <mergeCell ref="A97:C97"/>
    <mergeCell ref="A66:C66"/>
    <mergeCell ref="A1:G1"/>
    <mergeCell ref="A112:C112"/>
    <mergeCell ref="C3:G3"/>
    <mergeCell ref="A3:B3"/>
    <mergeCell ref="C34:G34"/>
    <mergeCell ref="A34:B34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39"/>
  <sheetViews>
    <sheetView zoomScalePageLayoutView="0" workbookViewId="0" topLeftCell="A1">
      <selection activeCell="K24" sqref="K24"/>
    </sheetView>
  </sheetViews>
  <sheetFormatPr defaultColWidth="9.140625" defaultRowHeight="15"/>
  <cols>
    <col min="2" max="2" width="17.7109375" style="4" customWidth="1"/>
    <col min="3" max="3" width="68.57421875" style="4" customWidth="1"/>
  </cols>
  <sheetData>
    <row r="3" spans="1:3" ht="14.25">
      <c r="A3" s="1"/>
      <c r="C3" s="3"/>
    </row>
    <row r="4" spans="1:7" ht="14.25">
      <c r="A4" s="1"/>
      <c r="C4" s="3"/>
      <c r="G4" s="2"/>
    </row>
    <row r="5" spans="1:7" ht="14.25">
      <c r="A5" s="1"/>
      <c r="C5" s="3"/>
      <c r="F5" s="2"/>
      <c r="G5" s="2"/>
    </row>
    <row r="6" spans="1:3" ht="14.25">
      <c r="A6" s="1"/>
      <c r="C6" s="3"/>
    </row>
    <row r="7" spans="1:7" ht="14.25">
      <c r="A7" s="1"/>
      <c r="C7" s="3"/>
      <c r="G7" s="2"/>
    </row>
    <row r="8" spans="1:7" ht="14.25">
      <c r="A8" s="1"/>
      <c r="C8" s="3"/>
      <c r="G8" s="2"/>
    </row>
    <row r="9" spans="1:3" ht="14.25">
      <c r="A9" s="1"/>
      <c r="C9" s="3"/>
    </row>
    <row r="10" spans="1:7" ht="14.25">
      <c r="A10" s="1"/>
      <c r="C10" s="3"/>
      <c r="G10" s="2"/>
    </row>
    <row r="11" spans="1:3" ht="14.25">
      <c r="A11" s="1"/>
      <c r="C11" s="3"/>
    </row>
    <row r="12" spans="1:3" ht="14.25">
      <c r="A12" s="1"/>
      <c r="C12" s="3"/>
    </row>
    <row r="13" spans="1:3" ht="14.25">
      <c r="A13" s="1"/>
      <c r="C13" s="3"/>
    </row>
    <row r="14" spans="1:6" ht="14.25">
      <c r="A14" s="1"/>
      <c r="C14" s="3"/>
      <c r="F14" s="2"/>
    </row>
    <row r="15" spans="1:7" ht="14.25">
      <c r="A15" s="1"/>
      <c r="C15" s="3"/>
      <c r="G15" s="2"/>
    </row>
    <row r="16" spans="1:7" ht="14.25">
      <c r="A16" s="1"/>
      <c r="C16" s="3"/>
      <c r="G16" s="2"/>
    </row>
    <row r="17" spans="1:7" ht="14.25">
      <c r="A17" s="1"/>
      <c r="C17" s="3"/>
      <c r="G17" s="2"/>
    </row>
    <row r="18" spans="1:3" ht="14.25">
      <c r="A18" s="1"/>
      <c r="C18" s="3"/>
    </row>
    <row r="19" spans="1:7" ht="14.25">
      <c r="A19" s="1"/>
      <c r="C19" s="3"/>
      <c r="G19" s="2"/>
    </row>
    <row r="20" spans="1:3" ht="14.25">
      <c r="A20" s="1"/>
      <c r="C20" s="3"/>
    </row>
    <row r="21" spans="1:7" ht="14.25">
      <c r="A21" s="1"/>
      <c r="C21" s="3"/>
      <c r="G21" s="2"/>
    </row>
    <row r="22" spans="1:3" ht="14.25">
      <c r="A22" s="1"/>
      <c r="C22" s="3"/>
    </row>
    <row r="23" spans="1:7" ht="14.25">
      <c r="A23" s="1"/>
      <c r="C23" s="3"/>
      <c r="G23" s="2"/>
    </row>
    <row r="24" spans="1:7" ht="14.25">
      <c r="A24" s="1"/>
      <c r="C24" s="3"/>
      <c r="G24" s="2"/>
    </row>
    <row r="25" spans="1:7" ht="14.25">
      <c r="A25" s="1"/>
      <c r="C25" s="3"/>
      <c r="G25" s="2"/>
    </row>
    <row r="26" spans="1:7" ht="14.25">
      <c r="A26" s="1"/>
      <c r="C26" s="3"/>
      <c r="G26" s="2"/>
    </row>
    <row r="27" spans="1:7" ht="14.25">
      <c r="A27" s="1"/>
      <c r="C27" s="3"/>
      <c r="F27" s="2"/>
      <c r="G27" s="2"/>
    </row>
    <row r="28" spans="1:7" ht="14.25">
      <c r="A28" s="1"/>
      <c r="C28" s="3"/>
      <c r="F28" s="2"/>
      <c r="G28" s="2"/>
    </row>
    <row r="29" spans="1:7" ht="14.25">
      <c r="A29" s="1"/>
      <c r="C29" s="3"/>
      <c r="F29" s="2"/>
      <c r="G29" s="2"/>
    </row>
    <row r="30" spans="1:6" ht="14.25">
      <c r="A30" s="1"/>
      <c r="C30" s="3"/>
      <c r="F30" s="2"/>
    </row>
    <row r="31" spans="1:3" ht="14.25">
      <c r="A31" s="1"/>
      <c r="C31" s="3"/>
    </row>
    <row r="32" spans="1:3" ht="14.25">
      <c r="A32" s="1"/>
      <c r="C32" s="3"/>
    </row>
    <row r="33" spans="1:7" ht="14.25">
      <c r="A33" s="1"/>
      <c r="C33" s="3"/>
      <c r="G33" s="2"/>
    </row>
    <row r="34" spans="1:7" ht="14.25">
      <c r="A34" s="1"/>
      <c r="C34" s="3"/>
      <c r="G34" s="2"/>
    </row>
    <row r="35" spans="1:3" ht="14.25">
      <c r="A35" s="1"/>
      <c r="C35" s="3"/>
    </row>
    <row r="36" spans="1:7" ht="14.25">
      <c r="A36" s="1"/>
      <c r="C36" s="3"/>
      <c r="G36" s="2"/>
    </row>
    <row r="37" spans="1:6" ht="14.25">
      <c r="A37" s="1"/>
      <c r="C37" s="3"/>
      <c r="F37" s="2"/>
    </row>
    <row r="38" spans="1:7" ht="14.25">
      <c r="A38" s="1"/>
      <c r="C38" s="3"/>
      <c r="F38" s="2"/>
      <c r="G38" s="2"/>
    </row>
    <row r="39" spans="1:7" ht="14.25">
      <c r="A39" s="1"/>
      <c r="C39" s="3"/>
      <c r="G39" s="2"/>
    </row>
    <row r="40" spans="1:7" ht="14.25">
      <c r="A40" s="1"/>
      <c r="C40" s="3"/>
      <c r="G40" s="2"/>
    </row>
    <row r="41" spans="1:7" ht="14.25">
      <c r="A41" s="1"/>
      <c r="C41" s="3"/>
      <c r="G41" s="2"/>
    </row>
    <row r="42" spans="1:3" ht="14.25">
      <c r="A42" s="1"/>
      <c r="C42" s="3"/>
    </row>
    <row r="43" spans="1:7" ht="14.25">
      <c r="A43" s="1"/>
      <c r="C43" s="3"/>
      <c r="F43" s="2"/>
      <c r="G43" s="2"/>
    </row>
    <row r="44" spans="1:7" ht="14.25">
      <c r="A44" s="1"/>
      <c r="C44" s="3"/>
      <c r="F44" s="2"/>
      <c r="G44" s="2"/>
    </row>
    <row r="45" spans="1:7" ht="14.25">
      <c r="A45" s="1"/>
      <c r="C45" s="3"/>
      <c r="F45" s="2"/>
      <c r="G45" s="2"/>
    </row>
    <row r="46" spans="1:7" ht="14.25">
      <c r="A46" s="1"/>
      <c r="C46" s="3"/>
      <c r="F46" s="2"/>
      <c r="G46" s="2"/>
    </row>
    <row r="47" spans="1:7" ht="14.25">
      <c r="A47" s="1"/>
      <c r="C47" s="3"/>
      <c r="F47" s="2"/>
      <c r="G47" s="2"/>
    </row>
    <row r="48" spans="1:7" ht="14.25">
      <c r="A48" s="1"/>
      <c r="C48" s="3"/>
      <c r="F48" s="2"/>
      <c r="G48" s="2"/>
    </row>
    <row r="49" spans="1:7" ht="14.25">
      <c r="A49" s="1"/>
      <c r="C49" s="3"/>
      <c r="F49" s="2"/>
      <c r="G49" s="2"/>
    </row>
    <row r="50" spans="1:7" ht="14.25">
      <c r="A50" s="1"/>
      <c r="C50" s="3"/>
      <c r="F50" s="2"/>
      <c r="G50" s="2"/>
    </row>
    <row r="51" spans="1:7" ht="14.25">
      <c r="A51" s="1"/>
      <c r="C51" s="3"/>
      <c r="F51" s="2"/>
      <c r="G51" s="2"/>
    </row>
    <row r="52" spans="1:7" ht="14.25">
      <c r="A52" s="1"/>
      <c r="C52" s="3"/>
      <c r="F52" s="2"/>
      <c r="G52" s="2"/>
    </row>
    <row r="53" spans="1:7" ht="14.25">
      <c r="A53" s="1"/>
      <c r="C53" s="3"/>
      <c r="F53" s="2"/>
      <c r="G53" s="2"/>
    </row>
    <row r="54" spans="1:7" ht="14.25">
      <c r="A54" s="1"/>
      <c r="C54" s="3"/>
      <c r="F54" s="2"/>
      <c r="G54" s="2"/>
    </row>
    <row r="55" spans="1:3" ht="14.25">
      <c r="A55" s="1"/>
      <c r="C55" s="3"/>
    </row>
    <row r="56" spans="1:7" ht="14.25">
      <c r="A56" s="1"/>
      <c r="C56" s="3"/>
      <c r="F56" s="2"/>
      <c r="G56" s="2"/>
    </row>
    <row r="57" spans="1:7" ht="14.25">
      <c r="A57" s="1"/>
      <c r="C57" s="3"/>
      <c r="F57" s="2"/>
      <c r="G57" s="2"/>
    </row>
    <row r="58" spans="1:3" ht="14.25">
      <c r="A58" s="1"/>
      <c r="C58" s="3"/>
    </row>
    <row r="59" spans="1:7" ht="14.25">
      <c r="A59" s="1"/>
      <c r="C59" s="3"/>
      <c r="F59" s="2"/>
      <c r="G59" s="2"/>
    </row>
    <row r="60" spans="1:7" ht="14.25">
      <c r="A60" s="1"/>
      <c r="C60" s="3"/>
      <c r="F60" s="2"/>
      <c r="G60" s="2"/>
    </row>
    <row r="61" spans="1:6" ht="14.25">
      <c r="A61" s="1"/>
      <c r="C61" s="3"/>
      <c r="F61" s="2"/>
    </row>
    <row r="62" spans="1:7" ht="14.25">
      <c r="A62" s="1"/>
      <c r="C62" s="3"/>
      <c r="F62" s="2"/>
      <c r="G62" s="2"/>
    </row>
    <row r="63" spans="1:7" ht="14.25">
      <c r="A63" s="1"/>
      <c r="C63" s="3"/>
      <c r="F63" s="2"/>
      <c r="G63" s="2"/>
    </row>
    <row r="64" spans="1:3" ht="14.25">
      <c r="A64" s="1"/>
      <c r="C64" s="3"/>
    </row>
    <row r="65" spans="1:7" ht="14.25">
      <c r="A65" s="1"/>
      <c r="C65" s="3"/>
      <c r="G65" s="2"/>
    </row>
    <row r="66" spans="1:7" ht="14.25">
      <c r="A66" s="1"/>
      <c r="C66" s="3"/>
      <c r="G66" s="2"/>
    </row>
    <row r="67" spans="1:3" ht="14.25">
      <c r="A67" s="1"/>
      <c r="C67" s="3"/>
    </row>
    <row r="68" spans="1:3" ht="14.25">
      <c r="A68" s="1"/>
      <c r="C68" s="3"/>
    </row>
    <row r="69" spans="1:7" ht="14.25">
      <c r="A69" s="1"/>
      <c r="C69" s="3"/>
      <c r="G69" s="2"/>
    </row>
    <row r="70" spans="1:7" ht="14.25">
      <c r="A70" s="1"/>
      <c r="C70" s="3"/>
      <c r="G70" s="2"/>
    </row>
    <row r="71" spans="1:7" ht="14.25">
      <c r="A71" s="1"/>
      <c r="C71" s="3"/>
      <c r="G71" s="2"/>
    </row>
    <row r="72" spans="1:7" ht="14.25">
      <c r="A72" s="1"/>
      <c r="C72" s="3"/>
      <c r="G72" s="2"/>
    </row>
    <row r="73" spans="1:7" ht="14.25">
      <c r="A73" s="1"/>
      <c r="C73" s="3"/>
      <c r="G73" s="2"/>
    </row>
    <row r="74" spans="1:7" ht="14.25">
      <c r="A74" s="1"/>
      <c r="C74" s="3"/>
      <c r="G74" s="2"/>
    </row>
    <row r="75" spans="1:7" ht="14.25">
      <c r="A75" s="1"/>
      <c r="C75" s="3"/>
      <c r="G75" s="2"/>
    </row>
    <row r="76" spans="1:3" ht="14.25">
      <c r="A76" s="1"/>
      <c r="C76" s="3"/>
    </row>
    <row r="77" spans="1:3" ht="14.25">
      <c r="A77" s="1"/>
      <c r="C77" s="3"/>
    </row>
    <row r="78" spans="1:7" ht="14.25">
      <c r="A78" s="1"/>
      <c r="C78" s="3"/>
      <c r="G78" s="2"/>
    </row>
    <row r="79" spans="1:3" ht="14.25">
      <c r="A79" s="1"/>
      <c r="C79" s="3"/>
    </row>
    <row r="80" spans="1:7" ht="14.25">
      <c r="A80" s="1"/>
      <c r="C80" s="3"/>
      <c r="G80" s="2"/>
    </row>
    <row r="81" spans="1:3" ht="14.25">
      <c r="A81" s="1"/>
      <c r="C81" s="3"/>
    </row>
    <row r="82" spans="1:7" ht="14.25">
      <c r="A82" s="1"/>
      <c r="C82" s="3"/>
      <c r="G82" s="2"/>
    </row>
    <row r="83" spans="1:6" ht="14.25">
      <c r="A83" s="1"/>
      <c r="C83" s="3"/>
      <c r="F83" s="2"/>
    </row>
    <row r="84" spans="1:3" ht="14.25">
      <c r="A84" s="1"/>
      <c r="C84" s="3"/>
    </row>
    <row r="85" spans="1:7" ht="14.25">
      <c r="A85" s="1"/>
      <c r="C85" s="3"/>
      <c r="G85" s="2"/>
    </row>
    <row r="86" spans="1:3" ht="14.25">
      <c r="A86" s="1"/>
      <c r="C86" s="3"/>
    </row>
    <row r="87" spans="1:3" ht="14.25">
      <c r="A87" s="1"/>
      <c r="C87" s="3"/>
    </row>
    <row r="88" spans="1:3" ht="14.25">
      <c r="A88" s="1"/>
      <c r="C88" s="3"/>
    </row>
    <row r="89" spans="1:7" ht="14.25">
      <c r="A89" s="1"/>
      <c r="C89" s="3"/>
      <c r="G89" s="2"/>
    </row>
    <row r="90" spans="1:6" ht="14.25">
      <c r="A90" s="1"/>
      <c r="C90" s="3"/>
      <c r="F90" s="2"/>
    </row>
    <row r="91" spans="1:3" ht="14.25">
      <c r="A91" s="1"/>
      <c r="C91" s="3"/>
    </row>
    <row r="92" spans="1:3" ht="14.25">
      <c r="A92" s="1"/>
      <c r="C92" s="3"/>
    </row>
    <row r="93" spans="1:7" ht="14.25">
      <c r="A93" s="1"/>
      <c r="C93" s="3"/>
      <c r="F93" s="2"/>
      <c r="G93" s="2"/>
    </row>
    <row r="94" spans="1:7" ht="14.25">
      <c r="A94" s="1"/>
      <c r="C94" s="3"/>
      <c r="E94" s="2"/>
      <c r="G94" s="2"/>
    </row>
    <row r="95" spans="1:7" ht="14.25">
      <c r="A95" s="1"/>
      <c r="C95" s="3"/>
      <c r="G95" s="2"/>
    </row>
    <row r="96" spans="1:7" ht="14.25">
      <c r="A96" s="1"/>
      <c r="C96" s="3"/>
      <c r="G96" s="2"/>
    </row>
    <row r="97" spans="1:3" ht="14.25">
      <c r="A97" s="1"/>
      <c r="C97" s="3"/>
    </row>
    <row r="98" spans="1:3" ht="14.25">
      <c r="A98" s="1"/>
      <c r="C98" s="3"/>
    </row>
    <row r="99" spans="1:3" ht="14.25">
      <c r="A99" s="1"/>
      <c r="C99" s="3"/>
    </row>
    <row r="100" spans="1:3" ht="14.25">
      <c r="A100" s="1"/>
      <c r="C100" s="3"/>
    </row>
    <row r="101" spans="1:3" ht="14.25">
      <c r="A101" s="1"/>
      <c r="C101" s="3"/>
    </row>
    <row r="102" spans="1:3" ht="14.25">
      <c r="A102" s="1"/>
      <c r="C102" s="3"/>
    </row>
    <row r="103" spans="1:3" ht="14.25">
      <c r="A103" s="1"/>
      <c r="C103" s="3"/>
    </row>
    <row r="104" spans="1:3" ht="14.25">
      <c r="A104" s="1"/>
      <c r="C104" s="3"/>
    </row>
    <row r="105" ht="14.25">
      <c r="G105" s="2"/>
    </row>
    <row r="109" ht="14.25">
      <c r="G109" s="2"/>
    </row>
    <row r="110" ht="14.25">
      <c r="G110" s="2"/>
    </row>
    <row r="113" ht="14.25">
      <c r="G113" s="2"/>
    </row>
    <row r="114" ht="14.25">
      <c r="G114" s="2"/>
    </row>
    <row r="115" ht="14.25">
      <c r="G115" s="2"/>
    </row>
    <row r="116" ht="14.25">
      <c r="G116" s="2"/>
    </row>
    <row r="118" ht="14.25">
      <c r="G118" s="2"/>
    </row>
    <row r="119" ht="14.25">
      <c r="G119" s="2"/>
    </row>
    <row r="120" ht="14.25">
      <c r="G120" s="2"/>
    </row>
    <row r="129" ht="14.25">
      <c r="G129" s="2"/>
    </row>
    <row r="132" spans="6:7" ht="14.25">
      <c r="F132" s="2"/>
      <c r="G132" s="2"/>
    </row>
    <row r="133" spans="6:7" ht="14.25">
      <c r="F133" s="2"/>
      <c r="G133" s="2"/>
    </row>
    <row r="134" spans="6:7" ht="14.25">
      <c r="F134" s="2"/>
      <c r="G134" s="2"/>
    </row>
    <row r="139" ht="14.25">
      <c r="G139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LENOVO</cp:lastModifiedBy>
  <cp:lastPrinted>2021-04-13T06:52:07Z</cp:lastPrinted>
  <dcterms:created xsi:type="dcterms:W3CDTF">2020-11-25T11:48:20Z</dcterms:created>
  <dcterms:modified xsi:type="dcterms:W3CDTF">2021-04-26T07:36:01Z</dcterms:modified>
  <cp:category/>
  <cp:version/>
  <cp:contentType/>
  <cp:contentStatus/>
</cp:coreProperties>
</file>