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45_2023 - Matriały promocyjne/2. SWZ + załączniki/"/>
    </mc:Choice>
  </mc:AlternateContent>
  <xr:revisionPtr revIDLastSave="177" documentId="8_{CCF422A9-AE7C-49BA-81AD-3417A6E3D192}" xr6:coauthVersionLast="47" xr6:coauthVersionMax="47" xr10:uidLastSave="{6732BDDE-6331-486D-87E0-7B1EE23E34C0}"/>
  <bookViews>
    <workbookView xWindow="-108" yWindow="-108" windowWidth="23256" windowHeight="12576" xr2:uid="{8FB2A341-BEBC-4D90-9B75-6F65C01703A1}"/>
  </bookViews>
  <sheets>
    <sheet name="Część I" sheetId="17" r:id="rId1"/>
    <sheet name="Część II" sheetId="11" r:id="rId2"/>
    <sheet name="Część III " sheetId="13" r:id="rId3"/>
    <sheet name="Część IV " sheetId="16" r:id="rId4"/>
    <sheet name="Część V" sheetId="18" r:id="rId5"/>
    <sheet name="Część VI" sheetId="19" r:id="rId6"/>
    <sheet name="Część VII" sheetId="20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7" l="1"/>
  <c r="H8" i="17"/>
  <c r="H7" i="17"/>
  <c r="F9" i="17"/>
  <c r="H9" i="17" s="1"/>
  <c r="F8" i="17"/>
  <c r="F7" i="17"/>
  <c r="F10" i="17"/>
  <c r="H10" i="17" s="1"/>
  <c r="F11" i="17"/>
  <c r="H11" i="17" s="1"/>
  <c r="F12" i="17"/>
  <c r="H12" i="17"/>
  <c r="F13" i="17"/>
  <c r="H13" i="17" s="1"/>
  <c r="I13" i="17" s="1"/>
  <c r="F14" i="17" l="1"/>
  <c r="I10" i="17"/>
  <c r="I9" i="17"/>
  <c r="I12" i="17"/>
  <c r="I8" i="17"/>
  <c r="I11" i="17"/>
  <c r="F9" i="16"/>
  <c r="H9" i="16" s="1"/>
  <c r="F12" i="20"/>
  <c r="F11" i="20"/>
  <c r="F10" i="20"/>
  <c r="H10" i="20" s="1"/>
  <c r="F9" i="20"/>
  <c r="H9" i="20" s="1"/>
  <c r="F8" i="20"/>
  <c r="F7" i="20"/>
  <c r="H7" i="20" s="1"/>
  <c r="I9" i="16" l="1"/>
  <c r="I7" i="20"/>
  <c r="H12" i="20"/>
  <c r="I12" i="20" s="1"/>
  <c r="H11" i="20"/>
  <c r="I11" i="20" s="1"/>
  <c r="I10" i="20"/>
  <c r="I9" i="20"/>
  <c r="H8" i="20"/>
  <c r="I8" i="20" s="1"/>
  <c r="F13" i="20" l="1"/>
  <c r="F15" i="19"/>
  <c r="H15" i="19" s="1"/>
  <c r="F14" i="19"/>
  <c r="H14" i="19" s="1"/>
  <c r="I14" i="19" s="1"/>
  <c r="F13" i="19"/>
  <c r="F12" i="19"/>
  <c r="F11" i="19"/>
  <c r="F10" i="19"/>
  <c r="F9" i="19"/>
  <c r="H9" i="19" s="1"/>
  <c r="I9" i="19" s="1"/>
  <c r="F8" i="19"/>
  <c r="H8" i="19" s="1"/>
  <c r="I8" i="19" s="1"/>
  <c r="F7" i="19"/>
  <c r="F15" i="18"/>
  <c r="H15" i="18" s="1"/>
  <c r="F14" i="18"/>
  <c r="F13" i="18"/>
  <c r="F12" i="18"/>
  <c r="H12" i="18" s="1"/>
  <c r="F11" i="18"/>
  <c r="H11" i="18" s="1"/>
  <c r="I11" i="18" s="1"/>
  <c r="F10" i="18"/>
  <c r="F9" i="18"/>
  <c r="F8" i="18"/>
  <c r="H8" i="18" s="1"/>
  <c r="I8" i="18" s="1"/>
  <c r="F7" i="18"/>
  <c r="H7" i="18" s="1"/>
  <c r="F14" i="16"/>
  <c r="H14" i="16" s="1"/>
  <c r="F13" i="16"/>
  <c r="H13" i="16" s="1"/>
  <c r="I13" i="16" s="1"/>
  <c r="F12" i="16"/>
  <c r="H12" i="16" s="1"/>
  <c r="I12" i="16" s="1"/>
  <c r="F11" i="16"/>
  <c r="F10" i="16"/>
  <c r="H10" i="16" s="1"/>
  <c r="I10" i="16" s="1"/>
  <c r="F8" i="16"/>
  <c r="F7" i="16"/>
  <c r="H13" i="19" l="1"/>
  <c r="I13" i="19" s="1"/>
  <c r="F16" i="19"/>
  <c r="H13" i="18"/>
  <c r="I13" i="18" s="1"/>
  <c r="F15" i="16"/>
  <c r="H12" i="19"/>
  <c r="I12" i="19" s="1"/>
  <c r="H7" i="19"/>
  <c r="I7" i="19" s="1"/>
  <c r="H10" i="19"/>
  <c r="I10" i="19" s="1"/>
  <c r="I15" i="19"/>
  <c r="H11" i="19"/>
  <c r="I11" i="19" s="1"/>
  <c r="F16" i="18"/>
  <c r="H14" i="18"/>
  <c r="I14" i="18" s="1"/>
  <c r="I12" i="18"/>
  <c r="I7" i="18"/>
  <c r="H10" i="18"/>
  <c r="I10" i="18" s="1"/>
  <c r="I15" i="18"/>
  <c r="H9" i="18"/>
  <c r="H14" i="17"/>
  <c r="H7" i="16"/>
  <c r="H11" i="16"/>
  <c r="I11" i="16" s="1"/>
  <c r="H8" i="16"/>
  <c r="I8" i="16" s="1"/>
  <c r="I14" i="16"/>
  <c r="F13" i="13"/>
  <c r="F12" i="13"/>
  <c r="F11" i="13"/>
  <c r="H10" i="13"/>
  <c r="I10" i="13" s="1"/>
  <c r="F10" i="13"/>
  <c r="F9" i="13"/>
  <c r="F8" i="13"/>
  <c r="H8" i="13" s="1"/>
  <c r="F7" i="13"/>
  <c r="F9" i="11"/>
  <c r="H9" i="11" s="1"/>
  <c r="F8" i="11"/>
  <c r="H8" i="11" s="1"/>
  <c r="I8" i="11" s="1"/>
  <c r="F7" i="11"/>
  <c r="I14" i="17" l="1"/>
  <c r="H16" i="18"/>
  <c r="H9" i="13"/>
  <c r="I9" i="13" s="1"/>
  <c r="F14" i="13"/>
  <c r="H7" i="13"/>
  <c r="I7" i="13" s="1"/>
  <c r="F10" i="11"/>
  <c r="I13" i="20"/>
  <c r="H13" i="20"/>
  <c r="H16" i="19"/>
  <c r="I16" i="19"/>
  <c r="I9" i="18"/>
  <c r="I16" i="18" s="1"/>
  <c r="H15" i="16"/>
  <c r="I7" i="16"/>
  <c r="I15" i="16" s="1"/>
  <c r="H13" i="13"/>
  <c r="I13" i="13" s="1"/>
  <c r="H12" i="13"/>
  <c r="I12" i="13" s="1"/>
  <c r="I8" i="13"/>
  <c r="H11" i="13"/>
  <c r="I11" i="13" s="1"/>
  <c r="H7" i="11"/>
  <c r="H10" i="11" s="1"/>
  <c r="I9" i="11"/>
  <c r="H14" i="13" l="1"/>
  <c r="I14" i="13"/>
  <c r="I7" i="11"/>
  <c r="I10" i="11" s="1"/>
</calcChain>
</file>

<file path=xl/sharedStrings.xml><?xml version="1.0" encoding="utf-8"?>
<sst xmlns="http://schemas.openxmlformats.org/spreadsheetml/2006/main" count="182" uniqueCount="63">
  <si>
    <t>Lp.</t>
  </si>
  <si>
    <t>Stawka VAT 
(%)</t>
  </si>
  <si>
    <t>Asortyment</t>
  </si>
  <si>
    <t>Liczba</t>
  </si>
  <si>
    <t>J.m.</t>
  </si>
  <si>
    <t>Cena jednostkowa netto 
(PLN)</t>
  </si>
  <si>
    <t>Łącznie:</t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</si>
  <si>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6 + 8)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</si>
  <si>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6 x 7)</t>
    </r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</si>
  <si>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3 x 5)</t>
    </r>
  </si>
  <si>
    <t>Załącznik nr 3 do postępowania KA-CZL-DZ.261.1.45.2023</t>
  </si>
  <si>
    <t>CZĘŚĆ II - Dostawa gadżetów dla CP</t>
  </si>
  <si>
    <t>CZĘŚĆ III - Dostawa gadżetów dla Erasmus+ (1)</t>
  </si>
  <si>
    <t>CZĘŚĆ IV - Dostawa gadżetów dla inQUBE</t>
  </si>
  <si>
    <t>CZĘŚĆ V - Dostawa gadżetów dla CWM</t>
  </si>
  <si>
    <t>CZĘŚĆ VI- Dostawa gadżetów dla EMBA</t>
  </si>
  <si>
    <t>CZĘŚĆ VII - Dostawa gadżetów dla Erasmus+ (2)</t>
  </si>
  <si>
    <t>szt</t>
  </si>
  <si>
    <t>t-shirt: 
-grafika Uniwersytetu Ekonomicznego we Wrocławiu z przodu wykonane trwałym nadrukiem
-kolory do uzgodnienia
-gramatura materiału min.190g/m2
-krótki rękaw tradycyjny
-podwójny szew (dół koszulki i rękawy) 
-krój damski i męski
-skład: 100 % bawełna
-wszyta metka rozmiarowa
-wszyta metka z przepisem konserwacji w bocznym szwie od strony wewnętrznej
-pakowanie: indywidualne torebki foliowe oklejone rozmiarem i opcjonalnie danymi zamawiającego (w przypadku zamówień indywidualnych)
-t-shirt produkowane w Polsce z dzianiny produkowanej w polsce
-rozmiary: XS-XXL</t>
  </si>
  <si>
    <t>Kabel Baseus Bright Mirror 3w1 USB-A do USB-C / Lightning / MicroUSB 1,2m, biały
- Mocny kabel ładujący marki Baseus z serii Bright Mirror wykonany z wysokiej jakości tworzyw, z końcówkami wykonanymi z termoplastycznego elastomeru.
- Długość kabla: 1,2m
- Kolor: biały
- 3 zintegrowane końcówkom: microUSB, Lightning oraz USB-C.
- obsługiwany maksymalny prąd ładowania: 3,5A (maksymalnie 2.4A na każde złącze)
- dzięki materiałowi ABS jest wysoce odporny przeciw zarysowaniom, plamom oraz żółknięciu. 
Odciążniki naprężeń wzmocnione elastycznym TPE na obu końcówkach zapewniają ich większą elastyczność, co minimalizuje ryzyko pęknięcia i dłuższą żywotność.
- znakowanie: logo UEW</t>
  </si>
  <si>
    <t>Kabel 3w1 z podświetlanym logo
-Kabel do ładowania z 3 końcówkami: micro USB, lightning i type-C
-Kolor czarny lub granatowy
-Wymiary: dia. 3,5 cm / 15,5 cm
-Zapakowane w foliowe opakowanie strunowe</t>
  </si>
  <si>
    <t>Smycze z logo
 Nadruk kolorowy, dwustronny, karabinczyk srebrny,
- Waga: 11,5g
- Długość: 45cm
- Szerokość: 1,5cm
- Ilość w opakowaniu: 50szt.
- Tworzywo: taśma poliestrowa
- Rozmiar nadruku: 800mm x 11mm, LOGO ERASMUS+ + WUEB (UEW PO ANGIELSKU)-DO ZAPROJEKTOWANIA, RÓŻNE WARIANTY, RÓŻNE KOLORY</t>
  </si>
  <si>
    <t>Kubek Ceramiczny,
- Pojemność: 330 ml
- Wysokość: 9,5 cm
- Średnica: 8 cm
- Materiał: ceramika
- Kolor: Wnętrze białe + Personalizowany Wzór
- Produkt wysokiej jakości w klasie AAA+ , LOGO ERASMUS+ + WUEB (UEW PO ANGIELSKU)-DO ZAPROJEKTOWANIA</t>
  </si>
  <si>
    <t xml:space="preserve">Bluzy rozpinane z logo Programu Erasmus+  oraz z logo Uniwersytetu.  
'Logo Erasmus+ haftowane na prawym rękawie, Bluzy rozpinane: z logo programu Erasmus +, z logo Uniwersytetu Ekonomicznego we Wrocławiu, w języku angileskim logo UE w języku angielskim również haftowane (albo z przodu, albo również na rękawie bluzy – do ustalenia podczas ustalania dokładnego projektu). Do tego haftowana flaga Unii Europejskiej oraz haftowana Flaga Polski – prawdopodobnie umiejscowiona na rękawie. Bluzy rozpinane z kapturem o kroju klasycznym,  z logo programu ERASMUS+; z logo Uniwersytetu Ekonomicznego we Wrocławiu, w języku angielskim; z flagą Polski oraz Unii Europejskiej na rękawie; loga haftowane; rozmiary bluz: S, M, L, XL, XXL; Kolory planowane: do ustalenia przed wykonaniem zamówienia: jednokolorowe - GREY MELANGE, KHAKI, MUSTARD, NAVY, ROYAl BLUE, DARK GREY MELANGE lub BLACK) ,     Certyfikaty: Oeko Tex Reach Conform, Gramatura - 290    g/m2; Skład: 65% poliester / 23% bawełna (Grey Melange; 61% , bawełna 31% poliester/ 8% wiskoza; Rękaw wszyty (set in), gumka/ ściągacz/ lamówka; metka drukowana;  Pielęgnacja: pranie do 30 st. C, możliwe czyszczenie chemiczne, suszenie w suszarce bębnowej prasowanie;  Produkt musi spełniać normę Oeko-Tex (details) STANDARD 100 by OEKO-TEX®: 2009AN4682 Aitex    </t>
  </si>
  <si>
    <t>DŁUGOPISY REKLAMOWE COSMO + GRAWER , róże kolory
- Długość: 13,5cm
- Materiał: metal
- Technologia znakowania: laser
- Kolor produktu: jeden lub mix co 50szt
- Rozmiar znakowania: 60mm x 6mm
- Miejsce znakowania: jedno miejsce
- Wkład: niebieski ,
-  LOGO ERASMUS+ + WUEB (UEW PO ANGIELSKU)-DO ZAPROJEKTOWANIA</t>
  </si>
  <si>
    <t xml:space="preserve">Walizka, torba na 4 kółkach
- wysuwana rączka,
- zintegrowana blokada, 
- rozmiar kabinowy,  
- Wymiary: 36,5 x 53 x 23 cm 
- Waga: 3.00 Kolor: niebieski 
- Materiał: PC/ABS, aluminium, plastik, nylon, metal , 
- LOGO ERASMUS+ + WUEB (UEW PO ANGIELSKU)-DO ZAPROJEKTOWANIA CAŁY PROJEKT WALIZKI </t>
  </si>
  <si>
    <t>Plecak ściągany sznurkiem z główną przegrodą i sznurkiem w pasującym kolorze. 
Posiada duże i regulowane ramiączka oraz sportowy materiał poliestrowy z siatki. 
Wytrzymałość do 5 kg.
- Wymiary produktu: 42 x 33 cm
- Wymiary nadruku: 230 x 30 mm</t>
  </si>
  <si>
    <t>Welurowa poduszka o ergonomicznym kształcie w poręcznej sakiewce. 
Idealna w samochodzie i samolocie.
Logotyp umieszczamy na opakowaniu poduszki. Grupa nadruku: TT2.
Dostępne warianty kolorystyczne:
- szary 312507
- granatowy 312544
- czarny 312503
- czerwony 312505
LOGO ERASMUS+ + WUEB (UEW PO ANGIELSKU)</t>
  </si>
  <si>
    <t>Torba naturalna/bawełniana z logo eventu Pitch MeetUP
'Torba materiałowa
- z wysokiej jakości bawełny,
- komora torby uszyta z jednego kawałka materiału,
- gramatura materiału minimum 220 g/m2,
- kolor torby naturalny,  
- szerokość 38 cm, wysokość 41 cm - +/- 10%,
- rączki o długości minimum 60 cm (30 cm złożone) i szerokości minimum 2,5 cm,
- znakowanie: nadruk na jednej stronie fullcolor, minimalny obszar zadruku 30x21 cm +/- 10%
- logo UEW EMBA 30lecie</t>
  </si>
  <si>
    <t>Skarpetki 
z logo eventu Pitch MeetUP - kolorowe  
- skarpetki dziergane z indywidualnym projektem
- kolory ustalone podczas projektowania z szerokiej palety
- skład: 80% bawełna, 17% poliamid, 3% elastan
- pakowanie: każda para zapakowana w papierową etykietę, określającą rozmiar, skład oraz instrukcję konserwacji skarpet
- skarpetki produkowane w Polsce
- rozmiary: 38-45</t>
  </si>
  <si>
    <t xml:space="preserve">Smycze z logo eventu Pitch MeetUP 
- 2,5 cm
- logo na smyczy przynajmniej 5 razy </t>
  </si>
  <si>
    <t>Kawa z brandowana pod event Pitch MeetUP 
-opakowania 250g
-rodzaj: ziarnista, blend
-segment: premium
-kraj pochodzenia: Etiopia/Brazylia/Kolumbia
-gatunek: 100% Arabica
-odmiana botaniczna: Heirloom/Bourbon/różnorodna
-stopień palenia (wg SCA): medium
-proces: natural/natural/washed
-smak/Aromat: owoce pestkowe / orzechowy
-metody parzenia: ekspres kolbowy/ automatyczny i kawiarka</t>
  </si>
  <si>
    <t>Skarpetki z logo inQUBE 
- skarpetki dziergane z indywidualnym projektem
- kolory ustalone podczas projektowania z szerokiej palety
- skład: 80% bawełna, 17% poliamid, 3% elastan
- pakowanie: każda para zapakowana w papierową etykietę, określającą rozmiar, skład oraz instrukcję konserwacji skarpet
- skarpetki produkowane w Polsce
- rozmiary: 38-45</t>
  </si>
  <si>
    <t>Leżaki z logo inQUBE
- konstrukcja z wysokiej jakości drewna z poliestrowym siedziskiem;
- lakierowane nogi zabezpieczone przed deszczem i wodą;
- konstrukcja łatwa do rozłożenia;
- materiał tekstylny poliestrowy wodoodporny, łatwy do czyszczenia;
- zadruk jednostronny - Przod 530 x 1300 [mm]
- 3-stopniowa regulacja oparcia siedziska
- wysokość maksymalna - 91cm
- szerokość - 58,5cm
- głębokość siedziska - 40cm
 - głębokość z oparciem - 90cm
 - waga - 3,8kg</t>
  </si>
  <si>
    <t>Kawa z logo inQUBE 
opakowania 250g
-rodzaj: ziarnista, blend
-segment: premium
-kraj pochodzenia: Etiopia/Brazylia/Kolumbia
-gatunek: 100% Arabica
-odmiana botaniczna: Heirloom/Bourbon/różnorodna
-stopień palenia (wg SCA): medium
-proces: natural/natural/washed
-smak/Aromat: owoce pestkowe / orzechowy
-metody parzenia: ekspres kolbowy/ automatyczny i kawiarka</t>
  </si>
  <si>
    <t>Plecaki/worki bawełniane z logo inQUBE
- z wysokiej jakości bawełny,
- jednokomorowy,
- gramatura materiału minimum 220 g/m2
- szerokość plecaka 38 cm, wysokość 42 cm - +/- 10%,
- kolor naturalny, 
- komora plecaka ściągana za pomocą bawełnianego sznurka, pełniącego jednocześnie funkcję szelek plecaka,
- kolor sznurka ściągającego/szelek zbliżony do koloru plecaka,
- wszystkie przeszycia wykonane starannie, nitką w kolorze worka lub zbliżonym,
-  tunele do przeciągnięcia sznurka wykończone zakładkami i estetycznym obszyciem
- po bokach, u dołu worka wszyte dwie szlufki wykończone zakładkami
- 2 uchwyty na ramiona wykonane ze sznurka na szlufkach,
- możliwość prania w pralce w temp. 40 stopni lub wyższej;
- materiał wykonania, informacja o sposobie prania - wskazane na metce wyrobu;
- znakowanie: nadruk na jednej stronie DTG fullcolor, minimalny obszar zadruku 30x21 cm +/- 10%</t>
  </si>
  <si>
    <t>Długopis aluminiowy
- długopis metalowy w kolorze ciemnoniebieskim lub granatowym,
- z końcówką przystosowaną do ekranów dotykowych - touchpen,
- z chromowanym klipem, 
- wkład w kolorze niebieskim,
- znakowanie grawer o minimalnym rozmiarze 4x0,4 cm Logotyp UEW</t>
  </si>
  <si>
    <t>TECZKA OFERTOWA UEW
- FORMAT: dla dokumentów A4
- PAPIER: kreda mat 350g
- BIGOWANIE: dwubiegową
- DRUK: CMYK4+0 jednostronny
- USZLACHETNIENIE: folia mat lub błysk
- logo w języku angielskim</t>
  </si>
  <si>
    <t>Smycze z logo
- 2,5 cm
- logo na smyczy przynajmniej 5 razy '- logo w języku angielskim</t>
  </si>
  <si>
    <t>ELEGANCKI NOTES UEW 'Elegancki notes A5
- w usztywnianej okładce wykonanej z ekoskóry, 
- minimum 80 kartek, maksimum 100 kartek 
- wzór na kartkach - linie,
- wewnątrz zakładka w formie wstążeczki, 
- miejsce na wizytówki i długopis wewnątrz okładki, 
- notes zamykany za pomocą obejmującego paska z ekoskóry,
- blok notesu szyty oraz dodatkowo klejony,
- znakowanie - grawer na okładce.</t>
  </si>
  <si>
    <t>ELEGANCKI DŁUGOPIS UEW  
Długopis z nierdzewnej stali z metalicznym połyskiem, szczotkowane. Wykończenia muszą być złocone platerowane 23 karatowym złotem (Wymagana specyfikacja lub/i certyfikat).  .
Długopis musi posiadać wkład w kolorze niebieskim
Znakowanie: adres strony www Uczelni na korpusie długopisu. 
- logo w języku angielskim</t>
  </si>
  <si>
    <t>KUBEK PORCELANOWY  UEW
 'Kubek ceramiczny z uchem 1
- w kolorze granatowym, 
- o pojemności mimimum 200 maksimum 300 ml, 
- średnica górna 7-9 cm, 
- wysokość 9-10 cm, 
- ergonomiczny obły kształt, 
- z  możliwością mycia w zmywarce i podgrzewania w kuchence mikrofalowej (potwierdzone znakiem na spodzie produktu);
- znakowanie metodą transferu, fullcollor możliwe na całej powierzchni, nieścieralne i niezmywalne w zmywarce 
- logo w języku angielskim</t>
  </si>
  <si>
    <t>POWERBANK UEW    
- o pojemności minimalnej 12000 mAh,- obudowa wykonana z bambusa w kolorze naturalnym
- złącza usb/micro usb
- wyposażony w lampki LED pokazujące poziom naładowania,
- w zestawie z kablem USB na micro USB,
- opakowanie - pudełko prezentowe,
- znakowanie na froncie minimum 10x5 cm 
- nadruk 1 kolor lub grawer, 
- min. 12-miesięczna gwarancja obejmująca samoistna awarię urzązdenia lub uszkodzenie obudowy wynikajace z nienależytej staranności wykonania
- logo w języku angielskim</t>
  </si>
  <si>
    <t>NOTES REKLAMOWY Z LOGO UEW
- logo w języku angielskim
FORMAT: A6
PAPIER:  80g
STYL: kratka</t>
  </si>
  <si>
    <t>Ołówek drewniany HB
- wyposażony w niebieską gumkę do zmazywania,
- długość minimalna ołówka z gumką 18 cm, maksymalna 20 cm,
- kolor ołówka neutralny (naturalny kolor drewna), 
- znakowanie nadruk 1 kolor / laser/grawer
- logo w języku angielskim</t>
  </si>
  <si>
    <t>t-shirt z logo UEW EMBA - 30 lat 
-grafika Uniwersytetu Ekonomicznego we Wrocławiu z przodu wykonane trwałym nadrukiem
-kolory do uzgodnienia
-gramatura materiału min.190g/m2
-krótki rękaw tradycyjny
-podwójny szew (dół koszulki i rękawy) 
-krój damski i męski
-skład: 100 % bawełna
-wszyta metka rozmiarowa
-wszyta metka z przepisem konserwacji w bocznym szwie od strony wewnętrznej
-pakowanie: indywidualne torebki foliowe oklejone rozmiarem i opcjonalnie danymi zamawiającego (w przypadku zamówień indywidualnych)
-t-shirt produkowane w Polsce z dzianiny produkowanej w polsce
-rozmiary: XS-XXL</t>
  </si>
  <si>
    <t>Torba materiałowa
- z wysokiej jakości bawełny,
- komora torby uszyta z jednego kawałka materiału,
- gramatura materiału minimum 220 g/m2,
- kolor torby naturalny,  
- szerokość 38 cm, wysokość 41 cm - +/- 10%,
- rączki o długości minimum 60 cm (30 cm złożone) i szerokości minimum 2,5 cm,
- znakowanie: nadruk na jednej stronie fullcolor, minimalny obszar zadruku 30x21 cm +/- 10%
- logo UEW EMBA 30lecie</t>
  </si>
  <si>
    <t>Magnesy z logo UEW MBA - 30lecie
- kztałt według projektu logo 10CKU - jeden wzór 
- wymiary: ok. 4 x 5 cm - 5 x 6 cm
- przypięty na kartoniku z hasłem wydarzenia</t>
  </si>
  <si>
    <t>Teczki papierowe z logo UEW EMBA - 30lecie
- FORMAT: dla dokumentów A4
- PAPIER: kreda mat 350g
- BIGOWANIE: dwubiegową
- DRUK: CMYK 4+0 jednostronny
- USZLACHETNIENIE: folia mat lub błysk</t>
  </si>
  <si>
    <t>Notesy A5 na kole z logo UEW 
- notes A5 Spiraly z imitacji skóry
- kołonotatnik A5 z plecionej imitacji skóry bydlęcej termo PU i zaokrąglonymi narożnikami
- okładka notatnika (15 cm x 21 cm) posiada 96 arkuszy papieru kremowego w linie o gramaturze 70 g/m2
- skóra bydlęca thermo PU</t>
  </si>
  <si>
    <t>Kubki bambusowe 
- z logo UEW EMBA - 30lecie
- kubek ze stali nierdzewnej z pokrywką z PP i wykończeniem z bambusa 
- pojemność 400 ml.</t>
  </si>
  <si>
    <t>Butelki termiczne półitrowe 
- z logo UEW EMBA - 30lecie
- 30lecie</t>
  </si>
  <si>
    <t>Notesy A5 na kółkach papierowe</t>
  </si>
  <si>
    <t xml:space="preserve">Bluzy rozpinane z logo Programu Erasmus+  oraz z logo Uniwersytetu.  
'Logo Erasmus+ haftowane na prawym rękawie, Bluzy rozpinane: z logo programu Erasmus +, z logo Uniwersytetu Ekonomicznego we Wrocławiu, w języku angileskim logo UE w języku angielskim również haftowane (albo z przodu, albo również na rękawie bluzy – do ustalenia podczas ustalania dokładnego projektu). Do tego haftowana flaga Unii Europejskiej oraz haftowana Flaga Polski – prawdopodobnie umiejscowiona na rękawie. Bluzy rozpinane z kapturem o kroju klasycznym,  z logo programu ERASMUS+; z logo Uniwersytetu Ekonomicznego we Wrocławiu, w języku angielskim; z flagą Polski oraz Unii Europejskiej na rękawie; loga haftowane; rozmiary bluz: S, M, L, XL, XXL; Kolory planowane: do ustalenia przed wykonaniem zamówienia: jednokolorowe - GREY MELANGE, KHAKI, MUSTARD, NAVY, ROYAl BLUE, DARK GREY MELANGE lub BLACK) ,     Certyfikaty: Oeko Tex Reach Conform, Gramatura - 290    g/m2; Skład: 65% poliester / 23% bawełna (Grey Melange; 61% , bawełna 31% poliester/ 8% wiskoza; Rękaw wszyty (set in), gumka/ ściągacz/ lamówka; metka drukowana;  Pielęgnacja: pranie do 30 st. C, możliwe czyszczenie chemiczne, suszenie w suszarce bębnowej prasowanie;  Produkt musi spełniać normę Oeko-Tex (details) STANDARD 100 by OEKO-TEX®: 2009AN4682 Aitex     </t>
  </si>
  <si>
    <t>CZĘŚĆ I - Dostawa gadżetów dla Sekcji ds. Relacji z Otoczeniem Edukacyjnym</t>
  </si>
  <si>
    <r>
      <rPr>
        <b/>
        <sz val="8"/>
        <rFont val="Calibri"/>
        <family val="2"/>
        <charset val="238"/>
        <scheme val="minor"/>
      </rPr>
      <t>Długopis aluminiowy</t>
    </r>
    <r>
      <rPr>
        <sz val="8"/>
        <rFont val="Calibri"/>
        <family val="2"/>
        <charset val="238"/>
        <scheme val="minor"/>
      </rPr>
      <t xml:space="preserve">
- długopis aluminiowy w kolorze ciemnoniebieskim lub granatowym,
- z końcówką przystosowaną do ekranów dotykowych - touchpen,
- z chromowanym klipem, 
- wkład w kolorze niebieskim,
- znakowanie grawer o minimalnym rozmiarze 4x0,4 cm</t>
    </r>
  </si>
  <si>
    <t>szt.</t>
  </si>
  <si>
    <r>
      <rPr>
        <b/>
        <sz val="8"/>
        <rFont val="Calibri"/>
        <family val="2"/>
        <charset val="238"/>
        <scheme val="minor"/>
      </rPr>
      <t>Karteczki markujące "memosticki"</t>
    </r>
    <r>
      <rPr>
        <sz val="8"/>
        <rFont val="Calibri"/>
        <family val="2"/>
        <charset val="238"/>
        <scheme val="minor"/>
      </rPr>
      <t xml:space="preserve">
- zestaw zawierający co najmniej 5 kolorów karteczek samoprzylepnych - po 25 szt. każdego koloru, 
- gramatura karteczek minimum 73 g, oprawione w okładkę z ekologicznego kartonu lub z surowców wtórnych - (potwierdzone oznakowaniem umieszczonym na opakowaniu zbiorczym lub pojedynczym produkcie), 
- znakowanie 1+1 - logo UEW</t>
    </r>
  </si>
  <si>
    <r>
      <rPr>
        <b/>
        <sz val="8"/>
        <rFont val="Calibri"/>
        <family val="2"/>
        <charset val="238"/>
        <scheme val="minor"/>
      </rPr>
      <t>Kubek ceramiczny z uchem 1</t>
    </r>
    <r>
      <rPr>
        <sz val="8"/>
        <rFont val="Calibri"/>
        <family val="2"/>
        <charset val="238"/>
        <scheme val="minor"/>
      </rPr>
      <t xml:space="preserve">
- w kolorze granatowym, 
- o pojemności mimimum 200 maksimum 300 ml, 
- średnica górna 7-9 cm, 
- wysokość 9-10 cm, 
- ergonomiczny obły kształt, 
- z  możliwością mycia w zmywarce i podgrzewania w kuchence mikrofalowej (potwierdzone znakiem na spodzie produktu);
- znakowanie metodą transferu, fullcollor możliwe na całej powierzchni, nieścieralne i niezmywalne w zmywarce </t>
    </r>
  </si>
  <si>
    <r>
      <rPr>
        <b/>
        <sz val="8"/>
        <rFont val="Calibri"/>
        <family val="2"/>
        <charset val="238"/>
        <scheme val="minor"/>
      </rPr>
      <t>Bidon termiczny</t>
    </r>
    <r>
      <rPr>
        <sz val="8"/>
        <rFont val="Calibri"/>
        <family val="2"/>
        <charset val="238"/>
        <scheme val="minor"/>
      </rPr>
      <t xml:space="preserve">
- wykonany ze stali nierdzewnej, z podwójnymi ściankami z izolacją próżniową, BPA free
- z plastikowym odkręcanym niekapiącym wieczkiem z przyciskiem OPEN/CLOSE, mechanizmem zabezpieczającym przed niepożądanym otwarciem oraz przed przeciekaniem i zalaniem, wbudowanym otworem do picia,
- z  możliwością mycia w zmywarce  (potwierdzone znakiem na spodzie produktu);
- spód gumowany lub silikonowany
- pojemność minimalna 350 ml, maksymalna 500 ml,
- pasujący do uchwytów samochodowych;
- kolor granatowy (dopuszczalny ciemno niebieski), 
- utrzymyjący ciepło min. 4h,
- znakowanie: grawer lub tampodruk 4 kolory, wymiary znakowania minimimum 15 cm2 </t>
    </r>
  </si>
  <si>
    <r>
      <rPr>
        <b/>
        <sz val="8"/>
        <color theme="1"/>
        <rFont val="Calibri"/>
        <family val="2"/>
        <charset val="238"/>
        <scheme val="minor"/>
      </rPr>
      <t>Skarpetki</t>
    </r>
    <r>
      <rPr>
        <sz val="8"/>
        <color theme="1"/>
        <rFont val="Calibri"/>
        <family val="2"/>
        <charset val="238"/>
        <scheme val="minor"/>
      </rPr>
      <t xml:space="preserve">
-skarpetki dziergane z indywidualnym projektem
-kolory ustalone podczas projektowania z szerokiej palety
-skład: 80% bawełna, 17% poliamid, 3% elastan
-pakowanie: każda para zapakowana w papierową etykietę, określającą rozmiar, skład oraz instrukcję konserwacji skarpet
-skarpetki produkowane w Polsce
-rozmiary: 38-45</t>
    </r>
  </si>
  <si>
    <r>
      <rPr>
        <b/>
        <sz val="8"/>
        <rFont val="Calibri"/>
        <family val="2"/>
        <charset val="238"/>
        <scheme val="minor"/>
      </rPr>
      <t>Elegancki notes A5</t>
    </r>
    <r>
      <rPr>
        <sz val="8"/>
        <rFont val="Calibri"/>
        <family val="2"/>
        <charset val="238"/>
        <scheme val="minor"/>
      </rPr>
      <t xml:space="preserve">
- w usztywnianej okładce wykonanej z ekoskóry, 
- minimum 80 kartek, maksimum 100 kartek 
- wzór na kartkach - linie,
- wewnątrz zakładka w formie wstążeczki, 
- miejsce na wizytówki i długopis wewnątrz okładki, 
- notes zamykany za pomocą obejmującego paska z ekoskóry,
- blok notesu szyty oraz dodatkowo klejony,
- znakowanie - grawer na okładce.</t>
    </r>
  </si>
  <si>
    <t>Plastikowa butelka na wodę logowana UE w kolorze niebieskim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</si>
</sst>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.7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44" fontId="5" fillId="0" borderId="6" xfId="1" applyFont="1" applyFill="1" applyBorder="1" applyAlignment="1" applyProtection="1">
      <alignment horizontal="right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3" fillId="3" borderId="9" xfId="0" applyNumberFormat="1" applyFont="1" applyFill="1" applyBorder="1" applyAlignment="1">
      <alignment horizontal="right" vertical="center" wrapText="1"/>
    </xf>
    <xf numFmtId="9" fontId="3" fillId="3" borderId="10" xfId="0" applyNumberFormat="1" applyFont="1" applyFill="1" applyBorder="1" applyAlignment="1">
      <alignment vertical="center" wrapText="1"/>
    </xf>
    <xf numFmtId="44" fontId="2" fillId="3" borderId="9" xfId="0" applyNumberFormat="1" applyFont="1" applyFill="1" applyBorder="1" applyAlignment="1">
      <alignment horizontal="right" vertical="center" wrapText="1"/>
    </xf>
    <xf numFmtId="44" fontId="2" fillId="3" borderId="1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/>
    <xf numFmtId="0" fontId="4" fillId="0" borderId="1" xfId="0" quotePrefix="1" applyFont="1" applyBorder="1" applyAlignment="1">
      <alignment horizontal="left" vertical="center" wrapText="1"/>
    </xf>
    <xf numFmtId="49" fontId="10" fillId="0" borderId="1" xfId="0" quotePrefix="1" applyNumberFormat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64" fontId="2" fillId="3" borderId="8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49" fontId="12" fillId="0" borderId="6" xfId="3" quotePrefix="1" applyNumberFormat="1" applyFont="1" applyFill="1" applyBorder="1" applyAlignment="1">
      <alignment vertical="center" wrapText="1"/>
    </xf>
    <xf numFmtId="49" fontId="12" fillId="0" borderId="1" xfId="3" quotePrefix="1" applyNumberFormat="1" applyFont="1" applyFill="1" applyBorder="1" applyAlignment="1">
      <alignment vertical="center" wrapText="1"/>
    </xf>
    <xf numFmtId="49" fontId="12" fillId="0" borderId="1" xfId="3" quotePrefix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49" fontId="12" fillId="0" borderId="1" xfId="0" quotePrefix="1" applyNumberFormat="1" applyFont="1" applyBorder="1" applyAlignment="1">
      <alignment vertical="center" wrapText="1"/>
    </xf>
    <xf numFmtId="49" fontId="13" fillId="0" borderId="1" xfId="0" quotePrefix="1" applyNumberFormat="1" applyFont="1" applyBorder="1" applyAlignment="1">
      <alignment vertical="center" wrapText="1"/>
    </xf>
  </cellXfs>
  <cellStyles count="4">
    <cellStyle name="Hiperłącze" xfId="3" builtinId="8"/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44C9-A002-4BC3-B2A4-038445163A86}">
  <dimension ref="A1:I14"/>
  <sheetViews>
    <sheetView tabSelected="1" zoomScale="90" zoomScaleNormal="90" workbookViewId="0">
      <selection activeCell="I8" sqref="I8"/>
    </sheetView>
  </sheetViews>
  <sheetFormatPr defaultColWidth="9.109375" defaultRowHeight="13.8"/>
  <cols>
    <col min="1" max="1" width="4.6640625" style="12" customWidth="1"/>
    <col min="2" max="2" width="38.109375" style="13" customWidth="1"/>
    <col min="3" max="3" width="6.88671875" style="12" customWidth="1"/>
    <col min="4" max="4" width="5.5546875" style="12" customWidth="1"/>
    <col min="5" max="5" width="15.33203125" style="12" customWidth="1"/>
    <col min="6" max="7" width="11.6640625" style="12" customWidth="1"/>
    <col min="8" max="8" width="12.6640625" style="12" customWidth="1"/>
    <col min="9" max="9" width="12.5546875" style="12" customWidth="1"/>
    <col min="10" max="16384" width="9.109375" style="12"/>
  </cols>
  <sheetData>
    <row r="1" spans="1:9">
      <c r="F1" s="23" t="s">
        <v>10</v>
      </c>
      <c r="G1" s="23"/>
      <c r="H1" s="23"/>
      <c r="I1" s="23"/>
    </row>
    <row r="2" spans="1:9" ht="18">
      <c r="A2" s="27" t="s">
        <v>54</v>
      </c>
      <c r="B2" s="27"/>
      <c r="C2" s="27"/>
      <c r="D2" s="27"/>
      <c r="E2" s="27"/>
      <c r="F2" s="27"/>
      <c r="G2" s="27"/>
      <c r="H2" s="27"/>
      <c r="I2" s="27"/>
    </row>
    <row r="4" spans="1:9" ht="14.4" thickBot="1"/>
    <row r="5" spans="1:9" ht="55.2">
      <c r="A5" s="14" t="s">
        <v>0</v>
      </c>
      <c r="B5" s="15" t="s">
        <v>2</v>
      </c>
      <c r="C5" s="15" t="s">
        <v>3</v>
      </c>
      <c r="D5" s="15" t="s">
        <v>4</v>
      </c>
      <c r="E5" s="16" t="s">
        <v>5</v>
      </c>
      <c r="F5" s="15" t="s">
        <v>9</v>
      </c>
      <c r="G5" s="17" t="s">
        <v>1</v>
      </c>
      <c r="H5" s="15" t="s">
        <v>8</v>
      </c>
      <c r="I5" s="18" t="s">
        <v>7</v>
      </c>
    </row>
    <row r="6" spans="1:9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1">
        <v>9</v>
      </c>
    </row>
    <row r="7" spans="1:9" ht="88.8" customHeight="1">
      <c r="A7" s="1">
        <v>1</v>
      </c>
      <c r="B7" s="30" t="s">
        <v>55</v>
      </c>
      <c r="C7" s="6">
        <v>200</v>
      </c>
      <c r="D7" s="6" t="s">
        <v>56</v>
      </c>
      <c r="E7" s="22"/>
      <c r="F7" s="2">
        <f>ROUND(C7*E7,2)</f>
        <v>0</v>
      </c>
      <c r="G7" s="3"/>
      <c r="H7" s="4">
        <f>ROUND(F7*G7,2)</f>
        <v>0</v>
      </c>
      <c r="I7" s="5">
        <f>SUM(F7+H7)</f>
        <v>0</v>
      </c>
    </row>
    <row r="8" spans="1:9" ht="87.6" customHeight="1">
      <c r="A8" s="1">
        <v>2</v>
      </c>
      <c r="B8" s="30" t="s">
        <v>57</v>
      </c>
      <c r="C8" s="6">
        <v>100</v>
      </c>
      <c r="D8" s="6" t="s">
        <v>56</v>
      </c>
      <c r="E8" s="22"/>
      <c r="F8" s="2">
        <f>ROUND(C8*E8,2)</f>
        <v>0</v>
      </c>
      <c r="G8" s="3"/>
      <c r="H8" s="4">
        <f>ROUND(F8*G8,2)</f>
        <v>0</v>
      </c>
      <c r="I8" s="5">
        <f t="shared" ref="I8:I13" si="0">SUM(F8+H8)</f>
        <v>0</v>
      </c>
    </row>
    <row r="9" spans="1:9" ht="125.4" customHeight="1">
      <c r="A9" s="1">
        <v>3</v>
      </c>
      <c r="B9" s="31" t="s">
        <v>58</v>
      </c>
      <c r="C9" s="6">
        <v>20</v>
      </c>
      <c r="D9" s="6" t="s">
        <v>56</v>
      </c>
      <c r="E9" s="22"/>
      <c r="F9" s="2">
        <f>ROUND(C9*E9,2)</f>
        <v>0</v>
      </c>
      <c r="G9" s="3"/>
      <c r="H9" s="4">
        <f t="shared" ref="H8:H13" si="1">ROUND(F9*G9,2)</f>
        <v>0</v>
      </c>
      <c r="I9" s="5">
        <f t="shared" si="0"/>
        <v>0</v>
      </c>
    </row>
    <row r="10" spans="1:9" ht="182.4" customHeight="1">
      <c r="A10" s="1">
        <v>4</v>
      </c>
      <c r="B10" s="32" t="s">
        <v>59</v>
      </c>
      <c r="C10" s="6">
        <v>5</v>
      </c>
      <c r="D10" s="6" t="s">
        <v>56</v>
      </c>
      <c r="E10" s="22"/>
      <c r="F10" s="2">
        <f t="shared" ref="F8:F13" si="2">ROUND(C10*E10,2)</f>
        <v>0</v>
      </c>
      <c r="G10" s="3"/>
      <c r="H10" s="4">
        <f t="shared" si="1"/>
        <v>0</v>
      </c>
      <c r="I10" s="5">
        <f t="shared" si="0"/>
        <v>0</v>
      </c>
    </row>
    <row r="11" spans="1:9" ht="106.8" customHeight="1">
      <c r="A11" s="1">
        <v>5</v>
      </c>
      <c r="B11" s="33" t="s">
        <v>60</v>
      </c>
      <c r="C11" s="6">
        <v>20</v>
      </c>
      <c r="D11" s="6" t="s">
        <v>56</v>
      </c>
      <c r="E11" s="22"/>
      <c r="F11" s="2">
        <f t="shared" si="2"/>
        <v>0</v>
      </c>
      <c r="G11" s="3"/>
      <c r="H11" s="4">
        <f t="shared" si="1"/>
        <v>0</v>
      </c>
      <c r="I11" s="5">
        <f t="shared" si="0"/>
        <v>0</v>
      </c>
    </row>
    <row r="12" spans="1:9" ht="110.4" customHeight="1">
      <c r="A12" s="1">
        <v>6</v>
      </c>
      <c r="B12" s="34" t="s">
        <v>61</v>
      </c>
      <c r="C12" s="6">
        <v>5</v>
      </c>
      <c r="D12" s="6" t="s">
        <v>56</v>
      </c>
      <c r="E12" s="22"/>
      <c r="F12" s="2">
        <f t="shared" si="2"/>
        <v>0</v>
      </c>
      <c r="G12" s="3"/>
      <c r="H12" s="4">
        <f t="shared" si="1"/>
        <v>0</v>
      </c>
      <c r="I12" s="5">
        <f t="shared" si="0"/>
        <v>0</v>
      </c>
    </row>
    <row r="13" spans="1:9" ht="29.4" customHeight="1">
      <c r="A13" s="1">
        <v>7</v>
      </c>
      <c r="B13" s="35" t="s">
        <v>62</v>
      </c>
      <c r="C13" s="6">
        <v>10</v>
      </c>
      <c r="D13" s="6" t="s">
        <v>56</v>
      </c>
      <c r="E13" s="22"/>
      <c r="F13" s="2">
        <f t="shared" si="2"/>
        <v>0</v>
      </c>
      <c r="G13" s="3"/>
      <c r="H13" s="4">
        <f t="shared" si="1"/>
        <v>0</v>
      </c>
      <c r="I13" s="5">
        <f t="shared" si="0"/>
        <v>0</v>
      </c>
    </row>
    <row r="14" spans="1:9" ht="33" customHeight="1" thickBot="1">
      <c r="A14" s="28" t="s">
        <v>6</v>
      </c>
      <c r="B14" s="29"/>
      <c r="C14" s="29"/>
      <c r="D14" s="29"/>
      <c r="E14" s="29"/>
      <c r="F14" s="8">
        <f>SUM(F7:F13)</f>
        <v>0</v>
      </c>
      <c r="G14" s="9"/>
      <c r="H14" s="10">
        <f>SUM(H7:H13)</f>
        <v>0</v>
      </c>
      <c r="I14" s="11">
        <f>SUM(I7:I13)</f>
        <v>0</v>
      </c>
    </row>
  </sheetData>
  <protectedRanges>
    <protectedRange sqref="E7:E13" name="Rozstęp2_1"/>
  </protectedRanges>
  <mergeCells count="2">
    <mergeCell ref="A2:I2"/>
    <mergeCell ref="A14:E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229C-6E79-4FCB-AD70-96B81F12F6B0}">
  <dimension ref="A1:I10"/>
  <sheetViews>
    <sheetView topLeftCell="A9" zoomScale="90" zoomScaleNormal="90" workbookViewId="0">
      <selection activeCell="L9" sqref="L9"/>
    </sheetView>
  </sheetViews>
  <sheetFormatPr defaultColWidth="9.109375" defaultRowHeight="13.8"/>
  <cols>
    <col min="1" max="1" width="4.6640625" style="12" customWidth="1"/>
    <col min="2" max="2" width="38.109375" style="13" customWidth="1"/>
    <col min="3" max="3" width="6.88671875" style="12" customWidth="1"/>
    <col min="4" max="4" width="5.5546875" style="12" customWidth="1"/>
    <col min="5" max="5" width="15.33203125" style="12" customWidth="1"/>
    <col min="6" max="7" width="11.6640625" style="12" customWidth="1"/>
    <col min="8" max="8" width="12.6640625" style="12" customWidth="1"/>
    <col min="9" max="9" width="12.5546875" style="12" customWidth="1"/>
    <col min="10" max="16384" width="9.109375" style="12"/>
  </cols>
  <sheetData>
    <row r="1" spans="1:9">
      <c r="F1" s="23" t="s">
        <v>10</v>
      </c>
      <c r="G1" s="23"/>
      <c r="H1" s="23"/>
      <c r="I1" s="23"/>
    </row>
    <row r="2" spans="1:9" ht="18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4" spans="1:9" ht="14.4" thickBot="1"/>
    <row r="5" spans="1:9" ht="55.2">
      <c r="A5" s="14" t="s">
        <v>0</v>
      </c>
      <c r="B5" s="15" t="s">
        <v>2</v>
      </c>
      <c r="C5" s="15" t="s">
        <v>3</v>
      </c>
      <c r="D5" s="15" t="s">
        <v>4</v>
      </c>
      <c r="E5" s="16" t="s">
        <v>5</v>
      </c>
      <c r="F5" s="15" t="s">
        <v>9</v>
      </c>
      <c r="G5" s="17" t="s">
        <v>1</v>
      </c>
      <c r="H5" s="15" t="s">
        <v>8</v>
      </c>
      <c r="I5" s="18" t="s">
        <v>7</v>
      </c>
    </row>
    <row r="6" spans="1:9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1">
        <v>9</v>
      </c>
    </row>
    <row r="7" spans="1:9" ht="271.2" customHeight="1">
      <c r="A7" s="1">
        <v>1</v>
      </c>
      <c r="B7" s="7" t="s">
        <v>19</v>
      </c>
      <c r="C7" s="6">
        <v>30</v>
      </c>
      <c r="D7" s="6" t="s">
        <v>17</v>
      </c>
      <c r="E7" s="22"/>
      <c r="F7" s="2">
        <f>ROUND(C7*E7,2)</f>
        <v>0</v>
      </c>
      <c r="G7" s="3"/>
      <c r="H7" s="4">
        <f>ROUND(F7*G7,2)</f>
        <v>0</v>
      </c>
      <c r="I7" s="5">
        <f>SUM(F7+H7)</f>
        <v>0</v>
      </c>
    </row>
    <row r="8" spans="1:9" ht="88.8" customHeight="1">
      <c r="A8" s="1">
        <v>2</v>
      </c>
      <c r="B8" s="7" t="s">
        <v>20</v>
      </c>
      <c r="C8" s="6">
        <v>150</v>
      </c>
      <c r="D8" s="6" t="s">
        <v>17</v>
      </c>
      <c r="E8" s="22"/>
      <c r="F8" s="2">
        <f t="shared" ref="F8:F9" si="0">ROUND(C8*E8,2)</f>
        <v>0</v>
      </c>
      <c r="G8" s="3"/>
      <c r="H8" s="4">
        <f t="shared" ref="H8:H9" si="1">ROUND(F8*G8,2)</f>
        <v>0</v>
      </c>
      <c r="I8" s="5">
        <f t="shared" ref="I8:I9" si="2">SUM(F8+H8)</f>
        <v>0</v>
      </c>
    </row>
    <row r="9" spans="1:9" ht="283.8" customHeight="1">
      <c r="A9" s="1">
        <v>3</v>
      </c>
      <c r="B9" s="7" t="s">
        <v>18</v>
      </c>
      <c r="C9" s="6">
        <v>100</v>
      </c>
      <c r="D9" s="6" t="s">
        <v>17</v>
      </c>
      <c r="E9" s="22"/>
      <c r="F9" s="2">
        <f t="shared" si="0"/>
        <v>0</v>
      </c>
      <c r="G9" s="3"/>
      <c r="H9" s="4">
        <f t="shared" si="1"/>
        <v>0</v>
      </c>
      <c r="I9" s="5">
        <f t="shared" si="2"/>
        <v>0</v>
      </c>
    </row>
    <row r="10" spans="1:9" ht="33" customHeight="1" thickBot="1">
      <c r="A10" s="28" t="s">
        <v>6</v>
      </c>
      <c r="B10" s="29"/>
      <c r="C10" s="29"/>
      <c r="D10" s="29"/>
      <c r="E10" s="29"/>
      <c r="F10" s="8">
        <f>SUM(F7:F9)</f>
        <v>0</v>
      </c>
      <c r="G10" s="9"/>
      <c r="H10" s="10">
        <f>SUM(H7:H9)</f>
        <v>0</v>
      </c>
      <c r="I10" s="11">
        <f>SUM(I7:I9)</f>
        <v>0</v>
      </c>
    </row>
  </sheetData>
  <protectedRanges>
    <protectedRange sqref="E7:E9" name="Rozstęp2_1"/>
  </protectedRanges>
  <mergeCells count="2">
    <mergeCell ref="A2:I2"/>
    <mergeCell ref="A10:E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0504E-C374-476F-B2A2-4B37D6FBD8AA}">
  <dimension ref="A1:I14"/>
  <sheetViews>
    <sheetView topLeftCell="A10" zoomScale="90" zoomScaleNormal="90" workbookViewId="0">
      <selection activeCell="N7" sqref="N7"/>
    </sheetView>
  </sheetViews>
  <sheetFormatPr defaultColWidth="9.109375" defaultRowHeight="13.8"/>
  <cols>
    <col min="1" max="1" width="4.6640625" style="12" customWidth="1"/>
    <col min="2" max="2" width="38.109375" style="13" customWidth="1"/>
    <col min="3" max="3" width="6.88671875" style="12" customWidth="1"/>
    <col min="4" max="4" width="5.5546875" style="12" customWidth="1"/>
    <col min="5" max="5" width="15.33203125" style="12" customWidth="1"/>
    <col min="6" max="7" width="11.6640625" style="12" customWidth="1"/>
    <col min="8" max="8" width="12.6640625" style="12" customWidth="1"/>
    <col min="9" max="9" width="12.5546875" style="12" customWidth="1"/>
    <col min="10" max="16384" width="9.109375" style="12"/>
  </cols>
  <sheetData>
    <row r="1" spans="1:9">
      <c r="F1" s="23" t="s">
        <v>10</v>
      </c>
      <c r="G1" s="23"/>
      <c r="H1" s="23"/>
      <c r="I1" s="23"/>
    </row>
    <row r="2" spans="1:9" ht="18">
      <c r="A2" s="27" t="s">
        <v>12</v>
      </c>
      <c r="B2" s="27"/>
      <c r="C2" s="27"/>
      <c r="D2" s="27"/>
      <c r="E2" s="27"/>
      <c r="F2" s="27"/>
      <c r="G2" s="27"/>
      <c r="H2" s="27"/>
      <c r="I2" s="27"/>
    </row>
    <row r="4" spans="1:9" ht="14.4" thickBot="1"/>
    <row r="5" spans="1:9" ht="55.2">
      <c r="A5" s="14" t="s">
        <v>0</v>
      </c>
      <c r="B5" s="15" t="s">
        <v>2</v>
      </c>
      <c r="C5" s="15" t="s">
        <v>3</v>
      </c>
      <c r="D5" s="15" t="s">
        <v>4</v>
      </c>
      <c r="E5" s="16" t="s">
        <v>5</v>
      </c>
      <c r="F5" s="15" t="s">
        <v>9</v>
      </c>
      <c r="G5" s="17" t="s">
        <v>1</v>
      </c>
      <c r="H5" s="15" t="s">
        <v>8</v>
      </c>
      <c r="I5" s="18" t="s">
        <v>7</v>
      </c>
    </row>
    <row r="6" spans="1:9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1">
        <v>9</v>
      </c>
    </row>
    <row r="7" spans="1:9" ht="172.2" customHeight="1">
      <c r="A7" s="1">
        <v>1</v>
      </c>
      <c r="B7" s="24" t="s">
        <v>21</v>
      </c>
      <c r="C7" s="6">
        <v>300</v>
      </c>
      <c r="D7" s="6" t="s">
        <v>17</v>
      </c>
      <c r="E7" s="22"/>
      <c r="F7" s="2">
        <f>ROUND(C7*E7,2)</f>
        <v>0</v>
      </c>
      <c r="G7" s="3"/>
      <c r="H7" s="4">
        <f>ROUND(F7*G7,2)</f>
        <v>0</v>
      </c>
      <c r="I7" s="5">
        <f>SUM(F7+H7)</f>
        <v>0</v>
      </c>
    </row>
    <row r="8" spans="1:9" ht="129.6" customHeight="1">
      <c r="A8" s="1">
        <v>2</v>
      </c>
      <c r="B8" s="24" t="s">
        <v>22</v>
      </c>
      <c r="C8" s="6">
        <v>225</v>
      </c>
      <c r="D8" s="6" t="s">
        <v>17</v>
      </c>
      <c r="E8" s="22"/>
      <c r="F8" s="2">
        <f t="shared" ref="F8:F13" si="0">ROUND(C8*E8,2)</f>
        <v>0</v>
      </c>
      <c r="G8" s="3"/>
      <c r="H8" s="4">
        <f t="shared" ref="H8:H13" si="1">ROUND(F8*G8,2)</f>
        <v>0</v>
      </c>
      <c r="I8" s="5">
        <f t="shared" ref="I8:I13" si="2">SUM(F8+H8)</f>
        <v>0</v>
      </c>
    </row>
    <row r="9" spans="1:9" ht="409.6" customHeight="1">
      <c r="A9" s="1">
        <v>3</v>
      </c>
      <c r="B9" s="25" t="s">
        <v>53</v>
      </c>
      <c r="C9" s="6">
        <v>75</v>
      </c>
      <c r="D9" s="6" t="s">
        <v>17</v>
      </c>
      <c r="E9" s="22"/>
      <c r="F9" s="2">
        <f t="shared" si="0"/>
        <v>0</v>
      </c>
      <c r="G9" s="3"/>
      <c r="H9" s="4">
        <f t="shared" si="1"/>
        <v>0</v>
      </c>
      <c r="I9" s="5">
        <f t="shared" si="2"/>
        <v>0</v>
      </c>
    </row>
    <row r="10" spans="1:9" ht="157.80000000000001" customHeight="1">
      <c r="A10" s="1">
        <v>4</v>
      </c>
      <c r="B10" s="7" t="s">
        <v>24</v>
      </c>
      <c r="C10" s="6">
        <v>225</v>
      </c>
      <c r="D10" s="6" t="s">
        <v>17</v>
      </c>
      <c r="E10" s="22"/>
      <c r="F10" s="2">
        <f t="shared" si="0"/>
        <v>0</v>
      </c>
      <c r="G10" s="3"/>
      <c r="H10" s="4">
        <f t="shared" si="1"/>
        <v>0</v>
      </c>
      <c r="I10" s="5">
        <f t="shared" si="2"/>
        <v>0</v>
      </c>
    </row>
    <row r="11" spans="1:9" ht="147" customHeight="1">
      <c r="A11" s="1">
        <v>5</v>
      </c>
      <c r="B11" s="7" t="s">
        <v>25</v>
      </c>
      <c r="C11" s="6">
        <v>15</v>
      </c>
      <c r="D11" s="6" t="s">
        <v>17</v>
      </c>
      <c r="E11" s="22"/>
      <c r="F11" s="2">
        <f t="shared" si="0"/>
        <v>0</v>
      </c>
      <c r="G11" s="3"/>
      <c r="H11" s="4">
        <f t="shared" si="1"/>
        <v>0</v>
      </c>
      <c r="I11" s="5">
        <f t="shared" si="2"/>
        <v>0</v>
      </c>
    </row>
    <row r="12" spans="1:9" ht="103.8" customHeight="1">
      <c r="A12" s="1">
        <v>6</v>
      </c>
      <c r="B12" s="7" t="s">
        <v>26</v>
      </c>
      <c r="C12" s="6">
        <v>225</v>
      </c>
      <c r="D12" s="6" t="s">
        <v>17</v>
      </c>
      <c r="E12" s="22"/>
      <c r="F12" s="2">
        <f t="shared" si="0"/>
        <v>0</v>
      </c>
      <c r="G12" s="3"/>
      <c r="H12" s="4">
        <f t="shared" si="1"/>
        <v>0</v>
      </c>
      <c r="I12" s="5">
        <f t="shared" si="2"/>
        <v>0</v>
      </c>
    </row>
    <row r="13" spans="1:9" ht="165.6">
      <c r="A13" s="1">
        <v>7</v>
      </c>
      <c r="B13" s="7" t="s">
        <v>27</v>
      </c>
      <c r="C13" s="6">
        <v>250</v>
      </c>
      <c r="D13" s="6" t="s">
        <v>17</v>
      </c>
      <c r="E13" s="22"/>
      <c r="F13" s="2">
        <f t="shared" si="0"/>
        <v>0</v>
      </c>
      <c r="G13" s="3"/>
      <c r="H13" s="4">
        <f t="shared" si="1"/>
        <v>0</v>
      </c>
      <c r="I13" s="5">
        <f t="shared" si="2"/>
        <v>0</v>
      </c>
    </row>
    <row r="14" spans="1:9" ht="33" customHeight="1" thickBot="1">
      <c r="A14" s="28" t="s">
        <v>6</v>
      </c>
      <c r="B14" s="29"/>
      <c r="C14" s="29"/>
      <c r="D14" s="29"/>
      <c r="E14" s="29"/>
      <c r="F14" s="8">
        <f>SUM(F7:F13)</f>
        <v>0</v>
      </c>
      <c r="G14" s="9"/>
      <c r="H14" s="10">
        <f>SUM(H7:H13)</f>
        <v>0</v>
      </c>
      <c r="I14" s="11">
        <f>SUM(I7:I13)</f>
        <v>0</v>
      </c>
    </row>
  </sheetData>
  <protectedRanges>
    <protectedRange sqref="E7:E13" name="Rozstęp2_1"/>
  </protectedRanges>
  <mergeCells count="2">
    <mergeCell ref="A2:I2"/>
    <mergeCell ref="A14:E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B670-A031-4DE0-B074-5B392BF11993}">
  <dimension ref="A1:I15"/>
  <sheetViews>
    <sheetView topLeftCell="A14" zoomScale="90" zoomScaleNormal="90" workbookViewId="0">
      <selection activeCell="M7" sqref="M7"/>
    </sheetView>
  </sheetViews>
  <sheetFormatPr defaultColWidth="9.109375" defaultRowHeight="13.8"/>
  <cols>
    <col min="1" max="1" width="4.6640625" style="12" customWidth="1"/>
    <col min="2" max="2" width="38.109375" style="13" customWidth="1"/>
    <col min="3" max="3" width="6.88671875" style="12" customWidth="1"/>
    <col min="4" max="4" width="5.5546875" style="12" customWidth="1"/>
    <col min="5" max="5" width="15.33203125" style="12" customWidth="1"/>
    <col min="6" max="7" width="11.6640625" style="12" customWidth="1"/>
    <col min="8" max="8" width="12.6640625" style="12" customWidth="1"/>
    <col min="9" max="9" width="12.5546875" style="12" customWidth="1"/>
    <col min="10" max="16384" width="9.109375" style="12"/>
  </cols>
  <sheetData>
    <row r="1" spans="1:9">
      <c r="F1" s="23" t="s">
        <v>10</v>
      </c>
      <c r="G1" s="23"/>
      <c r="H1" s="23"/>
      <c r="I1" s="23"/>
    </row>
    <row r="2" spans="1:9" ht="18">
      <c r="A2" s="27" t="s">
        <v>13</v>
      </c>
      <c r="B2" s="27"/>
      <c r="C2" s="27"/>
      <c r="D2" s="27"/>
      <c r="E2" s="27"/>
      <c r="F2" s="27"/>
      <c r="G2" s="27"/>
      <c r="H2" s="27"/>
      <c r="I2" s="27"/>
    </row>
    <row r="4" spans="1:9" ht="14.4" thickBot="1"/>
    <row r="5" spans="1:9" ht="55.2">
      <c r="A5" s="14" t="s">
        <v>0</v>
      </c>
      <c r="B5" s="15" t="s">
        <v>2</v>
      </c>
      <c r="C5" s="15" t="s">
        <v>3</v>
      </c>
      <c r="D5" s="15" t="s">
        <v>4</v>
      </c>
      <c r="E5" s="16" t="s">
        <v>5</v>
      </c>
      <c r="F5" s="15" t="s">
        <v>9</v>
      </c>
      <c r="G5" s="17" t="s">
        <v>1</v>
      </c>
      <c r="H5" s="15" t="s">
        <v>8</v>
      </c>
      <c r="I5" s="18" t="s">
        <v>7</v>
      </c>
    </row>
    <row r="6" spans="1:9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1">
        <v>9</v>
      </c>
    </row>
    <row r="7" spans="1:9" ht="207">
      <c r="A7" s="1">
        <v>1</v>
      </c>
      <c r="B7" s="7" t="s">
        <v>28</v>
      </c>
      <c r="C7" s="6">
        <v>220</v>
      </c>
      <c r="D7" s="6" t="s">
        <v>17</v>
      </c>
      <c r="E7" s="22"/>
      <c r="F7" s="2">
        <f>ROUND(C7*E7,2)</f>
        <v>0</v>
      </c>
      <c r="G7" s="3"/>
      <c r="H7" s="4">
        <f>ROUND(F7*G7,2)</f>
        <v>0</v>
      </c>
      <c r="I7" s="5">
        <f>SUM(F7+H7)</f>
        <v>0</v>
      </c>
    </row>
    <row r="8" spans="1:9" ht="175.2" customHeight="1">
      <c r="A8" s="1">
        <v>2</v>
      </c>
      <c r="B8" s="7" t="s">
        <v>29</v>
      </c>
      <c r="C8" s="6">
        <v>250</v>
      </c>
      <c r="D8" s="6" t="s">
        <v>17</v>
      </c>
      <c r="E8" s="22"/>
      <c r="F8" s="2">
        <f t="shared" ref="F8:F14" si="0">ROUND(C8*E8,2)</f>
        <v>0</v>
      </c>
      <c r="G8" s="3"/>
      <c r="H8" s="4">
        <f t="shared" ref="H8:H14" si="1">ROUND(F8*G8,2)</f>
        <v>0</v>
      </c>
      <c r="I8" s="5">
        <f t="shared" ref="I8:I14" si="2">SUM(F8+H8)</f>
        <v>0</v>
      </c>
    </row>
    <row r="9" spans="1:9" ht="162" customHeight="1">
      <c r="A9" s="1">
        <v>3</v>
      </c>
      <c r="B9" s="7" t="s">
        <v>32</v>
      </c>
      <c r="C9" s="6">
        <v>50</v>
      </c>
      <c r="D9" s="6" t="s">
        <v>17</v>
      </c>
      <c r="E9" s="22"/>
      <c r="F9" s="2">
        <f t="shared" si="0"/>
        <v>0</v>
      </c>
      <c r="G9" s="3"/>
      <c r="H9" s="4">
        <f t="shared" si="1"/>
        <v>0</v>
      </c>
      <c r="I9" s="5">
        <f t="shared" si="2"/>
        <v>0</v>
      </c>
    </row>
    <row r="10" spans="1:9" ht="46.8" customHeight="1">
      <c r="A10" s="1">
        <v>4</v>
      </c>
      <c r="B10" s="7" t="s">
        <v>30</v>
      </c>
      <c r="C10" s="6">
        <v>300</v>
      </c>
      <c r="D10" s="6" t="s">
        <v>17</v>
      </c>
      <c r="E10" s="22"/>
      <c r="F10" s="2">
        <f t="shared" si="0"/>
        <v>0</v>
      </c>
      <c r="G10" s="3"/>
      <c r="H10" s="4">
        <f t="shared" si="1"/>
        <v>0</v>
      </c>
      <c r="I10" s="5">
        <f t="shared" si="2"/>
        <v>0</v>
      </c>
    </row>
    <row r="11" spans="1:9" ht="184.8" customHeight="1">
      <c r="A11" s="1">
        <v>5</v>
      </c>
      <c r="B11" s="7" t="s">
        <v>31</v>
      </c>
      <c r="C11" s="6">
        <v>220</v>
      </c>
      <c r="D11" s="6" t="s">
        <v>17</v>
      </c>
      <c r="E11" s="22"/>
      <c r="F11" s="2">
        <f t="shared" si="0"/>
        <v>0</v>
      </c>
      <c r="G11" s="3"/>
      <c r="H11" s="4">
        <f t="shared" si="1"/>
        <v>0</v>
      </c>
      <c r="I11" s="5">
        <f t="shared" si="2"/>
        <v>0</v>
      </c>
    </row>
    <row r="12" spans="1:9" ht="216.6" customHeight="1">
      <c r="A12" s="1">
        <v>6</v>
      </c>
      <c r="B12" s="7" t="s">
        <v>33</v>
      </c>
      <c r="C12" s="6">
        <v>12</v>
      </c>
      <c r="D12" s="6" t="s">
        <v>17</v>
      </c>
      <c r="E12" s="22"/>
      <c r="F12" s="2">
        <f t="shared" si="0"/>
        <v>0</v>
      </c>
      <c r="G12" s="3"/>
      <c r="H12" s="4">
        <f t="shared" si="1"/>
        <v>0</v>
      </c>
      <c r="I12" s="5">
        <f t="shared" si="2"/>
        <v>0</v>
      </c>
    </row>
    <row r="13" spans="1:9" ht="184.8" customHeight="1">
      <c r="A13" s="1">
        <v>7</v>
      </c>
      <c r="B13" s="7" t="s">
        <v>34</v>
      </c>
      <c r="C13" s="6">
        <v>50</v>
      </c>
      <c r="D13" s="6" t="s">
        <v>17</v>
      </c>
      <c r="E13" s="22"/>
      <c r="F13" s="2">
        <f t="shared" si="0"/>
        <v>0</v>
      </c>
      <c r="G13" s="3"/>
      <c r="H13" s="4">
        <f t="shared" si="1"/>
        <v>0</v>
      </c>
      <c r="I13" s="5">
        <f t="shared" si="2"/>
        <v>0</v>
      </c>
    </row>
    <row r="14" spans="1:9" ht="386.4">
      <c r="A14" s="1">
        <v>8</v>
      </c>
      <c r="B14" s="7" t="s">
        <v>35</v>
      </c>
      <c r="C14" s="6">
        <v>100</v>
      </c>
      <c r="D14" s="6" t="s">
        <v>17</v>
      </c>
      <c r="E14" s="22"/>
      <c r="F14" s="2">
        <f t="shared" si="0"/>
        <v>0</v>
      </c>
      <c r="G14" s="3"/>
      <c r="H14" s="4">
        <f t="shared" si="1"/>
        <v>0</v>
      </c>
      <c r="I14" s="5">
        <f t="shared" si="2"/>
        <v>0</v>
      </c>
    </row>
    <row r="15" spans="1:9" ht="33" customHeight="1" thickBot="1">
      <c r="A15" s="28" t="s">
        <v>6</v>
      </c>
      <c r="B15" s="29"/>
      <c r="C15" s="29"/>
      <c r="D15" s="29"/>
      <c r="E15" s="29"/>
      <c r="F15" s="8">
        <f>SUM(F7:F14)</f>
        <v>0</v>
      </c>
      <c r="G15" s="9"/>
      <c r="H15" s="10">
        <f>SUM(H7:H14)</f>
        <v>0</v>
      </c>
      <c r="I15" s="11">
        <f>SUM(I7:I14)</f>
        <v>0</v>
      </c>
    </row>
  </sheetData>
  <protectedRanges>
    <protectedRange sqref="E7:E14" name="Rozstęp2_1"/>
  </protectedRanges>
  <mergeCells count="2">
    <mergeCell ref="A2:I2"/>
    <mergeCell ref="A15:E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0B101-00AE-4977-B791-B6B662C1DDB4}">
  <dimension ref="A1:I16"/>
  <sheetViews>
    <sheetView topLeftCell="A12" zoomScale="90" zoomScaleNormal="90" workbookViewId="0">
      <selection activeCell="N7" sqref="N7"/>
    </sheetView>
  </sheetViews>
  <sheetFormatPr defaultColWidth="9.109375" defaultRowHeight="13.8"/>
  <cols>
    <col min="1" max="1" width="4.6640625" style="12" customWidth="1"/>
    <col min="2" max="2" width="38.109375" style="13" customWidth="1"/>
    <col min="3" max="3" width="6.88671875" style="12" customWidth="1"/>
    <col min="4" max="4" width="5.5546875" style="12" customWidth="1"/>
    <col min="5" max="5" width="15.33203125" style="12" customWidth="1"/>
    <col min="6" max="7" width="11.6640625" style="12" customWidth="1"/>
    <col min="8" max="8" width="12.6640625" style="12" customWidth="1"/>
    <col min="9" max="9" width="12.5546875" style="12" customWidth="1"/>
    <col min="10" max="16384" width="9.109375" style="12"/>
  </cols>
  <sheetData>
    <row r="1" spans="1:9">
      <c r="F1" s="23" t="s">
        <v>10</v>
      </c>
      <c r="G1" s="23"/>
      <c r="H1" s="23"/>
      <c r="I1" s="23"/>
    </row>
    <row r="2" spans="1:9" ht="18">
      <c r="A2" s="27" t="s">
        <v>14</v>
      </c>
      <c r="B2" s="27"/>
      <c r="C2" s="27"/>
      <c r="D2" s="27"/>
      <c r="E2" s="27"/>
      <c r="F2" s="27"/>
      <c r="G2" s="27"/>
      <c r="H2" s="27"/>
      <c r="I2" s="27"/>
    </row>
    <row r="4" spans="1:9" ht="14.4" thickBot="1"/>
    <row r="5" spans="1:9" ht="55.2">
      <c r="A5" s="14" t="s">
        <v>0</v>
      </c>
      <c r="B5" s="15" t="s">
        <v>2</v>
      </c>
      <c r="C5" s="15" t="s">
        <v>3</v>
      </c>
      <c r="D5" s="15" t="s">
        <v>4</v>
      </c>
      <c r="E5" s="16" t="s">
        <v>5</v>
      </c>
      <c r="F5" s="15" t="s">
        <v>9</v>
      </c>
      <c r="G5" s="17" t="s">
        <v>1</v>
      </c>
      <c r="H5" s="15" t="s">
        <v>8</v>
      </c>
      <c r="I5" s="18" t="s">
        <v>7</v>
      </c>
    </row>
    <row r="6" spans="1:9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1">
        <v>9</v>
      </c>
    </row>
    <row r="7" spans="1:9" ht="129.6" customHeight="1">
      <c r="A7" s="1">
        <v>1</v>
      </c>
      <c r="B7" s="24" t="s">
        <v>36</v>
      </c>
      <c r="C7" s="6">
        <v>400</v>
      </c>
      <c r="D7" s="6" t="s">
        <v>17</v>
      </c>
      <c r="E7" s="22"/>
      <c r="F7" s="2">
        <f>ROUND(C7*E7,2)</f>
        <v>0</v>
      </c>
      <c r="G7" s="3"/>
      <c r="H7" s="4">
        <f>ROUND(F7*G7,2)</f>
        <v>0</v>
      </c>
      <c r="I7" s="5">
        <f>SUM(F7+H7)</f>
        <v>0</v>
      </c>
    </row>
    <row r="8" spans="1:9" ht="100.8" customHeight="1">
      <c r="A8" s="1">
        <v>2</v>
      </c>
      <c r="B8" s="24" t="s">
        <v>37</v>
      </c>
      <c r="C8" s="6">
        <v>400</v>
      </c>
      <c r="D8" s="6" t="s">
        <v>17</v>
      </c>
      <c r="E8" s="22"/>
      <c r="F8" s="2">
        <f t="shared" ref="F8:F15" si="0">ROUND(C8*E8,2)</f>
        <v>0</v>
      </c>
      <c r="G8" s="3"/>
      <c r="H8" s="4">
        <f t="shared" ref="H8:H15" si="1">ROUND(F8*G8,2)</f>
        <v>0</v>
      </c>
      <c r="I8" s="5">
        <f t="shared" ref="I8:I15" si="2">SUM(F8+H8)</f>
        <v>0</v>
      </c>
    </row>
    <row r="9" spans="1:9" ht="59.4" customHeight="1">
      <c r="A9" s="1">
        <v>3</v>
      </c>
      <c r="B9" s="24" t="s">
        <v>38</v>
      </c>
      <c r="C9" s="6">
        <v>400</v>
      </c>
      <c r="D9" s="6" t="s">
        <v>17</v>
      </c>
      <c r="E9" s="22"/>
      <c r="F9" s="2">
        <f t="shared" si="0"/>
        <v>0</v>
      </c>
      <c r="G9" s="3"/>
      <c r="H9" s="4">
        <f t="shared" si="1"/>
        <v>0</v>
      </c>
      <c r="I9" s="5">
        <f t="shared" si="2"/>
        <v>0</v>
      </c>
    </row>
    <row r="10" spans="1:9" ht="165.6">
      <c r="A10" s="1">
        <v>4</v>
      </c>
      <c r="B10" s="7" t="s">
        <v>39</v>
      </c>
      <c r="C10" s="6">
        <v>50</v>
      </c>
      <c r="D10" s="6" t="s">
        <v>17</v>
      </c>
      <c r="E10" s="22"/>
      <c r="F10" s="2">
        <f t="shared" si="0"/>
        <v>0</v>
      </c>
      <c r="G10" s="3"/>
      <c r="H10" s="4">
        <f t="shared" si="1"/>
        <v>0</v>
      </c>
      <c r="I10" s="5">
        <f t="shared" si="2"/>
        <v>0</v>
      </c>
    </row>
    <row r="11" spans="1:9" ht="165.6">
      <c r="A11" s="1">
        <v>5</v>
      </c>
      <c r="B11" s="24" t="s">
        <v>40</v>
      </c>
      <c r="C11" s="6">
        <v>100</v>
      </c>
      <c r="D11" s="6" t="s">
        <v>17</v>
      </c>
      <c r="E11" s="22"/>
      <c r="F11" s="2">
        <f t="shared" si="0"/>
        <v>0</v>
      </c>
      <c r="G11" s="3"/>
      <c r="H11" s="4">
        <f t="shared" si="1"/>
        <v>0</v>
      </c>
      <c r="I11" s="5">
        <f t="shared" si="2"/>
        <v>0</v>
      </c>
    </row>
    <row r="12" spans="1:9" ht="207">
      <c r="A12" s="1">
        <v>6</v>
      </c>
      <c r="B12" s="24" t="s">
        <v>41</v>
      </c>
      <c r="C12" s="6">
        <v>30</v>
      </c>
      <c r="D12" s="6" t="s">
        <v>17</v>
      </c>
      <c r="E12" s="22"/>
      <c r="F12" s="2">
        <f t="shared" si="0"/>
        <v>0</v>
      </c>
      <c r="G12" s="3"/>
      <c r="H12" s="4">
        <f t="shared" si="1"/>
        <v>0</v>
      </c>
      <c r="I12" s="5">
        <f t="shared" si="2"/>
        <v>0</v>
      </c>
    </row>
    <row r="13" spans="1:9" ht="229.2" customHeight="1">
      <c r="A13" s="1">
        <v>7</v>
      </c>
      <c r="B13" s="24" t="s">
        <v>42</v>
      </c>
      <c r="C13" s="6">
        <v>40</v>
      </c>
      <c r="D13" s="6" t="s">
        <v>17</v>
      </c>
      <c r="E13" s="22"/>
      <c r="F13" s="2">
        <f t="shared" si="0"/>
        <v>0</v>
      </c>
      <c r="G13" s="3"/>
      <c r="H13" s="4">
        <f t="shared" si="1"/>
        <v>0</v>
      </c>
      <c r="I13" s="5">
        <f t="shared" si="2"/>
        <v>0</v>
      </c>
    </row>
    <row r="14" spans="1:9" ht="74.400000000000006" customHeight="1">
      <c r="A14" s="1">
        <v>8</v>
      </c>
      <c r="B14" s="24" t="s">
        <v>43</v>
      </c>
      <c r="C14" s="6">
        <v>400</v>
      </c>
      <c r="D14" s="6" t="s">
        <v>17</v>
      </c>
      <c r="E14" s="22"/>
      <c r="F14" s="2">
        <f t="shared" si="0"/>
        <v>0</v>
      </c>
      <c r="G14" s="3"/>
      <c r="H14" s="4">
        <f t="shared" si="1"/>
        <v>0</v>
      </c>
      <c r="I14" s="5">
        <f t="shared" si="2"/>
        <v>0</v>
      </c>
    </row>
    <row r="15" spans="1:9" ht="130.19999999999999" customHeight="1">
      <c r="A15" s="1">
        <v>9</v>
      </c>
      <c r="B15" s="24" t="s">
        <v>44</v>
      </c>
      <c r="C15" s="6">
        <v>400</v>
      </c>
      <c r="D15" s="6" t="s">
        <v>17</v>
      </c>
      <c r="E15" s="22"/>
      <c r="F15" s="2">
        <f t="shared" si="0"/>
        <v>0</v>
      </c>
      <c r="G15" s="3"/>
      <c r="H15" s="4">
        <f t="shared" si="1"/>
        <v>0</v>
      </c>
      <c r="I15" s="5">
        <f t="shared" si="2"/>
        <v>0</v>
      </c>
    </row>
    <row r="16" spans="1:9" ht="33" customHeight="1" thickBot="1">
      <c r="A16" s="28" t="s">
        <v>6</v>
      </c>
      <c r="B16" s="29"/>
      <c r="C16" s="29"/>
      <c r="D16" s="29"/>
      <c r="E16" s="29"/>
      <c r="F16" s="8">
        <f>SUM(F7:F15)</f>
        <v>0</v>
      </c>
      <c r="G16" s="9"/>
      <c r="H16" s="10">
        <f>SUM(H7:H15)</f>
        <v>0</v>
      </c>
      <c r="I16" s="11">
        <f>SUM(I7:I15)</f>
        <v>0</v>
      </c>
    </row>
  </sheetData>
  <protectedRanges>
    <protectedRange sqref="E7:E15" name="Rozstęp2_1"/>
  </protectedRanges>
  <mergeCells count="2">
    <mergeCell ref="A2:I2"/>
    <mergeCell ref="A16:E1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768A2-6976-4F0D-87DD-872AB870196E}">
  <dimension ref="A1:I16"/>
  <sheetViews>
    <sheetView topLeftCell="A12" zoomScale="90" zoomScaleNormal="90" workbookViewId="0">
      <selection activeCell="L7" sqref="L7"/>
    </sheetView>
  </sheetViews>
  <sheetFormatPr defaultColWidth="9.109375" defaultRowHeight="13.8"/>
  <cols>
    <col min="1" max="1" width="4.6640625" style="12" customWidth="1"/>
    <col min="2" max="2" width="38.109375" style="13" customWidth="1"/>
    <col min="3" max="3" width="6.88671875" style="12" customWidth="1"/>
    <col min="4" max="4" width="5.5546875" style="12" customWidth="1"/>
    <col min="5" max="5" width="15.33203125" style="12" customWidth="1"/>
    <col min="6" max="7" width="11.6640625" style="12" customWidth="1"/>
    <col min="8" max="8" width="12.6640625" style="12" customWidth="1"/>
    <col min="9" max="9" width="12.5546875" style="12" customWidth="1"/>
    <col min="10" max="16384" width="9.109375" style="12"/>
  </cols>
  <sheetData>
    <row r="1" spans="1:9">
      <c r="F1" s="23" t="s">
        <v>10</v>
      </c>
      <c r="G1" s="23"/>
      <c r="H1" s="23"/>
      <c r="I1" s="23"/>
    </row>
    <row r="2" spans="1:9" ht="18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4" spans="1:9" ht="14.4" thickBot="1"/>
    <row r="5" spans="1:9" ht="55.2">
      <c r="A5" s="14" t="s">
        <v>0</v>
      </c>
      <c r="B5" s="15" t="s">
        <v>2</v>
      </c>
      <c r="C5" s="15" t="s">
        <v>3</v>
      </c>
      <c r="D5" s="15" t="s">
        <v>4</v>
      </c>
      <c r="E5" s="16" t="s">
        <v>5</v>
      </c>
      <c r="F5" s="15" t="s">
        <v>9</v>
      </c>
      <c r="G5" s="17" t="s">
        <v>1</v>
      </c>
      <c r="H5" s="15" t="s">
        <v>8</v>
      </c>
      <c r="I5" s="18" t="s">
        <v>7</v>
      </c>
    </row>
    <row r="6" spans="1:9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1">
        <v>9</v>
      </c>
    </row>
    <row r="7" spans="1:9" ht="129" customHeight="1">
      <c r="A7" s="1">
        <v>1</v>
      </c>
      <c r="B7" s="24" t="s">
        <v>36</v>
      </c>
      <c r="C7" s="6">
        <v>1000</v>
      </c>
      <c r="D7" s="6" t="s">
        <v>17</v>
      </c>
      <c r="E7" s="22"/>
      <c r="F7" s="2">
        <f>ROUND(C7*E7,2)</f>
        <v>0</v>
      </c>
      <c r="G7" s="3"/>
      <c r="H7" s="4">
        <f>ROUND(F7*G7,2)</f>
        <v>0</v>
      </c>
      <c r="I7" s="5">
        <f>SUM(F7+H7)</f>
        <v>0</v>
      </c>
    </row>
    <row r="8" spans="1:9" ht="282.60000000000002" customHeight="1">
      <c r="A8" s="1">
        <v>2</v>
      </c>
      <c r="B8" s="7" t="s">
        <v>45</v>
      </c>
      <c r="C8" s="6">
        <v>100</v>
      </c>
      <c r="D8" s="6" t="s">
        <v>17</v>
      </c>
      <c r="E8" s="22"/>
      <c r="F8" s="2">
        <f t="shared" ref="F8:F15" si="0">ROUND(C8*E8,2)</f>
        <v>0</v>
      </c>
      <c r="G8" s="3"/>
      <c r="H8" s="4">
        <f t="shared" ref="H8:H15" si="1">ROUND(F8*G8,2)</f>
        <v>0</v>
      </c>
      <c r="I8" s="5">
        <f t="shared" ref="I8:I15" si="2">SUM(F8+H8)</f>
        <v>0</v>
      </c>
    </row>
    <row r="9" spans="1:9" ht="175.8" customHeight="1">
      <c r="A9" s="1">
        <v>3</v>
      </c>
      <c r="B9" s="24" t="s">
        <v>46</v>
      </c>
      <c r="C9" s="6">
        <v>250</v>
      </c>
      <c r="D9" s="6" t="s">
        <v>17</v>
      </c>
      <c r="E9" s="22"/>
      <c r="F9" s="2">
        <f t="shared" si="0"/>
        <v>0</v>
      </c>
      <c r="G9" s="3"/>
      <c r="H9" s="4">
        <f t="shared" si="1"/>
        <v>0</v>
      </c>
      <c r="I9" s="5">
        <f t="shared" si="2"/>
        <v>0</v>
      </c>
    </row>
    <row r="10" spans="1:9" ht="67.8" customHeight="1">
      <c r="A10" s="1">
        <v>4</v>
      </c>
      <c r="B10" s="7" t="s">
        <v>47</v>
      </c>
      <c r="C10" s="6">
        <v>100</v>
      </c>
      <c r="D10" s="6" t="s">
        <v>17</v>
      </c>
      <c r="E10" s="22"/>
      <c r="F10" s="2">
        <f t="shared" si="0"/>
        <v>0</v>
      </c>
      <c r="G10" s="3"/>
      <c r="H10" s="4">
        <f t="shared" si="1"/>
        <v>0</v>
      </c>
      <c r="I10" s="5">
        <f t="shared" si="2"/>
        <v>0</v>
      </c>
    </row>
    <row r="11" spans="1:9" ht="88.2" customHeight="1">
      <c r="A11" s="1">
        <v>5</v>
      </c>
      <c r="B11" s="7" t="s">
        <v>48</v>
      </c>
      <c r="C11" s="6">
        <v>500</v>
      </c>
      <c r="D11" s="6" t="s">
        <v>17</v>
      </c>
      <c r="E11" s="22"/>
      <c r="F11" s="2">
        <f t="shared" si="0"/>
        <v>0</v>
      </c>
      <c r="G11" s="3"/>
      <c r="H11" s="4">
        <f t="shared" si="1"/>
        <v>0</v>
      </c>
      <c r="I11" s="5">
        <f t="shared" si="2"/>
        <v>0</v>
      </c>
    </row>
    <row r="12" spans="1:9" ht="124.2">
      <c r="A12" s="1">
        <v>6</v>
      </c>
      <c r="B12" s="7" t="s">
        <v>49</v>
      </c>
      <c r="C12" s="6">
        <v>100</v>
      </c>
      <c r="D12" s="6" t="s">
        <v>17</v>
      </c>
      <c r="E12" s="22"/>
      <c r="F12" s="2">
        <f t="shared" si="0"/>
        <v>0</v>
      </c>
      <c r="G12" s="3"/>
      <c r="H12" s="4">
        <f t="shared" si="1"/>
        <v>0</v>
      </c>
      <c r="I12" s="5">
        <f t="shared" si="2"/>
        <v>0</v>
      </c>
    </row>
    <row r="13" spans="1:9" ht="73.2" customHeight="1">
      <c r="A13" s="1">
        <v>7</v>
      </c>
      <c r="B13" s="7" t="s">
        <v>50</v>
      </c>
      <c r="C13" s="6">
        <v>300</v>
      </c>
      <c r="D13" s="6" t="s">
        <v>17</v>
      </c>
      <c r="E13" s="22"/>
      <c r="F13" s="2">
        <f t="shared" si="0"/>
        <v>0</v>
      </c>
      <c r="G13" s="3"/>
      <c r="H13" s="4">
        <f t="shared" si="1"/>
        <v>0</v>
      </c>
      <c r="I13" s="5">
        <f t="shared" si="2"/>
        <v>0</v>
      </c>
    </row>
    <row r="14" spans="1:9" ht="46.2" customHeight="1">
      <c r="A14" s="1">
        <v>8</v>
      </c>
      <c r="B14" s="7" t="s">
        <v>51</v>
      </c>
      <c r="C14" s="6">
        <v>300</v>
      </c>
      <c r="D14" s="6" t="s">
        <v>17</v>
      </c>
      <c r="E14" s="22"/>
      <c r="F14" s="2">
        <f t="shared" si="0"/>
        <v>0</v>
      </c>
      <c r="G14" s="3"/>
      <c r="H14" s="4">
        <f t="shared" si="1"/>
        <v>0</v>
      </c>
      <c r="I14" s="5">
        <f t="shared" si="2"/>
        <v>0</v>
      </c>
    </row>
    <row r="15" spans="1:9" ht="21" customHeight="1">
      <c r="A15" s="1">
        <v>9</v>
      </c>
      <c r="B15" s="7" t="s">
        <v>52</v>
      </c>
      <c r="C15" s="6">
        <v>300</v>
      </c>
      <c r="D15" s="6" t="s">
        <v>17</v>
      </c>
      <c r="E15" s="22"/>
      <c r="F15" s="2">
        <f t="shared" si="0"/>
        <v>0</v>
      </c>
      <c r="G15" s="3"/>
      <c r="H15" s="4">
        <f t="shared" si="1"/>
        <v>0</v>
      </c>
      <c r="I15" s="5">
        <f t="shared" si="2"/>
        <v>0</v>
      </c>
    </row>
    <row r="16" spans="1:9" ht="33" customHeight="1" thickBot="1">
      <c r="A16" s="28" t="s">
        <v>6</v>
      </c>
      <c r="B16" s="29"/>
      <c r="C16" s="29"/>
      <c r="D16" s="29"/>
      <c r="E16" s="29"/>
      <c r="F16" s="8">
        <f>SUM(F7:F15)</f>
        <v>0</v>
      </c>
      <c r="G16" s="9"/>
      <c r="H16" s="10">
        <f>SUM(H7:H15)</f>
        <v>0</v>
      </c>
      <c r="I16" s="11">
        <f>SUM(I7:I15)</f>
        <v>0</v>
      </c>
    </row>
  </sheetData>
  <protectedRanges>
    <protectedRange sqref="E7:E15" name="Rozstęp2_1"/>
  </protectedRanges>
  <mergeCells count="2">
    <mergeCell ref="A2:I2"/>
    <mergeCell ref="A16:E1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9A362-69E5-459F-B312-537972713AEB}">
  <dimension ref="A1:I13"/>
  <sheetViews>
    <sheetView topLeftCell="A9" zoomScale="90" zoomScaleNormal="90" workbookViewId="0">
      <selection activeCell="N9" sqref="N9"/>
    </sheetView>
  </sheetViews>
  <sheetFormatPr defaultColWidth="9.109375" defaultRowHeight="13.8"/>
  <cols>
    <col min="1" max="1" width="4.6640625" style="12" customWidth="1"/>
    <col min="2" max="2" width="38.109375" style="13" customWidth="1"/>
    <col min="3" max="3" width="6.88671875" style="12" customWidth="1"/>
    <col min="4" max="4" width="5.5546875" style="12" customWidth="1"/>
    <col min="5" max="5" width="15.33203125" style="12" customWidth="1"/>
    <col min="6" max="7" width="11.6640625" style="12" customWidth="1"/>
    <col min="8" max="8" width="12.6640625" style="12" customWidth="1"/>
    <col min="9" max="9" width="12.5546875" style="12" customWidth="1"/>
    <col min="10" max="16384" width="9.109375" style="12"/>
  </cols>
  <sheetData>
    <row r="1" spans="1:9">
      <c r="F1" s="23" t="s">
        <v>10</v>
      </c>
      <c r="G1" s="23"/>
      <c r="H1" s="23"/>
      <c r="I1" s="23"/>
    </row>
    <row r="2" spans="1:9" ht="18">
      <c r="A2" s="27" t="s">
        <v>16</v>
      </c>
      <c r="B2" s="27"/>
      <c r="C2" s="27"/>
      <c r="D2" s="27"/>
      <c r="E2" s="27"/>
      <c r="F2" s="27"/>
      <c r="G2" s="27"/>
      <c r="H2" s="27"/>
      <c r="I2" s="27"/>
    </row>
    <row r="4" spans="1:9" ht="14.4" thickBot="1"/>
    <row r="5" spans="1:9" ht="55.2">
      <c r="A5" s="14" t="s">
        <v>0</v>
      </c>
      <c r="B5" s="15" t="s">
        <v>2</v>
      </c>
      <c r="C5" s="15" t="s">
        <v>3</v>
      </c>
      <c r="D5" s="15" t="s">
        <v>4</v>
      </c>
      <c r="E5" s="16" t="s">
        <v>5</v>
      </c>
      <c r="F5" s="15" t="s">
        <v>9</v>
      </c>
      <c r="G5" s="17" t="s">
        <v>1</v>
      </c>
      <c r="H5" s="15" t="s">
        <v>8</v>
      </c>
      <c r="I5" s="18" t="s">
        <v>7</v>
      </c>
    </row>
    <row r="6" spans="1:9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1">
        <v>9</v>
      </c>
    </row>
    <row r="7" spans="1:9" ht="171" customHeight="1">
      <c r="A7" s="1">
        <v>1</v>
      </c>
      <c r="B7" s="24" t="s">
        <v>21</v>
      </c>
      <c r="C7" s="6">
        <v>300</v>
      </c>
      <c r="D7" s="6" t="s">
        <v>17</v>
      </c>
      <c r="E7" s="22"/>
      <c r="F7" s="2">
        <f>ROUND(C7*E7,2)</f>
        <v>0</v>
      </c>
      <c r="G7" s="3"/>
      <c r="H7" s="4">
        <f>ROUND(F7*G7,2)</f>
        <v>0</v>
      </c>
      <c r="I7" s="5">
        <f>SUM(F7+H7)</f>
        <v>0</v>
      </c>
    </row>
    <row r="8" spans="1:9" ht="130.80000000000001" customHeight="1">
      <c r="A8" s="1">
        <v>2</v>
      </c>
      <c r="B8" s="24" t="s">
        <v>22</v>
      </c>
      <c r="C8" s="6">
        <v>225</v>
      </c>
      <c r="D8" s="6" t="s">
        <v>17</v>
      </c>
      <c r="E8" s="22"/>
      <c r="F8" s="2">
        <f t="shared" ref="F8:F12" si="0">ROUND(C8*E8,2)</f>
        <v>0</v>
      </c>
      <c r="G8" s="3"/>
      <c r="H8" s="4">
        <f t="shared" ref="H8:H12" si="1">ROUND(F8*G8,2)</f>
        <v>0</v>
      </c>
      <c r="I8" s="5">
        <f t="shared" ref="I8:I12" si="2">SUM(F8+H8)</f>
        <v>0</v>
      </c>
    </row>
    <row r="9" spans="1:9" ht="403.8" customHeight="1">
      <c r="A9" s="1">
        <v>3</v>
      </c>
      <c r="B9" s="26" t="s">
        <v>23</v>
      </c>
      <c r="C9" s="6">
        <v>75</v>
      </c>
      <c r="D9" s="6" t="s">
        <v>17</v>
      </c>
      <c r="E9" s="22"/>
      <c r="F9" s="2">
        <f t="shared" si="0"/>
        <v>0</v>
      </c>
      <c r="G9" s="3"/>
      <c r="H9" s="4">
        <f t="shared" si="1"/>
        <v>0</v>
      </c>
      <c r="I9" s="5">
        <f t="shared" si="2"/>
        <v>0</v>
      </c>
    </row>
    <row r="10" spans="1:9" ht="156.6" customHeight="1">
      <c r="A10" s="1">
        <v>4</v>
      </c>
      <c r="B10" s="7" t="s">
        <v>24</v>
      </c>
      <c r="C10" s="6">
        <v>225</v>
      </c>
      <c r="D10" s="6" t="s">
        <v>17</v>
      </c>
      <c r="E10" s="22"/>
      <c r="F10" s="2">
        <f t="shared" si="0"/>
        <v>0</v>
      </c>
      <c r="G10" s="3"/>
      <c r="H10" s="4">
        <f t="shared" si="1"/>
        <v>0</v>
      </c>
      <c r="I10" s="5">
        <f t="shared" si="2"/>
        <v>0</v>
      </c>
    </row>
    <row r="11" spans="1:9" ht="101.4" customHeight="1">
      <c r="A11" s="1">
        <v>5</v>
      </c>
      <c r="B11" s="7" t="s">
        <v>26</v>
      </c>
      <c r="C11" s="6">
        <v>225</v>
      </c>
      <c r="D11" s="6" t="s">
        <v>17</v>
      </c>
      <c r="E11" s="22"/>
      <c r="F11" s="2">
        <f t="shared" si="0"/>
        <v>0</v>
      </c>
      <c r="G11" s="3"/>
      <c r="H11" s="4">
        <f t="shared" si="1"/>
        <v>0</v>
      </c>
      <c r="I11" s="5">
        <f t="shared" si="2"/>
        <v>0</v>
      </c>
    </row>
    <row r="12" spans="1:9" ht="165.6">
      <c r="A12" s="1">
        <v>6</v>
      </c>
      <c r="B12" s="7" t="s">
        <v>27</v>
      </c>
      <c r="C12" s="6">
        <v>250</v>
      </c>
      <c r="D12" s="6" t="s">
        <v>17</v>
      </c>
      <c r="E12" s="22"/>
      <c r="F12" s="2">
        <f t="shared" si="0"/>
        <v>0</v>
      </c>
      <c r="G12" s="3"/>
      <c r="H12" s="4">
        <f t="shared" si="1"/>
        <v>0</v>
      </c>
      <c r="I12" s="5">
        <f t="shared" si="2"/>
        <v>0</v>
      </c>
    </row>
    <row r="13" spans="1:9" ht="33" customHeight="1" thickBot="1">
      <c r="A13" s="28" t="s">
        <v>6</v>
      </c>
      <c r="B13" s="29"/>
      <c r="C13" s="29"/>
      <c r="D13" s="29"/>
      <c r="E13" s="29"/>
      <c r="F13" s="8">
        <f>SUM(F7:F12)</f>
        <v>0</v>
      </c>
      <c r="G13" s="9"/>
      <c r="H13" s="10">
        <f>SUM(H7:H12)</f>
        <v>0</v>
      </c>
      <c r="I13" s="11">
        <f>SUM(I7:I12)</f>
        <v>0</v>
      </c>
    </row>
  </sheetData>
  <protectedRanges>
    <protectedRange sqref="E7" name="Rozstęp2_1_1"/>
    <protectedRange sqref="E8" name="Rozstęp2_1_2"/>
    <protectedRange sqref="E9" name="Rozstęp2_1_3"/>
    <protectedRange sqref="E10" name="Rozstęp2_1_4"/>
    <protectedRange sqref="E11" name="Rozstęp2_1_5"/>
    <protectedRange sqref="E12" name="Rozstęp2_1_6"/>
  </protectedRanges>
  <mergeCells count="2">
    <mergeCell ref="A2:I2"/>
    <mergeCell ref="A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I</vt:lpstr>
      <vt:lpstr>Część II</vt:lpstr>
      <vt:lpstr>Część III </vt:lpstr>
      <vt:lpstr>Część IV </vt:lpstr>
      <vt:lpstr>Część V</vt:lpstr>
      <vt:lpstr>Część VI</vt:lpstr>
      <vt:lpstr>Część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2023-09-08T09:08:19Z</dcterms:modified>
  <cp:category/>
  <cp:contentStatus/>
</cp:coreProperties>
</file>