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C_45_TP2_2022" sheetId="1" r:id="rId1"/>
  </sheets>
  <definedNames>
    <definedName name="_xlnm.Print_Area" localSheetId="0">'FC_45_TP2_2022'!$A$1:$K$52</definedName>
    <definedName name="_xlnm.Print_Titles" localSheetId="0">'FC_45_TP2_2022'!$7:$7</definedName>
  </definedNames>
  <calcPr fullCalcOnLoad="1"/>
</workbook>
</file>

<file path=xl/sharedStrings.xml><?xml version="1.0" encoding="utf-8"?>
<sst xmlns="http://schemas.openxmlformats.org/spreadsheetml/2006/main" count="149" uniqueCount="76">
  <si>
    <t>FORMULARZ CENOWY</t>
  </si>
  <si>
    <t>Lp.</t>
  </si>
  <si>
    <t>Opis przedmiotu zamówienia</t>
  </si>
  <si>
    <t>Jm.</t>
  </si>
  <si>
    <t>Ilość</t>
  </si>
  <si>
    <t>Cena
netto</t>
  </si>
  <si>
    <t>Wartość
netto</t>
  </si>
  <si>
    <t>Podatek
VAT %</t>
  </si>
  <si>
    <t xml:space="preserve">Wartość
brutto </t>
  </si>
  <si>
    <t>CPV</t>
  </si>
  <si>
    <t>Oferowany producent, 
NSN i P/N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</si>
  <si>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</si>
  <si>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</si>
  <si>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</si>
  <si>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</si>
  <si>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</si>
  <si>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</si>
  <si>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</si>
  <si>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</si>
  <si>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</si>
  <si>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</si>
  <si>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</si>
  <si>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</si>
  <si>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</si>
  <si>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</si>
  <si>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</si>
  <si>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</si>
  <si>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</si>
  <si>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</si>
  <si>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</si>
  <si>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18.</t>
  </si>
  <si>
    <t>OGÓŁEM</t>
  </si>
  <si>
    <t>19.</t>
  </si>
  <si>
    <t>RAZEM CZĘŚĆ 1</t>
  </si>
  <si>
    <t>RAZEM CZĘŚĆ 2</t>
  </si>
  <si>
    <t>szt.</t>
  </si>
  <si>
    <t>ALTERNATOR 12V 110A TV-550 10346</t>
  </si>
  <si>
    <t>ROZRUSZNIK TV-550 11002</t>
  </si>
  <si>
    <t>PIÓRO WYCIERACZKI DŁ.500MM</t>
  </si>
  <si>
    <t>PASEK KLINOWY NAPĘDU SPRĘŻARKI PT5432</t>
  </si>
  <si>
    <t>NAPINACZ PASKA WIELOROWKOWEGO 2C111-035</t>
  </si>
  <si>
    <t>USZCZELNIACZ DO MOSTU 39118</t>
  </si>
  <si>
    <t>KOŃCÓWKA ZACISKOWA ELEKTRYCZNA 4822333</t>
  </si>
  <si>
    <t>ZŁĄCZE ZACISKOWE ELEKTRYCZNE 4822341</t>
  </si>
  <si>
    <t>TERMOSTAT SILNIKA 5284903</t>
  </si>
  <si>
    <t>DRĄŻEK KIEROWNICZY PODŁUŻNY TV-550</t>
  </si>
  <si>
    <t>DRĄŻEK KIEROWNICZY POPRZECZNY AC3Z3304E</t>
  </si>
  <si>
    <t>ZESTAW DO TŁOCZKÓW HAMULCOWYCH QS70065</t>
  </si>
  <si>
    <t>DYSK HAMULCA MHU-83 7749875-10</t>
  </si>
  <si>
    <t>ŁOŻYSKO L44643</t>
  </si>
  <si>
    <t>DŹWIGNIA REGULACJI OBROTÓW 83001-402</t>
  </si>
  <si>
    <t>GUMA STABILIZATORA TV-550 K8651</t>
  </si>
  <si>
    <t>KATALIZATOR 5E212</t>
  </si>
  <si>
    <t>KOŃCÓWKA DRĄŻ.KIER.LEWA HC3Z3A131D</t>
  </si>
  <si>
    <t>KOŃCÓWKA DRĄŻ.KIER.MEOE-193/AC3Z-3A131-A</t>
  </si>
  <si>
    <t>KOŃCÓWKA DRĄŻ.KIER.POPRZECZ.LEWA ES80754</t>
  </si>
  <si>
    <t>KOŃCÓWKA DRĄŻ.KIEROW.PRAWA HC3Z3A131H</t>
  </si>
  <si>
    <t>KOŃCÓWKA DRĄŻKA KIER.PRAW.GÓR.MEOE-216</t>
  </si>
  <si>
    <t>KOŃCÓWKA DRĄŻKA KIEROWNICZEGO ES416R</t>
  </si>
  <si>
    <t>ŁĄCZNIK STABILIZATORA PRZÓD TV550 40804</t>
  </si>
  <si>
    <t>PASEK KLINOWY SGNSC 582131-001</t>
  </si>
  <si>
    <t>PASEK NAPĘDOWY KLINOWY 108244</t>
  </si>
  <si>
    <t>SWORZEŃ WAHACZA DOLNEGO TV550 K80027</t>
  </si>
  <si>
    <t>SWORZEŃ WAHACZA GÓRNEGO TV550 K80028</t>
  </si>
  <si>
    <t>SWORZEŃ ZWROTNICY GÓRNY 8C3Z3049B</t>
  </si>
  <si>
    <t>TŁOCZEK ZACISKU HAMULCOWEGO PRZÓD 2196</t>
  </si>
  <si>
    <t>TŁOCZEK ZACISKU HAMULCOWEGO TYŁ 2194</t>
  </si>
  <si>
    <t>TULEJA DRĄŻKA REAKCYJNEGO PRZÓD 3B203BA</t>
  </si>
  <si>
    <t>kpl</t>
  </si>
  <si>
    <t>34300000-0</t>
  </si>
  <si>
    <t xml:space="preserve">Część 1 - Części do silników pojazdów NOSP </t>
  </si>
  <si>
    <t>Część 2 - Części i akcesoria do pojazdów NOSP</t>
  </si>
  <si>
    <t>Nr referencyjny 45/TP2/2022</t>
  </si>
  <si>
    <t>Załącznik nr 3 do SWZ</t>
  </si>
  <si>
    <t xml:space="preserve">Zgodnie z art. 61. ust. 1. oraz art. 63 ust. 2 ustawy Prawo Zamówień Publicznych z dnia 11 września 2019 r. komunikacja 
w niniejszym postępowaniu odbywa się wyłącznie przy użyciu środków komunikacji elektronicznej, pliki należy opatrzyć
kwalifikowanym podpisem elektronicznym, podpisem zaufanym lub podpisem osobistym. </t>
  </si>
  <si>
    <t>Uwaga: W przypadku zaoferowania produktów równoważnych, Zamawiający wymaga by Wykonawca wypełnił kolumnę 10 „Oferowany producent, NSN i P/N”. Jeżeli Wykonawca nie wypełni kolumny nr 10, czyli nie wskaże NSN i P/N (dla przedmiotów je posiadających) lub nazwy i symbolu katalogowego, Zamawiający uzna, że Wykonawca nie oferuje żadnych produktów równoważnych, tylko „oryginały” wskazane w kolumnie nr 2.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</si>
</sst>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[$-415]dddd\,\ d\ mmmm\ yyyy"/>
    <numFmt numFmtId="169" formatCode="#\ ###\ 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thin">
        <color rgb="FFFF0000"/>
      </right>
      <top style="medium">
        <color rgb="FFFF0000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33" borderId="10" xfId="56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 wrapText="1"/>
      <protection/>
    </xf>
    <xf numFmtId="9" fontId="5" fillId="33" borderId="10" xfId="56" applyNumberFormat="1" applyFont="1" applyFill="1" applyBorder="1" applyAlignment="1">
      <alignment horizontal="center" vertical="center" wrapText="1"/>
      <protection/>
    </xf>
    <xf numFmtId="4" fontId="5" fillId="33" borderId="10" xfId="56" applyNumberFormat="1" applyFont="1" applyFill="1" applyBorder="1" applyAlignment="1">
      <alignment horizontal="right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1" fontId="4" fillId="33" borderId="0" xfId="56" applyNumberFormat="1" applyFont="1" applyFill="1" applyBorder="1" applyAlignment="1">
      <alignment horizontal="center" vertical="center" wrapText="1"/>
      <protection/>
    </xf>
    <xf numFmtId="2" fontId="4" fillId="33" borderId="0" xfId="56" applyNumberFormat="1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left" vertical="center"/>
      <protection/>
    </xf>
    <xf numFmtId="49" fontId="5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vertical="center"/>
      <protection/>
    </xf>
    <xf numFmtId="1" fontId="4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vertical="center"/>
      <protection/>
    </xf>
    <xf numFmtId="49" fontId="4" fillId="33" borderId="0" xfId="56" applyNumberFormat="1" applyFont="1" applyFill="1" applyBorder="1" applyAlignment="1">
      <alignment horizontal="center" vertical="center"/>
      <protection/>
    </xf>
    <xf numFmtId="0" fontId="12" fillId="33" borderId="0" xfId="56" applyFont="1" applyFill="1" applyAlignment="1">
      <alignment vertical="center"/>
      <protection/>
    </xf>
    <xf numFmtId="4" fontId="9" fillId="33" borderId="10" xfId="56" applyNumberFormat="1" applyFont="1" applyFill="1" applyBorder="1" applyAlignment="1">
      <alignment horizontal="right" vertical="center" wrapText="1"/>
      <protection/>
    </xf>
    <xf numFmtId="4" fontId="9" fillId="33" borderId="10" xfId="56" applyNumberFormat="1" applyFont="1" applyFill="1" applyBorder="1" applyAlignment="1">
      <alignment horizontal="right" vertical="center"/>
      <protection/>
    </xf>
    <xf numFmtId="49" fontId="9" fillId="33" borderId="10" xfId="56" applyNumberFormat="1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4" fontId="8" fillId="33" borderId="10" xfId="56" applyNumberFormat="1" applyFont="1" applyFill="1" applyBorder="1" applyAlignment="1">
      <alignment horizontal="right" vertical="center" wrapText="1"/>
      <protection/>
    </xf>
    <xf numFmtId="4" fontId="8" fillId="33" borderId="10" xfId="56" applyNumberFormat="1" applyFont="1" applyFill="1" applyBorder="1" applyAlignment="1">
      <alignment horizontal="right" vertical="center"/>
      <protection/>
    </xf>
    <xf numFmtId="49" fontId="8" fillId="33" borderId="10" xfId="56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1" fontId="3" fillId="33" borderId="0" xfId="53" applyNumberFormat="1" applyFont="1" applyFill="1" applyBorder="1" applyAlignment="1">
      <alignment horizontal="center" vertical="center"/>
      <protection/>
    </xf>
    <xf numFmtId="4" fontId="4" fillId="33" borderId="0" xfId="56" applyNumberFormat="1" applyFont="1" applyFill="1" applyBorder="1" applyAlignment="1">
      <alignment horizontal="center" vertical="center" wrapText="1"/>
      <protection/>
    </xf>
    <xf numFmtId="9" fontId="4" fillId="33" borderId="0" xfId="56" applyNumberFormat="1" applyFont="1" applyFill="1" applyBorder="1" applyAlignment="1">
      <alignment horizontal="center" vertical="center" wrapText="1"/>
      <protection/>
    </xf>
    <xf numFmtId="4" fontId="4" fillId="33" borderId="0" xfId="56" applyNumberFormat="1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horizontal="center" vertical="center"/>
      <protection/>
    </xf>
    <xf numFmtId="1" fontId="2" fillId="33" borderId="0" xfId="56" applyNumberFormat="1" applyFont="1" applyFill="1" applyAlignment="1">
      <alignment horizontal="center" vertical="center"/>
      <protection/>
    </xf>
    <xf numFmtId="49" fontId="2" fillId="33" borderId="0" xfId="56" applyNumberFormat="1" applyFont="1" applyFill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shrinkToFit="1"/>
      <protection/>
    </xf>
    <xf numFmtId="1" fontId="9" fillId="33" borderId="10" xfId="56" applyNumberFormat="1" applyFont="1" applyFill="1" applyBorder="1" applyAlignment="1">
      <alignment horizontal="center" vertical="center" wrapText="1"/>
      <protection/>
    </xf>
    <xf numFmtId="0" fontId="11" fillId="33" borderId="0" xfId="56" applyFont="1" applyFill="1" applyBorder="1" applyAlignment="1">
      <alignment vertical="center"/>
      <protection/>
    </xf>
    <xf numFmtId="0" fontId="9" fillId="33" borderId="10" xfId="52" applyFont="1" applyFill="1" applyBorder="1" applyAlignment="1">
      <alignment horizontal="center" vertical="top" wrapText="1"/>
      <protection/>
    </xf>
    <xf numFmtId="4" fontId="4" fillId="33" borderId="10" xfId="56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left" vertical="center"/>
      <protection/>
    </xf>
    <xf numFmtId="1" fontId="5" fillId="33" borderId="10" xfId="53" applyNumberFormat="1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1" fillId="34" borderId="10" xfId="56" applyFont="1" applyFill="1" applyBorder="1" applyAlignment="1">
      <alignment vertical="center"/>
      <protection/>
    </xf>
    <xf numFmtId="0" fontId="9" fillId="34" borderId="10" xfId="56" applyFont="1" applyFill="1" applyBorder="1" applyAlignment="1">
      <alignment vertical="center" wrapText="1"/>
      <protection/>
    </xf>
    <xf numFmtId="49" fontId="9" fillId="34" borderId="10" xfId="56" applyNumberFormat="1" applyFont="1" applyFill="1" applyBorder="1" applyAlignment="1">
      <alignment horizontal="center" vertical="center" wrapText="1"/>
      <protection/>
    </xf>
    <xf numFmtId="0" fontId="9" fillId="34" borderId="10" xfId="56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57" fillId="0" borderId="11" xfId="54" applyFont="1" applyBorder="1" applyAlignment="1">
      <alignment horizontal="center" vertical="center" wrapText="1"/>
      <protection/>
    </xf>
    <xf numFmtId="0" fontId="57" fillId="0" borderId="12" xfId="54" applyFont="1" applyBorder="1" applyAlignment="1">
      <alignment horizontal="center" vertical="center" wrapText="1"/>
      <protection/>
    </xf>
    <xf numFmtId="0" fontId="57" fillId="0" borderId="13" xfId="54" applyFont="1" applyBorder="1" applyAlignment="1">
      <alignment horizontal="center" vertical="center" wrapText="1"/>
      <protection/>
    </xf>
    <xf numFmtId="0" fontId="34" fillId="33" borderId="0" xfId="56" applyFont="1" applyFill="1" applyAlignment="1">
      <alignment horizontal="center" vertical="center" wrapText="1"/>
      <protection/>
    </xf>
    <xf numFmtId="0" fontId="35" fillId="33" borderId="0" xfId="56" applyFont="1" applyFill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4 2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="80" zoomScaleNormal="75" zoomScaleSheetLayoutView="80" zoomScalePageLayoutView="0" workbookViewId="0" topLeftCell="A1">
      <pane ySplit="7" topLeftCell="A35" activePane="bottomLeft" state="frozen"/>
      <selection pane="topLeft" activeCell="A1" sqref="A1"/>
      <selection pane="bottomLeft" activeCell="A46" sqref="A46:K46"/>
    </sheetView>
  </sheetViews>
  <sheetFormatPr defaultColWidth="8.796875" defaultRowHeight="14.25"/>
  <cols>
    <col min="1" max="1" width="4.8984375" style="23" customWidth="1"/>
    <col min="2" max="2" width="59" style="17" customWidth="1"/>
    <col min="3" max="3" width="7.59765625" style="32" customWidth="1"/>
    <col min="4" max="4" width="9.69921875" style="41" customWidth="1"/>
    <col min="5" max="5" width="11.69921875" style="17" customWidth="1"/>
    <col min="6" max="6" width="12.3984375" style="17" customWidth="1"/>
    <col min="7" max="7" width="11.3984375" style="17" bestFit="1" customWidth="1"/>
    <col min="8" max="8" width="13.59765625" style="17" customWidth="1"/>
    <col min="9" max="9" width="13.59765625" style="42" customWidth="1"/>
    <col min="10" max="10" width="19" style="17" customWidth="1"/>
    <col min="11" max="11" width="18.09765625" style="32" customWidth="1"/>
    <col min="12" max="16384" width="9" style="17" customWidth="1"/>
  </cols>
  <sheetData>
    <row r="1" spans="1:11" ht="14.25">
      <c r="A1" s="9"/>
      <c r="B1" s="10" t="s">
        <v>72</v>
      </c>
      <c r="C1" s="11"/>
      <c r="D1" s="12"/>
      <c r="E1" s="13"/>
      <c r="F1" s="13"/>
      <c r="G1" s="14"/>
      <c r="H1" s="14"/>
      <c r="I1" s="15"/>
      <c r="J1" s="14" t="s">
        <v>73</v>
      </c>
      <c r="K1" s="16"/>
    </row>
    <row r="2" spans="1:11" ht="14.25">
      <c r="A2" s="18"/>
      <c r="B2" s="19"/>
      <c r="C2" s="16"/>
      <c r="D2" s="20"/>
      <c r="E2" s="21"/>
      <c r="F2" s="21"/>
      <c r="G2" s="21"/>
      <c r="H2" s="21"/>
      <c r="I2" s="22"/>
      <c r="J2" s="21"/>
      <c r="K2" s="16"/>
    </row>
    <row r="3" spans="1:11" ht="14.25">
      <c r="A3" s="18"/>
      <c r="B3" s="21"/>
      <c r="C3" s="16"/>
      <c r="D3" s="20"/>
      <c r="E3" s="21"/>
      <c r="F3" s="21"/>
      <c r="G3" s="21"/>
      <c r="H3" s="21"/>
      <c r="I3" s="22"/>
      <c r="J3" s="21"/>
      <c r="K3" s="16"/>
    </row>
    <row r="4" spans="1:11" ht="18">
      <c r="A4" s="18"/>
      <c r="B4" s="21"/>
      <c r="C4" s="63" t="s">
        <v>0</v>
      </c>
      <c r="D4" s="64"/>
      <c r="E4" s="64"/>
      <c r="F4" s="64"/>
      <c r="G4" s="64"/>
      <c r="H4" s="64"/>
      <c r="I4" s="64"/>
      <c r="J4" s="64"/>
      <c r="K4" s="64"/>
    </row>
    <row r="5" spans="1:11" ht="14.25">
      <c r="A5" s="18"/>
      <c r="B5" s="21"/>
      <c r="C5" s="16"/>
      <c r="D5" s="20"/>
      <c r="E5" s="21"/>
      <c r="F5" s="21"/>
      <c r="G5" s="21"/>
      <c r="H5" s="21"/>
      <c r="I5" s="22"/>
      <c r="J5" s="21"/>
      <c r="K5" s="16"/>
    </row>
    <row r="6" spans="1:11" ht="14.25">
      <c r="A6" s="18"/>
      <c r="B6" s="21"/>
      <c r="C6" s="16"/>
      <c r="D6" s="20"/>
      <c r="E6" s="21"/>
      <c r="F6" s="21"/>
      <c r="G6" s="21"/>
      <c r="H6" s="21"/>
      <c r="I6" s="22"/>
      <c r="J6" s="21"/>
      <c r="K6" s="16"/>
    </row>
    <row r="7" spans="1:11" s="39" customFormat="1" ht="48" customHeight="1">
      <c r="A7" s="43" t="s">
        <v>1</v>
      </c>
      <c r="B7" s="43" t="s">
        <v>2</v>
      </c>
      <c r="C7" s="44" t="s">
        <v>3</v>
      </c>
      <c r="D7" s="45" t="s">
        <v>4</v>
      </c>
      <c r="E7" s="43" t="s">
        <v>5</v>
      </c>
      <c r="F7" s="43" t="s">
        <v>6</v>
      </c>
      <c r="G7" s="45" t="s">
        <v>7</v>
      </c>
      <c r="H7" s="45" t="s">
        <v>8</v>
      </c>
      <c r="I7" s="49" t="s">
        <v>9</v>
      </c>
      <c r="J7" s="47" t="s">
        <v>10</v>
      </c>
      <c r="K7" s="45" t="s">
        <v>11</v>
      </c>
    </row>
    <row r="8" spans="1:11" s="46" customFormat="1" ht="24" customHeight="1">
      <c r="A8" s="59" t="s">
        <v>70</v>
      </c>
      <c r="B8" s="60"/>
      <c r="C8" s="60"/>
      <c r="D8" s="60"/>
      <c r="E8" s="60"/>
      <c r="F8" s="60"/>
      <c r="G8" s="60"/>
      <c r="H8" s="60"/>
      <c r="I8" s="61"/>
      <c r="J8" s="60"/>
      <c r="K8" s="62"/>
    </row>
    <row r="9" spans="1:11" s="19" customFormat="1" ht="24" customHeight="1">
      <c r="A9" s="1" t="s">
        <v>12</v>
      </c>
      <c r="B9" s="54" t="s">
        <v>36</v>
      </c>
      <c r="C9" s="56" t="s">
        <v>35</v>
      </c>
      <c r="D9" s="27">
        <v>1</v>
      </c>
      <c r="E9" s="2"/>
      <c r="F9" s="3">
        <f>SUM(D9*E9)</f>
        <v>0</v>
      </c>
      <c r="G9" s="4"/>
      <c r="H9" s="5">
        <f aca="true" t="shared" si="0" ref="H9:H17">F9+F9*G9</f>
        <v>0</v>
      </c>
      <c r="I9" s="58" t="s">
        <v>69</v>
      </c>
      <c r="J9" s="3"/>
      <c r="K9" s="6"/>
    </row>
    <row r="10" spans="1:11" s="19" customFormat="1" ht="24" customHeight="1">
      <c r="A10" s="1" t="s">
        <v>13</v>
      </c>
      <c r="B10" s="54" t="s">
        <v>37</v>
      </c>
      <c r="C10" s="56" t="s">
        <v>35</v>
      </c>
      <c r="D10" s="8">
        <v>1</v>
      </c>
      <c r="E10" s="2"/>
      <c r="F10" s="3">
        <f>SUM(D10*E10)</f>
        <v>0</v>
      </c>
      <c r="G10" s="4"/>
      <c r="H10" s="5">
        <f t="shared" si="0"/>
        <v>0</v>
      </c>
      <c r="I10" s="57" t="s">
        <v>69</v>
      </c>
      <c r="J10" s="3"/>
      <c r="K10" s="6"/>
    </row>
    <row r="11" spans="1:11" s="19" customFormat="1" ht="24" customHeight="1">
      <c r="A11" s="1" t="s">
        <v>14</v>
      </c>
      <c r="B11" s="54" t="s">
        <v>39</v>
      </c>
      <c r="C11" s="56" t="s">
        <v>35</v>
      </c>
      <c r="D11" s="8">
        <v>1</v>
      </c>
      <c r="E11" s="2"/>
      <c r="F11" s="3">
        <f>SUM(D11*E11)</f>
        <v>0</v>
      </c>
      <c r="G11" s="4"/>
      <c r="H11" s="5">
        <f t="shared" si="0"/>
        <v>0</v>
      </c>
      <c r="I11" s="57" t="s">
        <v>69</v>
      </c>
      <c r="J11" s="5"/>
      <c r="K11" s="1"/>
    </row>
    <row r="12" spans="1:11" s="19" customFormat="1" ht="24" customHeight="1">
      <c r="A12" s="1" t="s">
        <v>15</v>
      </c>
      <c r="B12" s="54" t="s">
        <v>40</v>
      </c>
      <c r="C12" s="56" t="s">
        <v>35</v>
      </c>
      <c r="D12" s="8">
        <v>6</v>
      </c>
      <c r="E12" s="2"/>
      <c r="F12" s="3">
        <f>SUM(D12*E12)</f>
        <v>0</v>
      </c>
      <c r="G12" s="4"/>
      <c r="H12" s="5">
        <f t="shared" si="0"/>
        <v>0</v>
      </c>
      <c r="I12" s="57" t="s">
        <v>69</v>
      </c>
      <c r="J12" s="5"/>
      <c r="K12" s="6"/>
    </row>
    <row r="13" spans="1:11" s="19" customFormat="1" ht="24" customHeight="1">
      <c r="A13" s="1" t="s">
        <v>16</v>
      </c>
      <c r="B13" s="54" t="s">
        <v>41</v>
      </c>
      <c r="C13" s="56" t="s">
        <v>35</v>
      </c>
      <c r="D13" s="8">
        <v>1</v>
      </c>
      <c r="E13" s="2"/>
      <c r="F13" s="3">
        <f aca="true" t="shared" si="1" ref="F13:F20">SUM(D13*E13)</f>
        <v>0</v>
      </c>
      <c r="G13" s="4"/>
      <c r="H13" s="5">
        <f t="shared" si="0"/>
        <v>0</v>
      </c>
      <c r="I13" s="57" t="s">
        <v>69</v>
      </c>
      <c r="J13" s="5"/>
      <c r="K13" s="6"/>
    </row>
    <row r="14" spans="1:11" s="19" customFormat="1" ht="24" customHeight="1">
      <c r="A14" s="1" t="s">
        <v>17</v>
      </c>
      <c r="B14" s="54" t="s">
        <v>42</v>
      </c>
      <c r="C14" s="56" t="s">
        <v>68</v>
      </c>
      <c r="D14" s="7">
        <v>1</v>
      </c>
      <c r="E14" s="2"/>
      <c r="F14" s="3">
        <f t="shared" si="1"/>
        <v>0</v>
      </c>
      <c r="G14" s="4"/>
      <c r="H14" s="5">
        <f t="shared" si="0"/>
        <v>0</v>
      </c>
      <c r="I14" s="57" t="s">
        <v>69</v>
      </c>
      <c r="J14" s="5"/>
      <c r="K14" s="6"/>
    </row>
    <row r="15" spans="1:11" s="19" customFormat="1" ht="24" customHeight="1">
      <c r="A15" s="1" t="s">
        <v>18</v>
      </c>
      <c r="B15" s="54" t="s">
        <v>43</v>
      </c>
      <c r="C15" s="56" t="s">
        <v>68</v>
      </c>
      <c r="D15" s="7">
        <v>1</v>
      </c>
      <c r="E15" s="2"/>
      <c r="F15" s="3">
        <f t="shared" si="1"/>
        <v>0</v>
      </c>
      <c r="G15" s="4"/>
      <c r="H15" s="5">
        <f t="shared" si="0"/>
        <v>0</v>
      </c>
      <c r="I15" s="57" t="s">
        <v>69</v>
      </c>
      <c r="J15" s="5"/>
      <c r="K15" s="6"/>
    </row>
    <row r="16" spans="1:11" s="19" customFormat="1" ht="24" customHeight="1">
      <c r="A16" s="1" t="s">
        <v>19</v>
      </c>
      <c r="B16" s="54" t="s">
        <v>44</v>
      </c>
      <c r="C16" s="56" t="s">
        <v>35</v>
      </c>
      <c r="D16" s="8">
        <v>6</v>
      </c>
      <c r="E16" s="2"/>
      <c r="F16" s="3">
        <f t="shared" si="1"/>
        <v>0</v>
      </c>
      <c r="G16" s="4"/>
      <c r="H16" s="5">
        <f t="shared" si="0"/>
        <v>0</v>
      </c>
      <c r="I16" s="57" t="s">
        <v>69</v>
      </c>
      <c r="J16" s="5"/>
      <c r="K16" s="6"/>
    </row>
    <row r="17" spans="1:11" s="19" customFormat="1" ht="24" customHeight="1">
      <c r="A17" s="1" t="s">
        <v>20</v>
      </c>
      <c r="B17" s="54" t="s">
        <v>50</v>
      </c>
      <c r="C17" s="56" t="s">
        <v>35</v>
      </c>
      <c r="D17" s="7">
        <v>2</v>
      </c>
      <c r="E17" s="2"/>
      <c r="F17" s="3">
        <f t="shared" si="1"/>
        <v>0</v>
      </c>
      <c r="G17" s="4"/>
      <c r="H17" s="5">
        <f t="shared" si="0"/>
        <v>0</v>
      </c>
      <c r="I17" s="57" t="s">
        <v>69</v>
      </c>
      <c r="J17" s="5"/>
      <c r="K17" s="1"/>
    </row>
    <row r="18" spans="1:11" s="19" customFormat="1" ht="24" customHeight="1">
      <c r="A18" s="1" t="s">
        <v>21</v>
      </c>
      <c r="B18" s="54" t="s">
        <v>52</v>
      </c>
      <c r="C18" s="56" t="s">
        <v>35</v>
      </c>
      <c r="D18" s="7">
        <v>1</v>
      </c>
      <c r="E18" s="2"/>
      <c r="F18" s="3">
        <f t="shared" si="1"/>
        <v>0</v>
      </c>
      <c r="G18" s="4"/>
      <c r="H18" s="5">
        <f>F18+F18*G18</f>
        <v>0</v>
      </c>
      <c r="I18" s="57" t="s">
        <v>69</v>
      </c>
      <c r="J18" s="3"/>
      <c r="K18" s="6"/>
    </row>
    <row r="19" spans="1:11" s="19" customFormat="1" ht="24" customHeight="1">
      <c r="A19" s="1" t="s">
        <v>22</v>
      </c>
      <c r="B19" s="54" t="s">
        <v>60</v>
      </c>
      <c r="C19" s="56" t="s">
        <v>35</v>
      </c>
      <c r="D19" s="27">
        <v>2</v>
      </c>
      <c r="E19" s="2"/>
      <c r="F19" s="3">
        <f t="shared" si="1"/>
        <v>0</v>
      </c>
      <c r="G19" s="4"/>
      <c r="H19" s="5">
        <f>F19+F19*G19</f>
        <v>0</v>
      </c>
      <c r="I19" s="57" t="s">
        <v>69</v>
      </c>
      <c r="J19" s="3"/>
      <c r="K19" s="6"/>
    </row>
    <row r="20" spans="1:11" s="19" customFormat="1" ht="24" customHeight="1">
      <c r="A20" s="1" t="s">
        <v>23</v>
      </c>
      <c r="B20" s="54" t="s">
        <v>61</v>
      </c>
      <c r="C20" s="56" t="s">
        <v>35</v>
      </c>
      <c r="D20" s="8">
        <v>2</v>
      </c>
      <c r="E20" s="2"/>
      <c r="F20" s="3">
        <f t="shared" si="1"/>
        <v>0</v>
      </c>
      <c r="G20" s="4"/>
      <c r="H20" s="5">
        <f>F20+F20*G20</f>
        <v>0</v>
      </c>
      <c r="I20" s="57" t="s">
        <v>69</v>
      </c>
      <c r="J20" s="3"/>
      <c r="K20" s="6"/>
    </row>
    <row r="21" spans="1:11" s="40" customFormat="1" ht="24" customHeight="1">
      <c r="A21" s="1"/>
      <c r="B21" s="50" t="s">
        <v>33</v>
      </c>
      <c r="C21" s="8"/>
      <c r="D21" s="51"/>
      <c r="E21" s="2"/>
      <c r="F21" s="3">
        <f>SUM(F9:F20)</f>
        <v>0</v>
      </c>
      <c r="G21" s="24">
        <f>H21-F21</f>
        <v>0</v>
      </c>
      <c r="H21" s="25">
        <f>SUM(H9:H20)</f>
        <v>0</v>
      </c>
      <c r="I21" s="26"/>
      <c r="J21" s="25"/>
      <c r="K21" s="8"/>
    </row>
    <row r="22" spans="1:11" s="46" customFormat="1" ht="24" customHeight="1">
      <c r="A22" s="59" t="s">
        <v>71</v>
      </c>
      <c r="B22" s="60"/>
      <c r="C22" s="60"/>
      <c r="D22" s="60"/>
      <c r="E22" s="60"/>
      <c r="F22" s="60"/>
      <c r="G22" s="60"/>
      <c r="H22" s="60"/>
      <c r="I22" s="61"/>
      <c r="J22" s="60"/>
      <c r="K22" s="62"/>
    </row>
    <row r="23" spans="1:11" s="19" customFormat="1" ht="24" customHeight="1">
      <c r="A23" s="1" t="s">
        <v>12</v>
      </c>
      <c r="B23" s="54" t="s">
        <v>38</v>
      </c>
      <c r="C23" s="56" t="s">
        <v>35</v>
      </c>
      <c r="D23" s="7">
        <v>10</v>
      </c>
      <c r="E23" s="2"/>
      <c r="F23" s="3">
        <f aca="true" t="shared" si="2" ref="F23:F28">SUM(D23*E23)</f>
        <v>0</v>
      </c>
      <c r="G23" s="4"/>
      <c r="H23" s="5">
        <f aca="true" t="shared" si="3" ref="H23:H42">F23+F23*G23</f>
        <v>0</v>
      </c>
      <c r="I23" s="57" t="s">
        <v>69</v>
      </c>
      <c r="J23" s="3"/>
      <c r="K23" s="6"/>
    </row>
    <row r="24" spans="1:11" s="19" customFormat="1" ht="24" customHeight="1">
      <c r="A24" s="1" t="s">
        <v>13</v>
      </c>
      <c r="B24" s="54" t="s">
        <v>45</v>
      </c>
      <c r="C24" s="56" t="s">
        <v>35</v>
      </c>
      <c r="D24" s="8">
        <v>5</v>
      </c>
      <c r="E24" s="2"/>
      <c r="F24" s="3">
        <f t="shared" si="2"/>
        <v>0</v>
      </c>
      <c r="G24" s="4"/>
      <c r="H24" s="5">
        <f t="shared" si="3"/>
        <v>0</v>
      </c>
      <c r="I24" s="57" t="s">
        <v>69</v>
      </c>
      <c r="J24" s="5"/>
      <c r="K24" s="6"/>
    </row>
    <row r="25" spans="1:11" s="19" customFormat="1" ht="24" customHeight="1">
      <c r="A25" s="1" t="s">
        <v>14</v>
      </c>
      <c r="B25" s="54" t="s">
        <v>46</v>
      </c>
      <c r="C25" s="56" t="s">
        <v>35</v>
      </c>
      <c r="D25" s="8">
        <v>5</v>
      </c>
      <c r="E25" s="2"/>
      <c r="F25" s="3">
        <f t="shared" si="2"/>
        <v>0</v>
      </c>
      <c r="G25" s="4"/>
      <c r="H25" s="5">
        <f t="shared" si="3"/>
        <v>0</v>
      </c>
      <c r="I25" s="57" t="s">
        <v>69</v>
      </c>
      <c r="J25" s="5"/>
      <c r="K25" s="6"/>
    </row>
    <row r="26" spans="1:11" s="19" customFormat="1" ht="24" customHeight="1">
      <c r="A26" s="1" t="s">
        <v>15</v>
      </c>
      <c r="B26" s="54" t="s">
        <v>47</v>
      </c>
      <c r="C26" s="56" t="s">
        <v>68</v>
      </c>
      <c r="D26" s="7">
        <v>1</v>
      </c>
      <c r="E26" s="2"/>
      <c r="F26" s="3">
        <f t="shared" si="2"/>
        <v>0</v>
      </c>
      <c r="G26" s="4"/>
      <c r="H26" s="5">
        <f t="shared" si="3"/>
        <v>0</v>
      </c>
      <c r="I26" s="57" t="s">
        <v>69</v>
      </c>
      <c r="J26" s="5"/>
      <c r="K26" s="1"/>
    </row>
    <row r="27" spans="1:11" s="19" customFormat="1" ht="24" customHeight="1">
      <c r="A27" s="1" t="s">
        <v>16</v>
      </c>
      <c r="B27" s="54" t="s">
        <v>48</v>
      </c>
      <c r="C27" s="56" t="s">
        <v>35</v>
      </c>
      <c r="D27" s="7">
        <v>1</v>
      </c>
      <c r="E27" s="2"/>
      <c r="F27" s="3">
        <f t="shared" si="2"/>
        <v>0</v>
      </c>
      <c r="G27" s="4"/>
      <c r="H27" s="5">
        <f t="shared" si="3"/>
        <v>0</v>
      </c>
      <c r="I27" s="57" t="s">
        <v>69</v>
      </c>
      <c r="J27" s="5"/>
      <c r="K27" s="1"/>
    </row>
    <row r="28" spans="1:11" s="19" customFormat="1" ht="24" customHeight="1">
      <c r="A28" s="1" t="s">
        <v>17</v>
      </c>
      <c r="B28" s="55" t="s">
        <v>49</v>
      </c>
      <c r="C28" s="56" t="s">
        <v>35</v>
      </c>
      <c r="D28" s="8">
        <v>1</v>
      </c>
      <c r="E28" s="2"/>
      <c r="F28" s="3">
        <f t="shared" si="2"/>
        <v>0</v>
      </c>
      <c r="G28" s="4"/>
      <c r="H28" s="5">
        <f t="shared" si="3"/>
        <v>0</v>
      </c>
      <c r="I28" s="57" t="s">
        <v>69</v>
      </c>
      <c r="J28" s="5"/>
      <c r="K28" s="1"/>
    </row>
    <row r="29" spans="1:11" s="19" customFormat="1" ht="24" customHeight="1">
      <c r="A29" s="1" t="s">
        <v>18</v>
      </c>
      <c r="B29" s="54" t="s">
        <v>51</v>
      </c>
      <c r="C29" s="56" t="s">
        <v>35</v>
      </c>
      <c r="D29" s="8">
        <v>10</v>
      </c>
      <c r="E29" s="2"/>
      <c r="F29" s="3">
        <f aca="true" t="shared" si="4" ref="F29:F36">SUM(D29*E29)</f>
        <v>0</v>
      </c>
      <c r="G29" s="4"/>
      <c r="H29" s="5">
        <f t="shared" si="3"/>
        <v>0</v>
      </c>
      <c r="I29" s="57" t="s">
        <v>69</v>
      </c>
      <c r="J29" s="3"/>
      <c r="K29" s="6"/>
    </row>
    <row r="30" spans="1:11" s="19" customFormat="1" ht="24" customHeight="1">
      <c r="A30" s="1" t="s">
        <v>19</v>
      </c>
      <c r="B30" s="54" t="s">
        <v>53</v>
      </c>
      <c r="C30" s="56" t="s">
        <v>35</v>
      </c>
      <c r="D30" s="8">
        <v>5</v>
      </c>
      <c r="E30" s="2"/>
      <c r="F30" s="3">
        <f t="shared" si="4"/>
        <v>0</v>
      </c>
      <c r="G30" s="4"/>
      <c r="H30" s="5">
        <f t="shared" si="3"/>
        <v>0</v>
      </c>
      <c r="I30" s="57" t="s">
        <v>69</v>
      </c>
      <c r="J30" s="5"/>
      <c r="K30" s="1"/>
    </row>
    <row r="31" spans="1:11" s="19" customFormat="1" ht="24" customHeight="1">
      <c r="A31" s="1" t="s">
        <v>20</v>
      </c>
      <c r="B31" s="54" t="s">
        <v>54</v>
      </c>
      <c r="C31" s="56" t="s">
        <v>35</v>
      </c>
      <c r="D31" s="8">
        <v>9</v>
      </c>
      <c r="E31" s="2"/>
      <c r="F31" s="3">
        <f t="shared" si="4"/>
        <v>0</v>
      </c>
      <c r="G31" s="4"/>
      <c r="H31" s="5">
        <f t="shared" si="3"/>
        <v>0</v>
      </c>
      <c r="I31" s="57" t="s">
        <v>69</v>
      </c>
      <c r="J31" s="5"/>
      <c r="K31" s="6"/>
    </row>
    <row r="32" spans="1:11" s="19" customFormat="1" ht="24" customHeight="1">
      <c r="A32" s="1" t="s">
        <v>21</v>
      </c>
      <c r="B32" s="54" t="s">
        <v>55</v>
      </c>
      <c r="C32" s="56" t="s">
        <v>35</v>
      </c>
      <c r="D32" s="8">
        <v>9</v>
      </c>
      <c r="E32" s="2"/>
      <c r="F32" s="3">
        <f t="shared" si="4"/>
        <v>0</v>
      </c>
      <c r="G32" s="4"/>
      <c r="H32" s="5">
        <f t="shared" si="3"/>
        <v>0</v>
      </c>
      <c r="I32" s="57" t="s">
        <v>69</v>
      </c>
      <c r="J32" s="5"/>
      <c r="K32" s="6"/>
    </row>
    <row r="33" spans="1:11" s="19" customFormat="1" ht="24" customHeight="1">
      <c r="A33" s="1" t="s">
        <v>22</v>
      </c>
      <c r="B33" s="54" t="s">
        <v>56</v>
      </c>
      <c r="C33" s="56" t="s">
        <v>35</v>
      </c>
      <c r="D33" s="7">
        <v>5</v>
      </c>
      <c r="E33" s="2"/>
      <c r="F33" s="3">
        <f t="shared" si="4"/>
        <v>0</v>
      </c>
      <c r="G33" s="4"/>
      <c r="H33" s="5">
        <f t="shared" si="3"/>
        <v>0</v>
      </c>
      <c r="I33" s="57" t="s">
        <v>69</v>
      </c>
      <c r="J33" s="5"/>
      <c r="K33" s="6"/>
    </row>
    <row r="34" spans="1:11" s="19" customFormat="1" ht="24" customHeight="1">
      <c r="A34" s="1" t="s">
        <v>23</v>
      </c>
      <c r="B34" s="54" t="s">
        <v>57</v>
      </c>
      <c r="C34" s="56" t="s">
        <v>35</v>
      </c>
      <c r="D34" s="7">
        <v>10</v>
      </c>
      <c r="E34" s="2"/>
      <c r="F34" s="3">
        <f t="shared" si="4"/>
        <v>0</v>
      </c>
      <c r="G34" s="4"/>
      <c r="H34" s="5">
        <f t="shared" si="3"/>
        <v>0</v>
      </c>
      <c r="I34" s="57" t="s">
        <v>69</v>
      </c>
      <c r="J34" s="5"/>
      <c r="K34" s="6"/>
    </row>
    <row r="35" spans="1:11" s="19" customFormat="1" ht="24" customHeight="1">
      <c r="A35" s="1" t="s">
        <v>24</v>
      </c>
      <c r="B35" s="54" t="s">
        <v>58</v>
      </c>
      <c r="C35" s="56" t="s">
        <v>35</v>
      </c>
      <c r="D35" s="8">
        <v>6</v>
      </c>
      <c r="E35" s="2"/>
      <c r="F35" s="3">
        <f t="shared" si="4"/>
        <v>0</v>
      </c>
      <c r="G35" s="4"/>
      <c r="H35" s="5">
        <f t="shared" si="3"/>
        <v>0</v>
      </c>
      <c r="I35" s="57" t="s">
        <v>69</v>
      </c>
      <c r="J35" s="5"/>
      <c r="K35" s="6"/>
    </row>
    <row r="36" spans="1:11" s="19" customFormat="1" ht="24" customHeight="1">
      <c r="A36" s="1" t="s">
        <v>25</v>
      </c>
      <c r="B36" s="54" t="s">
        <v>59</v>
      </c>
      <c r="C36" s="56" t="s">
        <v>35</v>
      </c>
      <c r="D36" s="7">
        <v>10</v>
      </c>
      <c r="E36" s="2"/>
      <c r="F36" s="3">
        <f t="shared" si="4"/>
        <v>0</v>
      </c>
      <c r="G36" s="4"/>
      <c r="H36" s="5">
        <f t="shared" si="3"/>
        <v>0</v>
      </c>
      <c r="I36" s="57" t="s">
        <v>69</v>
      </c>
      <c r="J36" s="5"/>
      <c r="K36" s="1"/>
    </row>
    <row r="37" spans="1:11" s="19" customFormat="1" ht="24" customHeight="1">
      <c r="A37" s="1" t="s">
        <v>26</v>
      </c>
      <c r="B37" s="54" t="s">
        <v>62</v>
      </c>
      <c r="C37" s="56" t="s">
        <v>35</v>
      </c>
      <c r="D37" s="27">
        <v>10</v>
      </c>
      <c r="E37" s="2"/>
      <c r="F37" s="3">
        <f aca="true" t="shared" si="5" ref="F37:F42">SUM(D37*E37)</f>
        <v>0</v>
      </c>
      <c r="G37" s="4"/>
      <c r="H37" s="5">
        <f t="shared" si="3"/>
        <v>0</v>
      </c>
      <c r="I37" s="57" t="s">
        <v>69</v>
      </c>
      <c r="J37" s="3"/>
      <c r="K37" s="6"/>
    </row>
    <row r="38" spans="1:11" s="19" customFormat="1" ht="24" customHeight="1">
      <c r="A38" s="1" t="s">
        <v>27</v>
      </c>
      <c r="B38" s="54" t="s">
        <v>63</v>
      </c>
      <c r="C38" s="56" t="s">
        <v>35</v>
      </c>
      <c r="D38" s="8">
        <v>10</v>
      </c>
      <c r="E38" s="2"/>
      <c r="F38" s="3">
        <f t="shared" si="5"/>
        <v>0</v>
      </c>
      <c r="G38" s="4"/>
      <c r="H38" s="5">
        <f t="shared" si="3"/>
        <v>0</v>
      </c>
      <c r="I38" s="57" t="s">
        <v>69</v>
      </c>
      <c r="J38" s="3"/>
      <c r="K38" s="6"/>
    </row>
    <row r="39" spans="1:11" s="19" customFormat="1" ht="24" customHeight="1">
      <c r="A39" s="1" t="s">
        <v>28</v>
      </c>
      <c r="B39" s="54" t="s">
        <v>64</v>
      </c>
      <c r="C39" s="56" t="s">
        <v>35</v>
      </c>
      <c r="D39" s="7">
        <v>10</v>
      </c>
      <c r="E39" s="2"/>
      <c r="F39" s="3">
        <f t="shared" si="5"/>
        <v>0</v>
      </c>
      <c r="G39" s="4"/>
      <c r="H39" s="5">
        <f t="shared" si="3"/>
        <v>0</v>
      </c>
      <c r="I39" s="57" t="s">
        <v>69</v>
      </c>
      <c r="J39" s="3"/>
      <c r="K39" s="6"/>
    </row>
    <row r="40" spans="1:11" s="19" customFormat="1" ht="24" customHeight="1">
      <c r="A40" s="1" t="s">
        <v>30</v>
      </c>
      <c r="B40" s="54" t="s">
        <v>65</v>
      </c>
      <c r="C40" s="56" t="s">
        <v>35</v>
      </c>
      <c r="D40" s="8">
        <v>6</v>
      </c>
      <c r="E40" s="2"/>
      <c r="F40" s="3">
        <f t="shared" si="5"/>
        <v>0</v>
      </c>
      <c r="G40" s="4"/>
      <c r="H40" s="5">
        <f t="shared" si="3"/>
        <v>0</v>
      </c>
      <c r="I40" s="57" t="s">
        <v>69</v>
      </c>
      <c r="J40" s="5"/>
      <c r="K40" s="1"/>
    </row>
    <row r="41" spans="1:11" s="19" customFormat="1" ht="24" customHeight="1">
      <c r="A41" s="1" t="s">
        <v>32</v>
      </c>
      <c r="B41" s="54" t="s">
        <v>66</v>
      </c>
      <c r="C41" s="56" t="s">
        <v>35</v>
      </c>
      <c r="D41" s="8">
        <v>4</v>
      </c>
      <c r="E41" s="2"/>
      <c r="F41" s="3">
        <f t="shared" si="5"/>
        <v>0</v>
      </c>
      <c r="G41" s="4"/>
      <c r="H41" s="5">
        <f t="shared" si="3"/>
        <v>0</v>
      </c>
      <c r="I41" s="57" t="s">
        <v>69</v>
      </c>
      <c r="J41" s="5"/>
      <c r="K41" s="6"/>
    </row>
    <row r="42" spans="1:11" s="19" customFormat="1" ht="24" customHeight="1">
      <c r="A42" s="1" t="s">
        <v>29</v>
      </c>
      <c r="B42" s="54" t="s">
        <v>67</v>
      </c>
      <c r="C42" s="56" t="s">
        <v>35</v>
      </c>
      <c r="D42" s="7">
        <v>10</v>
      </c>
      <c r="E42" s="2"/>
      <c r="F42" s="3">
        <f t="shared" si="5"/>
        <v>0</v>
      </c>
      <c r="G42" s="4"/>
      <c r="H42" s="5">
        <f t="shared" si="3"/>
        <v>0</v>
      </c>
      <c r="I42" s="57" t="s">
        <v>69</v>
      </c>
      <c r="J42" s="5"/>
      <c r="K42" s="6"/>
    </row>
    <row r="43" spans="1:11" s="40" customFormat="1" ht="24" customHeight="1">
      <c r="A43" s="1"/>
      <c r="B43" s="50" t="s">
        <v>34</v>
      </c>
      <c r="C43" s="8"/>
      <c r="D43" s="51"/>
      <c r="E43" s="2"/>
      <c r="F43" s="25">
        <f>SUM(F23:F42)</f>
        <v>0</v>
      </c>
      <c r="G43" s="24">
        <f>H43-F43</f>
        <v>0</v>
      </c>
      <c r="H43" s="25">
        <f>SUM(H23:H42)</f>
        <v>0</v>
      </c>
      <c r="I43" s="26"/>
      <c r="J43" s="25"/>
      <c r="K43" s="8"/>
    </row>
    <row r="44" spans="1:11" ht="24" customHeight="1">
      <c r="A44" s="52"/>
      <c r="B44" s="50" t="s">
        <v>31</v>
      </c>
      <c r="C44" s="31"/>
      <c r="D44" s="53"/>
      <c r="E44" s="48"/>
      <c r="F44" s="29">
        <f>F21+F43</f>
        <v>0</v>
      </c>
      <c r="G44" s="28">
        <f>H44-F44</f>
        <v>0</v>
      </c>
      <c r="H44" s="29">
        <f>H21+H43</f>
        <v>0</v>
      </c>
      <c r="I44" s="30"/>
      <c r="J44" s="29"/>
      <c r="K44" s="31"/>
    </row>
    <row r="45" spans="1:11" ht="21" customHeight="1">
      <c r="A45" s="9"/>
      <c r="B45" s="33"/>
      <c r="C45" s="34"/>
      <c r="D45" s="35"/>
      <c r="E45" s="36"/>
      <c r="F45" s="36"/>
      <c r="G45" s="37"/>
      <c r="H45" s="38"/>
      <c r="I45" s="22"/>
      <c r="J45" s="38"/>
      <c r="K45" s="34"/>
    </row>
    <row r="46" spans="1:11" ht="51.75" customHeight="1">
      <c r="A46" s="68" t="s">
        <v>75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8" ht="13.5" thickBot="1"/>
    <row r="49" spans="2:10" ht="85.5" customHeight="1" thickBot="1">
      <c r="B49" s="65" t="s">
        <v>74</v>
      </c>
      <c r="C49" s="66"/>
      <c r="D49" s="66"/>
      <c r="E49" s="66"/>
      <c r="F49" s="66"/>
      <c r="G49" s="66"/>
      <c r="H49" s="66"/>
      <c r="I49" s="66"/>
      <c r="J49" s="67"/>
    </row>
  </sheetData>
  <sheetProtection/>
  <mergeCells count="3">
    <mergeCell ref="C4:K4"/>
    <mergeCell ref="A46:K46"/>
    <mergeCell ref="B49:J49"/>
  </mergeCells>
  <conditionalFormatting sqref="F44:J44 J41:J42 J23:J29 H23:H42 F23:F42 H9:H18 J12:J18 F9:F21">
    <cfRule type="cellIs" priority="1107" dxfId="45" operator="equal" stopIfTrue="1">
      <formula>0</formula>
    </cfRule>
  </conditionalFormatting>
  <conditionalFormatting sqref="I21:J21">
    <cfRule type="cellIs" priority="1104" dxfId="45" operator="equal" stopIfTrue="1">
      <formula>0</formula>
    </cfRule>
  </conditionalFormatting>
  <conditionalFormatting sqref="G21:H21">
    <cfRule type="cellIs" priority="1102" dxfId="45" operator="equal" stopIfTrue="1">
      <formula>0</formula>
    </cfRule>
  </conditionalFormatting>
  <conditionalFormatting sqref="G12">
    <cfRule type="cellIs" priority="1032" dxfId="45" operator="equal" stopIfTrue="1">
      <formula>0</formula>
    </cfRule>
  </conditionalFormatting>
  <conditionalFormatting sqref="G17">
    <cfRule type="cellIs" priority="1058" dxfId="45" operator="equal" stopIfTrue="1">
      <formula>0</formula>
    </cfRule>
  </conditionalFormatting>
  <conditionalFormatting sqref="G10">
    <cfRule type="cellIs" priority="1072" dxfId="45" operator="equal" stopIfTrue="1">
      <formula>0</formula>
    </cfRule>
  </conditionalFormatting>
  <conditionalFormatting sqref="G9">
    <cfRule type="cellIs" priority="1077" dxfId="45" operator="equal" stopIfTrue="1">
      <formula>0</formula>
    </cfRule>
  </conditionalFormatting>
  <conditionalFormatting sqref="G11">
    <cfRule type="cellIs" priority="1034" dxfId="45" operator="equal" stopIfTrue="1">
      <formula>0</formula>
    </cfRule>
  </conditionalFormatting>
  <conditionalFormatting sqref="G16">
    <cfRule type="cellIs" priority="1024" dxfId="45" operator="equal" stopIfTrue="1">
      <formula>0</formula>
    </cfRule>
  </conditionalFormatting>
  <conditionalFormatting sqref="G13">
    <cfRule type="cellIs" priority="1027" dxfId="45" operator="equal" stopIfTrue="1">
      <formula>0</formula>
    </cfRule>
  </conditionalFormatting>
  <conditionalFormatting sqref="J11">
    <cfRule type="cellIs" priority="1035" dxfId="45" operator="equal" stopIfTrue="1">
      <formula>0</formula>
    </cfRule>
  </conditionalFormatting>
  <conditionalFormatting sqref="G14">
    <cfRule type="cellIs" priority="1026" dxfId="45" operator="equal" stopIfTrue="1">
      <formula>0</formula>
    </cfRule>
  </conditionalFormatting>
  <conditionalFormatting sqref="G15">
    <cfRule type="cellIs" priority="1025" dxfId="45" operator="equal" stopIfTrue="1">
      <formula>0</formula>
    </cfRule>
  </conditionalFormatting>
  <conditionalFormatting sqref="J9:J10">
    <cfRule type="cellIs" priority="958" dxfId="45" operator="equal" stopIfTrue="1">
      <formula>0</formula>
    </cfRule>
  </conditionalFormatting>
  <conditionalFormatting sqref="G18">
    <cfRule type="cellIs" priority="290" dxfId="45" operator="equal" stopIfTrue="1">
      <formula>0</formula>
    </cfRule>
  </conditionalFormatting>
  <conditionalFormatting sqref="H19:H20">
    <cfRule type="cellIs" priority="277" dxfId="45" operator="equal" stopIfTrue="1">
      <formula>0</formula>
    </cfRule>
  </conditionalFormatting>
  <conditionalFormatting sqref="G20">
    <cfRule type="cellIs" priority="275" dxfId="45" operator="equal" stopIfTrue="1">
      <formula>0</formula>
    </cfRule>
  </conditionalFormatting>
  <conditionalFormatting sqref="G19">
    <cfRule type="cellIs" priority="276" dxfId="45" operator="equal" stopIfTrue="1">
      <formula>0</formula>
    </cfRule>
  </conditionalFormatting>
  <conditionalFormatting sqref="J19:J20">
    <cfRule type="cellIs" priority="262" dxfId="45" operator="equal" stopIfTrue="1">
      <formula>0</formula>
    </cfRule>
  </conditionalFormatting>
  <conditionalFormatting sqref="J31:J36">
    <cfRule type="cellIs" priority="100" dxfId="45" operator="equal" stopIfTrue="1">
      <formula>0</formula>
    </cfRule>
  </conditionalFormatting>
  <conditionalFormatting sqref="I43:J43">
    <cfRule type="cellIs" priority="99" dxfId="45" operator="equal" stopIfTrue="1">
      <formula>0</formula>
    </cfRule>
  </conditionalFormatting>
  <conditionalFormatting sqref="F43:H43">
    <cfRule type="cellIs" priority="98" dxfId="45" operator="equal" stopIfTrue="1">
      <formula>0</formula>
    </cfRule>
  </conditionalFormatting>
  <conditionalFormatting sqref="G27">
    <cfRule type="cellIs" priority="93" dxfId="45" operator="equal" stopIfTrue="1">
      <formula>0</formula>
    </cfRule>
  </conditionalFormatting>
  <conditionalFormatting sqref="G24">
    <cfRule type="cellIs" priority="91" dxfId="45" operator="equal" stopIfTrue="1">
      <formula>0</formula>
    </cfRule>
  </conditionalFormatting>
  <conditionalFormatting sqref="G23">
    <cfRule type="cellIs" priority="95" dxfId="45" operator="equal" stopIfTrue="1">
      <formula>0</formula>
    </cfRule>
  </conditionalFormatting>
  <conditionalFormatting sqref="G28">
    <cfRule type="cellIs" priority="94" dxfId="45" operator="equal" stopIfTrue="1">
      <formula>0</formula>
    </cfRule>
  </conditionalFormatting>
  <conditionalFormatting sqref="G25">
    <cfRule type="cellIs" priority="90" dxfId="45" operator="equal" stopIfTrue="1">
      <formula>0</formula>
    </cfRule>
  </conditionalFormatting>
  <conditionalFormatting sqref="G26">
    <cfRule type="cellIs" priority="89" dxfId="45" operator="equal" stopIfTrue="1">
      <formula>0</formula>
    </cfRule>
  </conditionalFormatting>
  <conditionalFormatting sqref="G31">
    <cfRule type="cellIs" priority="74" dxfId="45" operator="equal" stopIfTrue="1">
      <formula>0</formula>
    </cfRule>
  </conditionalFormatting>
  <conditionalFormatting sqref="G29">
    <cfRule type="cellIs" priority="79" dxfId="45" operator="equal" stopIfTrue="1">
      <formula>0</formula>
    </cfRule>
  </conditionalFormatting>
  <conditionalFormatting sqref="G36">
    <cfRule type="cellIs" priority="77" dxfId="45" operator="equal" stopIfTrue="1">
      <formula>0</formula>
    </cfRule>
  </conditionalFormatting>
  <conditionalFormatting sqref="G30">
    <cfRule type="cellIs" priority="75" dxfId="45" operator="equal" stopIfTrue="1">
      <formula>0</formula>
    </cfRule>
  </conditionalFormatting>
  <conditionalFormatting sqref="G35">
    <cfRule type="cellIs" priority="70" dxfId="45" operator="equal" stopIfTrue="1">
      <formula>0</formula>
    </cfRule>
  </conditionalFormatting>
  <conditionalFormatting sqref="G32">
    <cfRule type="cellIs" priority="73" dxfId="45" operator="equal" stopIfTrue="1">
      <formula>0</formula>
    </cfRule>
  </conditionalFormatting>
  <conditionalFormatting sqref="J30">
    <cfRule type="cellIs" priority="76" dxfId="45" operator="equal" stopIfTrue="1">
      <formula>0</formula>
    </cfRule>
  </conditionalFormatting>
  <conditionalFormatting sqref="G33">
    <cfRule type="cellIs" priority="72" dxfId="45" operator="equal" stopIfTrue="1">
      <formula>0</formula>
    </cfRule>
  </conditionalFormatting>
  <conditionalFormatting sqref="G34">
    <cfRule type="cellIs" priority="71" dxfId="45" operator="equal" stopIfTrue="1">
      <formula>0</formula>
    </cfRule>
  </conditionalFormatting>
  <conditionalFormatting sqref="G41">
    <cfRule type="cellIs" priority="58" dxfId="45" operator="equal" stopIfTrue="1">
      <formula>0</formula>
    </cfRule>
  </conditionalFormatting>
  <conditionalFormatting sqref="G38">
    <cfRule type="cellIs" priority="62" dxfId="45" operator="equal" stopIfTrue="1">
      <formula>0</formula>
    </cfRule>
  </conditionalFormatting>
  <conditionalFormatting sqref="G37">
    <cfRule type="cellIs" priority="63" dxfId="45" operator="equal" stopIfTrue="1">
      <formula>0</formula>
    </cfRule>
  </conditionalFormatting>
  <conditionalFormatting sqref="G39">
    <cfRule type="cellIs" priority="61" dxfId="45" operator="equal" stopIfTrue="1">
      <formula>0</formula>
    </cfRule>
  </conditionalFormatting>
  <conditionalFormatting sqref="G40">
    <cfRule type="cellIs" priority="59" dxfId="45" operator="equal" stopIfTrue="1">
      <formula>0</formula>
    </cfRule>
  </conditionalFormatting>
  <conditionalFormatting sqref="J40">
    <cfRule type="cellIs" priority="60" dxfId="45" operator="equal" stopIfTrue="1">
      <formula>0</formula>
    </cfRule>
  </conditionalFormatting>
  <conditionalFormatting sqref="G42">
    <cfRule type="cellIs" priority="56" dxfId="45" operator="equal" stopIfTrue="1">
      <formula>0</formula>
    </cfRule>
  </conditionalFormatting>
  <conditionalFormatting sqref="J37:J39">
    <cfRule type="cellIs" priority="55" dxfId="45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Footer>&amp;C32. Baza Lotnictwa Taktycznego w Łasku&amp;Rstr.&amp;P/&amp;N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Parada Monika</cp:lastModifiedBy>
  <cp:lastPrinted>2022-07-26T11:13:40Z</cp:lastPrinted>
  <dcterms:created xsi:type="dcterms:W3CDTF">2017-02-14T21:24:45Z</dcterms:created>
  <dcterms:modified xsi:type="dcterms:W3CDTF">2022-07-28T09:26:28Z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3252efbb-8b84-4786-9e22-5371d71c2a53</vt:lpwstr>
  </property>
  <property fmtid="{D5CDD505-2E9C-101B-9397-08002B2CF9AE}" pid="3" name="bjSaver">
    <vt:lpwstr>uCRllz/OV9kz6vA4dEmkTYPDTiT3mM6Q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