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2.2023 Usługi leśne na 2023 rok postępowanie V\swz edytowalny\Zał. 1. Formularz ofertowy wersja edytowalna sformatowana\"/>
    </mc:Choice>
  </mc:AlternateContent>
  <xr:revisionPtr revIDLastSave="0" documentId="13_ncr:1_{8A747148-8A91-485A-A587-A1542D026691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S61" i="1" l="1"/>
  <c r="S62" i="1"/>
  <c r="S63" i="1"/>
  <c r="S64" i="1"/>
  <c r="S65" i="1"/>
  <c r="S66" i="1"/>
  <c r="S67" i="1"/>
  <c r="S68" i="1"/>
  <c r="X68" i="1" s="1"/>
  <c r="Z68" i="1" s="1"/>
  <c r="S69" i="1"/>
  <c r="S70" i="1"/>
  <c r="S71" i="1"/>
  <c r="S72" i="1"/>
  <c r="S73" i="1"/>
  <c r="S74" i="1"/>
  <c r="S75" i="1"/>
  <c r="S76" i="1"/>
  <c r="X76" i="1" s="1"/>
  <c r="Z76" i="1" s="1"/>
  <c r="S77" i="1"/>
  <c r="S78" i="1"/>
  <c r="S79" i="1"/>
  <c r="S80" i="1"/>
  <c r="S81" i="1"/>
  <c r="S82" i="1"/>
  <c r="S83" i="1"/>
  <c r="S84" i="1"/>
  <c r="X84" i="1" s="1"/>
  <c r="Z84" i="1" s="1"/>
  <c r="S85" i="1"/>
  <c r="S86" i="1"/>
  <c r="S87" i="1"/>
  <c r="S88" i="1"/>
  <c r="S89" i="1"/>
  <c r="S90" i="1"/>
  <c r="S91" i="1"/>
  <c r="X91" i="1" s="1"/>
  <c r="S92" i="1"/>
  <c r="X92" i="1" s="1"/>
  <c r="Z92" i="1" s="1"/>
  <c r="S93" i="1"/>
  <c r="S60" i="1"/>
  <c r="S59" i="1"/>
  <c r="S56" i="1"/>
  <c r="S51" i="1"/>
  <c r="S46" i="1"/>
  <c r="S45" i="1"/>
  <c r="S40" i="1"/>
  <c r="S39" i="1"/>
  <c r="S34" i="1"/>
  <c r="Z91" i="1" l="1"/>
  <c r="X83" i="1"/>
  <c r="Z83" i="1" s="1"/>
  <c r="X75" i="1"/>
  <c r="Z75" i="1" s="1"/>
  <c r="X67" i="1"/>
  <c r="Z67" i="1" s="1"/>
  <c r="O95" i="1"/>
  <c r="X90" i="1"/>
  <c r="Z90" i="1" s="1"/>
  <c r="X82" i="1"/>
  <c r="Z82" i="1" s="1"/>
  <c r="X74" i="1"/>
  <c r="Z74" i="1" s="1"/>
  <c r="X66" i="1"/>
  <c r="Z66" i="1" s="1"/>
  <c r="X89" i="1"/>
  <c r="Z89" i="1" s="1"/>
  <c r="X81" i="1"/>
  <c r="Z81" i="1" s="1"/>
  <c r="X73" i="1"/>
  <c r="Z73" i="1" s="1"/>
  <c r="X65" i="1"/>
  <c r="Z65" i="1" s="1"/>
  <c r="X88" i="1"/>
  <c r="Z88" i="1" s="1"/>
  <c r="X80" i="1"/>
  <c r="Z80" i="1" s="1"/>
  <c r="X72" i="1"/>
  <c r="Z72" i="1" s="1"/>
  <c r="X64" i="1"/>
  <c r="Z64" i="1" s="1"/>
  <c r="X87" i="1"/>
  <c r="Z87" i="1" s="1"/>
  <c r="X79" i="1"/>
  <c r="Z79" i="1" s="1"/>
  <c r="X71" i="1"/>
  <c r="Z71" i="1" s="1"/>
  <c r="X63" i="1"/>
  <c r="Z63" i="1" s="1"/>
  <c r="X86" i="1"/>
  <c r="Z86" i="1" s="1"/>
  <c r="X78" i="1"/>
  <c r="Z78" i="1" s="1"/>
  <c r="X70" i="1"/>
  <c r="Z70" i="1" s="1"/>
  <c r="X62" i="1"/>
  <c r="Z62" i="1" s="1"/>
  <c r="X93" i="1"/>
  <c r="Z93" i="1" s="1"/>
  <c r="X85" i="1"/>
  <c r="Z85" i="1" s="1"/>
  <c r="X77" i="1"/>
  <c r="Z77" i="1" s="1"/>
  <c r="X69" i="1"/>
  <c r="Z69" i="1" s="1"/>
  <c r="X61" i="1"/>
  <c r="Z61" i="1" s="1"/>
  <c r="X60" i="1"/>
  <c r="Z60" i="1" s="1"/>
  <c r="X59" i="1"/>
  <c r="Z59" i="1" s="1"/>
  <c r="X56" i="1"/>
  <c r="Z56" i="1" s="1"/>
  <c r="X51" i="1"/>
  <c r="Z51" i="1" s="1"/>
  <c r="X46" i="1"/>
  <c r="Z46" i="1" s="1"/>
  <c r="X45" i="1"/>
  <c r="Z45" i="1" s="1"/>
  <c r="X40" i="1"/>
  <c r="Z40" i="1" s="1"/>
  <c r="X39" i="1"/>
  <c r="Z39" i="1" s="1"/>
  <c r="X34" i="1"/>
  <c r="Z34" i="1" s="1"/>
  <c r="O96" i="1" l="1"/>
</calcChain>
</file>

<file path=xl/sharedStrings.xml><?xml version="1.0" encoding="utf-8"?>
<sst xmlns="http://schemas.openxmlformats.org/spreadsheetml/2006/main" count="268" uniqueCount="166">
  <si>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</si>
  <si>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</si>
  <si>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</si>
  <si>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</si>
  <si>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</si>
  <si>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</si>
  <si>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</si>
  <si>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</si>
  <si>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</si>
  <si>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</si>
  <si>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</si>
  <si>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</si>
  <si>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</si>
  <si>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</si>
  <si>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</si>
  <si>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</si>
  <si>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</si>
  <si>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</si>
  <si>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</si>
  <si>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</si>
  <si>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</si>
  <si>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</si>
  <si>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</si>
  <si>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</si>
  <si>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</si>
  <si>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</si>
  <si>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</si>
  <si>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</si>
  <si>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</si>
  <si>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</si>
  <si>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WYK-TAL60</t>
  </si>
  <si>
    <t>Zdarcie pokrywy na talerzach 60 cm x 60 cm</t>
  </si>
  <si>
    <t>TSZT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</si>
  <si>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</si>
  <si>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</si>
  <si>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</si>
  <si>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</si>
  <si>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</si>
  <si>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</si>
  <si>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</si>
  <si>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</si>
  <si>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</si>
  <si>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</si>
  <si>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</si>
  <si>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</si>
  <si>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</si>
  <si>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</si>
  <si>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</si>
  <si>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</si>
  <si>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</si>
  <si>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</si>
  <si>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</si>
  <si>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</si>
  <si>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</si>
  <si>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</si>
  <si>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</si>
  <si>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</si>
  <si>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</si>
  <si>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</si>
  <si>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</si>
  <si>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</si>
  <si>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</si>
  <si>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</si>
  <si>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</si>
  <si>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</si>
  <si>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</si>
  <si>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140</t>
  </si>
  <si>
    <t>GRODZ-SG</t>
  </si>
  <si>
    <t>Grodzenie upraw przed zwierzyną siatką w warunkach górskich</t>
  </si>
  <si>
    <t>HM</t>
  </si>
  <si>
    <t>144</t>
  </si>
  <si>
    <t>WYK-SLUPI</t>
  </si>
  <si>
    <t>Przygotowanie słupków iglastych</t>
  </si>
  <si>
    <t>SZT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</si>
  <si>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</si>
  <si>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</si>
  <si>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</si>
  <si>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</si>
  <si>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</si>
  <si>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</si>
  <si>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</si>
  <si>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146.01</t>
  </si>
  <si>
    <t>ZAB-SLUP</t>
  </si>
  <si>
    <t>Zabezpieczanie wykonanych słupków do remontu grodzeń</t>
  </si>
  <si>
    <t>149</t>
  </si>
  <si>
    <t>PORZ-STOS</t>
  </si>
  <si>
    <t>Wynoszenie i układanie pozostałości w stosy niewymiarowe</t>
  </si>
  <si>
    <t>M3P</t>
  </si>
  <si>
    <t>158</t>
  </si>
  <si>
    <t>DRZ-ZGRYZ</t>
  </si>
  <si>
    <t>Wykładanie drzew zgryzowych</t>
  </si>
  <si>
    <t>160</t>
  </si>
  <si>
    <t>US PDRZ U</t>
  </si>
  <si>
    <t>Usuwanie na uprawach drzewek porażonych</t>
  </si>
  <si>
    <t>189</t>
  </si>
  <si>
    <t>ŁR-WYKŁW</t>
  </si>
  <si>
    <t>Koszenie trawy z wywozem z łąki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</si>
  <si>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</si>
  <si>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</si>
  <si>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</si>
  <si>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</si>
  <si>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</si>
  <si>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</si>
  <si>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</si>
  <si>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</si>
  <si>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</si>
  <si>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386.01</t>
  </si>
  <si>
    <t>GODZ RU23</t>
  </si>
  <si>
    <t>Prace godzinowe ręczne z urządzeniem VAT 23%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</si>
  <si>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</si>
  <si>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</si>
  <si>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</si>
  <si>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</si>
  <si>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</si>
  <si>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</si>
  <si>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</si>
  <si>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</si>
  <si>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</si>
  <si>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393</t>
  </si>
  <si>
    <t>TRANSP 1</t>
  </si>
  <si>
    <t>Transport materiałów pojazdem o ładowności do 3,5 t</t>
  </si>
  <si>
    <t>KMTR</t>
  </si>
  <si>
    <t>398</t>
  </si>
  <si>
    <t>DR-KOSZM</t>
  </si>
  <si>
    <t>Mechaniczne wykaszanie poboczy skarp i dna rowów dróg leśnych</t>
  </si>
  <si>
    <t>M2</t>
  </si>
  <si>
    <t>399</t>
  </si>
  <si>
    <t>DR-ODSNIE</t>
  </si>
  <si>
    <t>Posypywanie (uszorstnianie) nawierzchni</t>
  </si>
  <si>
    <t>451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</si>
  <si>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</si>
  <si>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</si>
  <si>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</si>
  <si>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</si>
  <si>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</si>
  <si>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</si>
  <si>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</si>
  <si>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</si>
  <si>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</si>
  <si>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</si>
  <si>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</si>
  <si>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</si>
  <si>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</si>
  <si>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</si>
  <si>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</si>
  <si>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</si>
  <si>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</si>
  <si>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</si>
  <si>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</si>
  <si>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</si>
  <si>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</si>
  <si>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</si>
  <si>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</si>
  <si>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</si>
  <si>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</si>
  <si>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</si>
  <si>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</si>
  <si>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</si>
  <si>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</si>
  <si>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</si>
  <si>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</si>
  <si>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</si>
  <si>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</si>
  <si>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</si>
  <si>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</si>
  <si>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2023 - postepowanie V''  składamy niniejszym ofertę na pakiet 05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</si>
</sst>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4" fontId="10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35"/>
  <sheetViews>
    <sheetView tabSelected="1" topLeftCell="A22" zoomScaleNormal="100" workbookViewId="0">
      <selection activeCell="B28" sqref="B28:AD28"/>
    </sheetView>
  </sheetViews>
  <sheetFormatPr defaultRowHeight="12.75" x14ac:dyDescent="0.2"/>
  <cols>
    <col min="1" max="1" width="0.140625" customWidth="1"/>
    <col min="2" max="2" width="1.28515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6.7109375" customWidth="1"/>
    <col min="24" max="24" width="8.140625" customWidth="1"/>
    <col min="25" max="25" width="0.71093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1:35" s="1" customFormat="1" ht="16.149999999999999" customHeight="1" x14ac:dyDescent="0.2">
      <c r="B1" s="38"/>
      <c r="C1" s="38"/>
      <c r="D1" s="38"/>
      <c r="E1" s="38"/>
      <c r="F1" s="38"/>
      <c r="G1" s="38"/>
      <c r="H1" s="38"/>
      <c r="I1" s="38"/>
      <c r="J1" s="38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s="1" customFormat="1" ht="25.9" customHeight="1" x14ac:dyDescent="0.2">
      <c r="B2" s="38"/>
      <c r="C2" s="38"/>
      <c r="D2" s="38"/>
      <c r="E2" s="38"/>
      <c r="F2" s="38"/>
      <c r="G2" s="38"/>
      <c r="H2" s="38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14" t="s">
        <v>138</v>
      </c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</row>
    <row r="3" spans="1:35" s="1" customFormat="1" ht="25.9" customHeight="1" x14ac:dyDescent="0.2">
      <c r="B3" s="38"/>
      <c r="C3" s="38"/>
      <c r="D3" s="38"/>
      <c r="E3" s="38"/>
      <c r="F3" s="38"/>
      <c r="G3" s="38"/>
      <c r="H3" s="38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s="1" customFormat="1" ht="25.9" customHeight="1" x14ac:dyDescent="0.2">
      <c r="B4" s="38"/>
      <c r="C4" s="38"/>
      <c r="D4" s="38"/>
      <c r="E4" s="38"/>
      <c r="F4" s="38"/>
      <c r="G4" s="38"/>
      <c r="H4" s="38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5" s="1" customFormat="1" ht="28.9" customHeight="1" x14ac:dyDescent="0.2">
      <c r="A5" s="7"/>
      <c r="B5" s="37"/>
      <c r="C5" s="37"/>
      <c r="D5" s="37"/>
      <c r="E5" s="37"/>
      <c r="F5" s="37"/>
      <c r="G5" s="37"/>
      <c r="H5" s="3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s="1" customFormat="1" ht="15" customHeight="1" x14ac:dyDescent="0.2">
      <c r="B6" s="39"/>
      <c r="C6" s="39"/>
      <c r="D6" s="39"/>
      <c r="E6" s="39"/>
      <c r="F6" s="39"/>
      <c r="G6" s="39"/>
      <c r="H6" s="39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s="1" customFormat="1" ht="28.9" customHeight="1" x14ac:dyDescent="0.2">
      <c r="B7" s="36"/>
      <c r="C7" s="36"/>
      <c r="D7" s="36"/>
      <c r="E7" s="36"/>
      <c r="F7" s="36"/>
      <c r="G7" s="36"/>
      <c r="H7" s="3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spans="1:35" s="1" customFormat="1" ht="18" customHeight="1" x14ac:dyDescent="0.2">
      <c r="B8" s="39"/>
      <c r="C8" s="39"/>
      <c r="D8" s="39"/>
      <c r="E8" s="39"/>
      <c r="F8" s="39"/>
      <c r="G8" s="39"/>
      <c r="H8" s="39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spans="1:35" s="1" customFormat="1" ht="28.9" customHeight="1" x14ac:dyDescent="0.2">
      <c r="B9" s="36"/>
      <c r="C9" s="36"/>
      <c r="D9" s="36"/>
      <c r="E9" s="36"/>
      <c r="F9" s="36"/>
      <c r="G9" s="36"/>
      <c r="H9" s="3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35" s="1" customFormat="1" ht="19.899999999999999" customHeight="1" x14ac:dyDescent="0.2">
      <c r="B10" s="39"/>
      <c r="C10" s="39"/>
      <c r="D10" s="39"/>
      <c r="E10" s="39"/>
      <c r="F10" s="39"/>
      <c r="G10" s="39"/>
      <c r="H10" s="39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1:35" s="1" customFormat="1" ht="4.1500000000000004" customHeight="1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spans="1:35" s="1" customFormat="1" ht="6.95" customHeight="1" x14ac:dyDescent="0.2">
      <c r="B12" s="30" t="s">
        <v>139</v>
      </c>
      <c r="C12" s="30"/>
      <c r="D12" s="30"/>
      <c r="E12" s="30"/>
      <c r="F12" s="30"/>
      <c r="G12" s="30"/>
      <c r="H12" s="30"/>
      <c r="I12" s="30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1" customFormat="1" ht="12.4" customHeight="1" x14ac:dyDescent="0.2">
      <c r="B13" s="30"/>
      <c r="C13" s="30"/>
      <c r="D13" s="30"/>
      <c r="E13" s="30"/>
      <c r="F13" s="30"/>
      <c r="G13" s="30"/>
      <c r="H13" s="30"/>
      <c r="I13" s="30"/>
      <c r="J13" s="7"/>
      <c r="K13" s="7"/>
      <c r="L13" s="7"/>
      <c r="M13" s="7"/>
      <c r="N13" s="7"/>
      <c r="O13" s="7"/>
      <c r="P13" s="7"/>
      <c r="Q13" s="40" t="s">
        <v>140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7"/>
    </row>
    <row r="14" spans="1:35" s="1" customFormat="1" ht="7.9" customHeight="1" x14ac:dyDescent="0.2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7"/>
    </row>
    <row r="15" spans="1:35" s="1" customFormat="1" ht="20.25" customHeight="1" x14ac:dyDescent="0.2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s="1" customFormat="1" ht="24" customHeight="1" x14ac:dyDescent="0.2">
      <c r="B16" s="7"/>
      <c r="C16" s="7"/>
      <c r="D16" s="7"/>
      <c r="E16" s="7"/>
      <c r="F16" s="7"/>
      <c r="G16" s="7"/>
      <c r="H16" s="7"/>
      <c r="I16" s="7"/>
      <c r="J16" s="7"/>
      <c r="K16" s="31" t="s">
        <v>141</v>
      </c>
      <c r="L16" s="31"/>
      <c r="M16" s="31"/>
      <c r="N16" s="31"/>
      <c r="O16" s="31"/>
      <c r="P16" s="31"/>
      <c r="Q16" s="31"/>
      <c r="R16" s="31"/>
      <c r="S16" s="31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</row>
    <row r="17" spans="2:35" s="1" customFormat="1" ht="43.15" customHeight="1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spans="2:35" s="1" customFormat="1" ht="20.65" customHeight="1" x14ac:dyDescent="0.2">
      <c r="B18" s="7"/>
      <c r="C18" s="7"/>
      <c r="D18" s="24" t="s">
        <v>142</v>
      </c>
      <c r="E18" s="24"/>
      <c r="F18" s="24"/>
      <c r="G18" s="24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spans="2:35" s="1" customFormat="1" ht="2.65" customHeight="1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spans="2:35" s="1" customFormat="1" ht="20.65" customHeight="1" x14ac:dyDescent="0.2">
      <c r="B20" s="7"/>
      <c r="C20" s="7"/>
      <c r="D20" s="24" t="s">
        <v>143</v>
      </c>
      <c r="E20" s="24"/>
      <c r="F20" s="24"/>
      <c r="G20" s="24"/>
      <c r="H20" s="24"/>
      <c r="I20" s="24"/>
      <c r="J20" s="24"/>
      <c r="K20" s="24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</row>
    <row r="21" spans="2:35" s="1" customFormat="1" ht="2.65" customHeight="1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2:35" s="1" customFormat="1" ht="20.65" customHeight="1" x14ac:dyDescent="0.2">
      <c r="B22" s="7"/>
      <c r="C22" s="7"/>
      <c r="D22" s="24" t="s">
        <v>144</v>
      </c>
      <c r="E22" s="24"/>
      <c r="F22" s="24"/>
      <c r="G22" s="24"/>
      <c r="H22" s="24"/>
      <c r="I22" s="24"/>
      <c r="J22" s="24"/>
      <c r="K22" s="24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</row>
    <row r="23" spans="2:35" s="1" customFormat="1" ht="2.65" customHeight="1" x14ac:dyDescent="0.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</row>
    <row r="24" spans="2:35" s="1" customFormat="1" ht="20.65" customHeight="1" x14ac:dyDescent="0.2">
      <c r="B24" s="7"/>
      <c r="C24" s="7"/>
      <c r="D24" s="24" t="s">
        <v>145</v>
      </c>
      <c r="E24" s="24"/>
      <c r="F24" s="24"/>
      <c r="G24" s="24"/>
      <c r="H24" s="24"/>
      <c r="I24" s="24"/>
      <c r="J24" s="24"/>
      <c r="K24" s="24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</row>
    <row r="25" spans="2:35" s="1" customFormat="1" ht="34.700000000000003" customHeight="1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</row>
    <row r="26" spans="2:35" s="1" customFormat="1" ht="50.1" customHeight="1" x14ac:dyDescent="0.2">
      <c r="B26" s="33" t="s">
        <v>165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7"/>
      <c r="AE26" s="7"/>
      <c r="AF26" s="7"/>
      <c r="AG26" s="7"/>
      <c r="AH26" s="7"/>
      <c r="AI26" s="7"/>
    </row>
    <row r="27" spans="2:35" s="1" customFormat="1" ht="2.65" customHeight="1" x14ac:dyDescent="0.2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</row>
    <row r="28" spans="2:35" s="1" customFormat="1" ht="50.1" customHeight="1" x14ac:dyDescent="0.2">
      <c r="B28" s="26" t="s">
        <v>146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7"/>
      <c r="AF28" s="7"/>
      <c r="AG28" s="7"/>
      <c r="AH28" s="7"/>
      <c r="AI28" s="7"/>
    </row>
    <row r="29" spans="2:35" s="1" customFormat="1" ht="28.9" customHeight="1" x14ac:dyDescent="0.2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</row>
    <row r="30" spans="2:35" s="1" customFormat="1" ht="3.2" customHeight="1" x14ac:dyDescent="0.2"/>
    <row r="31" spans="2:35" s="1" customFormat="1" ht="18.2" customHeight="1" x14ac:dyDescent="0.2">
      <c r="B31" s="34" t="s">
        <v>147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</row>
    <row r="32" spans="2:35" s="1" customFormat="1" ht="5.25" customHeight="1" x14ac:dyDescent="0.2"/>
    <row r="33" spans="2:31" s="1" customFormat="1" ht="57.6" customHeight="1" x14ac:dyDescent="0.2">
      <c r="B33" s="35" t="s">
        <v>0</v>
      </c>
      <c r="C33" s="35"/>
      <c r="D33" s="35"/>
      <c r="E33" s="2" t="s">
        <v>1</v>
      </c>
      <c r="F33" s="3" t="s">
        <v>2</v>
      </c>
      <c r="G33" s="15" t="s">
        <v>3</v>
      </c>
      <c r="H33" s="15"/>
      <c r="I33" s="15"/>
      <c r="J33" s="15"/>
      <c r="K33" s="15"/>
      <c r="L33" s="15"/>
      <c r="M33" s="15" t="s">
        <v>4</v>
      </c>
      <c r="N33" s="15"/>
      <c r="O33" s="15"/>
      <c r="P33" s="15" t="s">
        <v>5</v>
      </c>
      <c r="Q33" s="15"/>
      <c r="R33" s="3" t="s">
        <v>6</v>
      </c>
      <c r="S33" s="12" t="s">
        <v>7</v>
      </c>
      <c r="T33" s="12"/>
      <c r="U33" s="12"/>
      <c r="V33" s="12"/>
      <c r="W33" s="3" t="s">
        <v>8</v>
      </c>
      <c r="X33" s="15" t="s">
        <v>9</v>
      </c>
      <c r="Y33" s="15"/>
      <c r="Z33" s="12" t="s">
        <v>10</v>
      </c>
      <c r="AA33" s="12"/>
      <c r="AB33" s="12"/>
      <c r="AC33" s="12"/>
      <c r="AD33" s="12"/>
      <c r="AE33" s="12"/>
    </row>
    <row r="34" spans="2:31" s="1" customFormat="1" ht="19.7" customHeight="1" x14ac:dyDescent="0.2">
      <c r="B34" s="29">
        <v>1</v>
      </c>
      <c r="C34" s="29"/>
      <c r="D34" s="29"/>
      <c r="E34" s="5" t="s">
        <v>11</v>
      </c>
      <c r="F34" s="5" t="s">
        <v>12</v>
      </c>
      <c r="G34" s="22" t="s">
        <v>13</v>
      </c>
      <c r="H34" s="22"/>
      <c r="I34" s="22"/>
      <c r="J34" s="22"/>
      <c r="K34" s="22"/>
      <c r="L34" s="22"/>
      <c r="M34" s="21" t="s">
        <v>14</v>
      </c>
      <c r="N34" s="21"/>
      <c r="O34" s="21"/>
      <c r="P34" s="16">
        <v>10</v>
      </c>
      <c r="Q34" s="16"/>
      <c r="R34" s="8"/>
      <c r="S34" s="11">
        <f>ROUND(P34*R34,2)</f>
        <v>0</v>
      </c>
      <c r="T34" s="11"/>
      <c r="U34" s="11"/>
      <c r="V34" s="11"/>
      <c r="W34" s="6">
        <v>8</v>
      </c>
      <c r="X34" s="11">
        <f>ROUND(S34*W34/100,2)</f>
        <v>0</v>
      </c>
      <c r="Y34" s="11"/>
      <c r="Z34" s="11">
        <f>S34+X34</f>
        <v>0</v>
      </c>
      <c r="AA34" s="11"/>
      <c r="AB34" s="11"/>
      <c r="AC34" s="11"/>
      <c r="AD34" s="11"/>
      <c r="AE34" s="11"/>
    </row>
    <row r="35" spans="2:31" s="1" customFormat="1" ht="3.2" customHeight="1" x14ac:dyDescent="0.2"/>
    <row r="36" spans="2:31" s="1" customFormat="1" ht="18.2" customHeight="1" x14ac:dyDescent="0.2">
      <c r="B36" s="34" t="s">
        <v>148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</row>
    <row r="37" spans="2:31" s="1" customFormat="1" ht="5.25" customHeight="1" x14ac:dyDescent="0.2"/>
    <row r="38" spans="2:31" s="1" customFormat="1" ht="57.6" customHeight="1" x14ac:dyDescent="0.2">
      <c r="B38" s="35" t="s">
        <v>0</v>
      </c>
      <c r="C38" s="35"/>
      <c r="D38" s="35"/>
      <c r="E38" s="2" t="s">
        <v>1</v>
      </c>
      <c r="F38" s="3" t="s">
        <v>2</v>
      </c>
      <c r="G38" s="15" t="s">
        <v>3</v>
      </c>
      <c r="H38" s="15"/>
      <c r="I38" s="15"/>
      <c r="J38" s="15"/>
      <c r="K38" s="15"/>
      <c r="L38" s="15"/>
      <c r="M38" s="15" t="s">
        <v>4</v>
      </c>
      <c r="N38" s="15"/>
      <c r="O38" s="15"/>
      <c r="P38" s="15" t="s">
        <v>5</v>
      </c>
      <c r="Q38" s="15"/>
      <c r="R38" s="3" t="s">
        <v>6</v>
      </c>
      <c r="S38" s="12" t="s">
        <v>7</v>
      </c>
      <c r="T38" s="12"/>
      <c r="U38" s="12"/>
      <c r="V38" s="12"/>
      <c r="W38" s="3" t="s">
        <v>8</v>
      </c>
      <c r="X38" s="15" t="s">
        <v>9</v>
      </c>
      <c r="Y38" s="15"/>
      <c r="Z38" s="12" t="s">
        <v>10</v>
      </c>
      <c r="AA38" s="12"/>
      <c r="AB38" s="12"/>
      <c r="AC38" s="12"/>
      <c r="AD38" s="12"/>
      <c r="AE38" s="12"/>
    </row>
    <row r="39" spans="2:31" s="1" customFormat="1" ht="19.7" customHeight="1" x14ac:dyDescent="0.2">
      <c r="B39" s="29">
        <v>2</v>
      </c>
      <c r="C39" s="29"/>
      <c r="D39" s="29"/>
      <c r="E39" s="5" t="s">
        <v>15</v>
      </c>
      <c r="F39" s="5" t="s">
        <v>16</v>
      </c>
      <c r="G39" s="22" t="s">
        <v>17</v>
      </c>
      <c r="H39" s="22"/>
      <c r="I39" s="22"/>
      <c r="J39" s="22"/>
      <c r="K39" s="22"/>
      <c r="L39" s="22"/>
      <c r="M39" s="21" t="s">
        <v>14</v>
      </c>
      <c r="N39" s="21"/>
      <c r="O39" s="21"/>
      <c r="P39" s="16">
        <v>1594</v>
      </c>
      <c r="Q39" s="16"/>
      <c r="R39" s="8"/>
      <c r="S39" s="11">
        <f>ROUND(P39*R39,2)</f>
        <v>0</v>
      </c>
      <c r="T39" s="11"/>
      <c r="U39" s="11"/>
      <c r="V39" s="11"/>
      <c r="W39" s="6">
        <v>8</v>
      </c>
      <c r="X39" s="11">
        <f>ROUND(S39*W39/100,2)</f>
        <v>0</v>
      </c>
      <c r="Y39" s="11"/>
      <c r="Z39" s="11">
        <f>S39+X39</f>
        <v>0</v>
      </c>
      <c r="AA39" s="11"/>
      <c r="AB39" s="11"/>
      <c r="AC39" s="11"/>
      <c r="AD39" s="11"/>
      <c r="AE39" s="11"/>
    </row>
    <row r="40" spans="2:31" s="1" customFormat="1" ht="19.7" customHeight="1" x14ac:dyDescent="0.2">
      <c r="B40" s="29">
        <v>3</v>
      </c>
      <c r="C40" s="29"/>
      <c r="D40" s="29"/>
      <c r="E40" s="5" t="s">
        <v>11</v>
      </c>
      <c r="F40" s="5" t="s">
        <v>12</v>
      </c>
      <c r="G40" s="22" t="s">
        <v>13</v>
      </c>
      <c r="H40" s="22"/>
      <c r="I40" s="22"/>
      <c r="J40" s="22"/>
      <c r="K40" s="22"/>
      <c r="L40" s="22"/>
      <c r="M40" s="21" t="s">
        <v>14</v>
      </c>
      <c r="N40" s="21"/>
      <c r="O40" s="21"/>
      <c r="P40" s="16">
        <v>3627</v>
      </c>
      <c r="Q40" s="16"/>
      <c r="R40" s="8"/>
      <c r="S40" s="11">
        <f>ROUND(P40*R40,2)</f>
        <v>0</v>
      </c>
      <c r="T40" s="11"/>
      <c r="U40" s="11"/>
      <c r="V40" s="11"/>
      <c r="W40" s="6">
        <v>8</v>
      </c>
      <c r="X40" s="11">
        <f>ROUND(S40*W40/100,2)</f>
        <v>0</v>
      </c>
      <c r="Y40" s="11"/>
      <c r="Z40" s="11">
        <f>S40+X40</f>
        <v>0</v>
      </c>
      <c r="AA40" s="11"/>
      <c r="AB40" s="11"/>
      <c r="AC40" s="11"/>
      <c r="AD40" s="11"/>
      <c r="AE40" s="11"/>
    </row>
    <row r="41" spans="2:31" s="1" customFormat="1" ht="3.2" customHeight="1" x14ac:dyDescent="0.2"/>
    <row r="42" spans="2:31" s="1" customFormat="1" ht="18.2" customHeight="1" x14ac:dyDescent="0.2">
      <c r="B42" s="34" t="s">
        <v>149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</row>
    <row r="43" spans="2:31" s="1" customFormat="1" ht="5.25" customHeight="1" x14ac:dyDescent="0.2"/>
    <row r="44" spans="2:31" s="1" customFormat="1" ht="61.15" customHeight="1" x14ac:dyDescent="0.2">
      <c r="B44" s="35" t="s">
        <v>0</v>
      </c>
      <c r="C44" s="35"/>
      <c r="D44" s="35"/>
      <c r="E44" s="2" t="s">
        <v>1</v>
      </c>
      <c r="F44" s="3" t="s">
        <v>2</v>
      </c>
      <c r="G44" s="15" t="s">
        <v>3</v>
      </c>
      <c r="H44" s="15"/>
      <c r="I44" s="15"/>
      <c r="J44" s="15"/>
      <c r="K44" s="15"/>
      <c r="L44" s="15"/>
      <c r="M44" s="15" t="s">
        <v>4</v>
      </c>
      <c r="N44" s="15"/>
      <c r="O44" s="15"/>
      <c r="P44" s="15" t="s">
        <v>5</v>
      </c>
      <c r="Q44" s="15"/>
      <c r="R44" s="3" t="s">
        <v>6</v>
      </c>
      <c r="S44" s="12" t="s">
        <v>7</v>
      </c>
      <c r="T44" s="12"/>
      <c r="U44" s="12"/>
      <c r="V44" s="12"/>
      <c r="W44" s="3" t="s">
        <v>8</v>
      </c>
      <c r="X44" s="15" t="s">
        <v>9</v>
      </c>
      <c r="Y44" s="15"/>
      <c r="Z44" s="12" t="s">
        <v>10</v>
      </c>
      <c r="AA44" s="12"/>
      <c r="AB44" s="12"/>
      <c r="AC44" s="12"/>
      <c r="AD44" s="12"/>
      <c r="AE44" s="12"/>
    </row>
    <row r="45" spans="2:31" s="1" customFormat="1" ht="19.7" customHeight="1" x14ac:dyDescent="0.2">
      <c r="B45" s="29">
        <v>4</v>
      </c>
      <c r="C45" s="29"/>
      <c r="D45" s="29"/>
      <c r="E45" s="5" t="s">
        <v>15</v>
      </c>
      <c r="F45" s="5" t="s">
        <v>16</v>
      </c>
      <c r="G45" s="22" t="s">
        <v>17</v>
      </c>
      <c r="H45" s="22"/>
      <c r="I45" s="22"/>
      <c r="J45" s="22"/>
      <c r="K45" s="22"/>
      <c r="L45" s="22"/>
      <c r="M45" s="21" t="s">
        <v>14</v>
      </c>
      <c r="N45" s="21"/>
      <c r="O45" s="21"/>
      <c r="P45" s="16">
        <v>700</v>
      </c>
      <c r="Q45" s="16"/>
      <c r="R45" s="8"/>
      <c r="S45" s="11">
        <f>ROUND(P45*R45,2)</f>
        <v>0</v>
      </c>
      <c r="T45" s="11"/>
      <c r="U45" s="11"/>
      <c r="V45" s="11"/>
      <c r="W45" s="6">
        <v>8</v>
      </c>
      <c r="X45" s="11">
        <f>ROUND(S45*W45/100,2)</f>
        <v>0</v>
      </c>
      <c r="Y45" s="11"/>
      <c r="Z45" s="11">
        <f>S45+X45</f>
        <v>0</v>
      </c>
      <c r="AA45" s="11"/>
      <c r="AB45" s="11"/>
      <c r="AC45" s="11"/>
      <c r="AD45" s="11"/>
      <c r="AE45" s="11"/>
    </row>
    <row r="46" spans="2:31" s="1" customFormat="1" ht="19.7" customHeight="1" x14ac:dyDescent="0.2">
      <c r="B46" s="29">
        <v>5</v>
      </c>
      <c r="C46" s="29"/>
      <c r="D46" s="29"/>
      <c r="E46" s="5" t="s">
        <v>11</v>
      </c>
      <c r="F46" s="5" t="s">
        <v>12</v>
      </c>
      <c r="G46" s="22" t="s">
        <v>13</v>
      </c>
      <c r="H46" s="22"/>
      <c r="I46" s="22"/>
      <c r="J46" s="22"/>
      <c r="K46" s="22"/>
      <c r="L46" s="22"/>
      <c r="M46" s="21" t="s">
        <v>14</v>
      </c>
      <c r="N46" s="21"/>
      <c r="O46" s="21"/>
      <c r="P46" s="16">
        <v>1241</v>
      </c>
      <c r="Q46" s="16"/>
      <c r="R46" s="8"/>
      <c r="S46" s="11">
        <f>ROUND(P46*R46,2)</f>
        <v>0</v>
      </c>
      <c r="T46" s="11"/>
      <c r="U46" s="11"/>
      <c r="V46" s="11"/>
      <c r="W46" s="6">
        <v>8</v>
      </c>
      <c r="X46" s="11">
        <f>ROUND(S46*W46/100,2)</f>
        <v>0</v>
      </c>
      <c r="Y46" s="11"/>
      <c r="Z46" s="11">
        <f>S46+X46</f>
        <v>0</v>
      </c>
      <c r="AA46" s="11"/>
      <c r="AB46" s="11"/>
      <c r="AC46" s="11"/>
      <c r="AD46" s="11"/>
      <c r="AE46" s="11"/>
    </row>
    <row r="47" spans="2:31" s="1" customFormat="1" ht="3.2" customHeight="1" x14ac:dyDescent="0.2"/>
    <row r="48" spans="2:31" s="1" customFormat="1" ht="18.2" customHeight="1" x14ac:dyDescent="0.2">
      <c r="B48" s="34" t="s">
        <v>150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</row>
    <row r="49" spans="2:31" s="1" customFormat="1" ht="5.25" customHeight="1" x14ac:dyDescent="0.2"/>
    <row r="50" spans="2:31" s="1" customFormat="1" ht="58.15" customHeight="1" x14ac:dyDescent="0.2">
      <c r="B50" s="35" t="s">
        <v>0</v>
      </c>
      <c r="C50" s="35"/>
      <c r="D50" s="35"/>
      <c r="E50" s="2" t="s">
        <v>1</v>
      </c>
      <c r="F50" s="3" t="s">
        <v>2</v>
      </c>
      <c r="G50" s="15" t="s">
        <v>3</v>
      </c>
      <c r="H50" s="15"/>
      <c r="I50" s="15"/>
      <c r="J50" s="15"/>
      <c r="K50" s="15"/>
      <c r="L50" s="15"/>
      <c r="M50" s="15" t="s">
        <v>4</v>
      </c>
      <c r="N50" s="15"/>
      <c r="O50" s="15"/>
      <c r="P50" s="15" t="s">
        <v>5</v>
      </c>
      <c r="Q50" s="15"/>
      <c r="R50" s="3" t="s">
        <v>6</v>
      </c>
      <c r="S50" s="12" t="s">
        <v>7</v>
      </c>
      <c r="T50" s="12"/>
      <c r="U50" s="12"/>
      <c r="V50" s="12"/>
      <c r="W50" s="3" t="s">
        <v>8</v>
      </c>
      <c r="X50" s="15" t="s">
        <v>9</v>
      </c>
      <c r="Y50" s="15"/>
      <c r="Z50" s="12" t="s">
        <v>10</v>
      </c>
      <c r="AA50" s="12"/>
      <c r="AB50" s="12"/>
      <c r="AC50" s="12"/>
      <c r="AD50" s="12"/>
      <c r="AE50" s="12"/>
    </row>
    <row r="51" spans="2:31" s="1" customFormat="1" ht="19.7" customHeight="1" x14ac:dyDescent="0.2">
      <c r="B51" s="29">
        <v>6</v>
      </c>
      <c r="C51" s="29"/>
      <c r="D51" s="29"/>
      <c r="E51" s="5" t="s">
        <v>11</v>
      </c>
      <c r="F51" s="5" t="s">
        <v>12</v>
      </c>
      <c r="G51" s="22" t="s">
        <v>13</v>
      </c>
      <c r="H51" s="22"/>
      <c r="I51" s="22"/>
      <c r="J51" s="22"/>
      <c r="K51" s="22"/>
      <c r="L51" s="22"/>
      <c r="M51" s="21" t="s">
        <v>14</v>
      </c>
      <c r="N51" s="21"/>
      <c r="O51" s="21"/>
      <c r="P51" s="16">
        <v>43</v>
      </c>
      <c r="Q51" s="16"/>
      <c r="R51" s="8"/>
      <c r="S51" s="11">
        <f>ROUND(P51*R51,2)</f>
        <v>0</v>
      </c>
      <c r="T51" s="11"/>
      <c r="U51" s="11"/>
      <c r="V51" s="11"/>
      <c r="W51" s="6">
        <v>8</v>
      </c>
      <c r="X51" s="11">
        <f>ROUND(S51*W51/100,2)</f>
        <v>0</v>
      </c>
      <c r="Y51" s="11"/>
      <c r="Z51" s="11">
        <f>S51+X51</f>
        <v>0</v>
      </c>
      <c r="AA51" s="11"/>
      <c r="AB51" s="11"/>
      <c r="AC51" s="11"/>
      <c r="AD51" s="11"/>
      <c r="AE51" s="11"/>
    </row>
    <row r="52" spans="2:31" s="1" customFormat="1" ht="3.2" customHeight="1" x14ac:dyDescent="0.2"/>
    <row r="53" spans="2:31" s="1" customFormat="1" ht="18.2" customHeight="1" x14ac:dyDescent="0.2">
      <c r="B53" s="34" t="s">
        <v>151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</row>
    <row r="54" spans="2:31" s="1" customFormat="1" ht="5.25" customHeight="1" x14ac:dyDescent="0.2"/>
    <row r="55" spans="2:31" s="1" customFormat="1" ht="57" customHeight="1" x14ac:dyDescent="0.2">
      <c r="B55" s="35" t="s">
        <v>0</v>
      </c>
      <c r="C55" s="35"/>
      <c r="D55" s="35"/>
      <c r="E55" s="2" t="s">
        <v>1</v>
      </c>
      <c r="F55" s="3" t="s">
        <v>2</v>
      </c>
      <c r="G55" s="15" t="s">
        <v>3</v>
      </c>
      <c r="H55" s="15"/>
      <c r="I55" s="15"/>
      <c r="J55" s="15"/>
      <c r="K55" s="15"/>
      <c r="L55" s="15"/>
      <c r="M55" s="15" t="s">
        <v>4</v>
      </c>
      <c r="N55" s="15"/>
      <c r="O55" s="15"/>
      <c r="P55" s="15" t="s">
        <v>5</v>
      </c>
      <c r="Q55" s="15"/>
      <c r="R55" s="3" t="s">
        <v>6</v>
      </c>
      <c r="S55" s="12" t="s">
        <v>7</v>
      </c>
      <c r="T55" s="12"/>
      <c r="U55" s="12"/>
      <c r="V55" s="12"/>
      <c r="W55" s="3" t="s">
        <v>8</v>
      </c>
      <c r="X55" s="15" t="s">
        <v>9</v>
      </c>
      <c r="Y55" s="15"/>
      <c r="Z55" s="12" t="s">
        <v>10</v>
      </c>
      <c r="AA55" s="12"/>
      <c r="AB55" s="12"/>
      <c r="AC55" s="12"/>
      <c r="AD55" s="12"/>
      <c r="AE55" s="12"/>
    </row>
    <row r="56" spans="2:31" s="1" customFormat="1" ht="19.7" customHeight="1" x14ac:dyDescent="0.2">
      <c r="B56" s="29">
        <v>7</v>
      </c>
      <c r="C56" s="29"/>
      <c r="D56" s="29"/>
      <c r="E56" s="5" t="s">
        <v>11</v>
      </c>
      <c r="F56" s="5" t="s">
        <v>12</v>
      </c>
      <c r="G56" s="22" t="s">
        <v>13</v>
      </c>
      <c r="H56" s="22"/>
      <c r="I56" s="22"/>
      <c r="J56" s="22"/>
      <c r="K56" s="22"/>
      <c r="L56" s="22"/>
      <c r="M56" s="21" t="s">
        <v>14</v>
      </c>
      <c r="N56" s="21"/>
      <c r="O56" s="21"/>
      <c r="P56" s="16">
        <v>483</v>
      </c>
      <c r="Q56" s="16"/>
      <c r="R56" s="8"/>
      <c r="S56" s="11">
        <f>ROUND(P56*R56,2)</f>
        <v>0</v>
      </c>
      <c r="T56" s="11"/>
      <c r="U56" s="11"/>
      <c r="V56" s="11"/>
      <c r="W56" s="6">
        <v>8</v>
      </c>
      <c r="X56" s="11">
        <f>ROUND(S56*W56/100,2)</f>
        <v>0</v>
      </c>
      <c r="Y56" s="11"/>
      <c r="Z56" s="11">
        <f>S56+X56</f>
        <v>0</v>
      </c>
      <c r="AA56" s="11"/>
      <c r="AB56" s="11"/>
      <c r="AC56" s="11"/>
      <c r="AD56" s="11"/>
      <c r="AE56" s="11"/>
    </row>
    <row r="57" spans="2:31" s="1" customFormat="1" ht="9" customHeight="1" x14ac:dyDescent="0.2"/>
    <row r="58" spans="2:31" s="1" customFormat="1" ht="54.6" customHeight="1" x14ac:dyDescent="0.2">
      <c r="B58" s="35" t="s">
        <v>0</v>
      </c>
      <c r="C58" s="35"/>
      <c r="D58" s="35"/>
      <c r="E58" s="2" t="s">
        <v>1</v>
      </c>
      <c r="F58" s="3" t="s">
        <v>2</v>
      </c>
      <c r="G58" s="15" t="s">
        <v>3</v>
      </c>
      <c r="H58" s="15"/>
      <c r="I58" s="15"/>
      <c r="J58" s="15"/>
      <c r="K58" s="15"/>
      <c r="L58" s="15"/>
      <c r="M58" s="15" t="s">
        <v>4</v>
      </c>
      <c r="N58" s="15"/>
      <c r="O58" s="15"/>
      <c r="P58" s="15" t="s">
        <v>5</v>
      </c>
      <c r="Q58" s="15"/>
      <c r="R58" s="3" t="s">
        <v>6</v>
      </c>
      <c r="S58" s="12" t="s">
        <v>7</v>
      </c>
      <c r="T58" s="12"/>
      <c r="U58" s="12"/>
      <c r="V58" s="12"/>
      <c r="W58" s="3" t="s">
        <v>8</v>
      </c>
      <c r="X58" s="15" t="s">
        <v>9</v>
      </c>
      <c r="Y58" s="15"/>
      <c r="Z58" s="12" t="s">
        <v>10</v>
      </c>
      <c r="AA58" s="12"/>
      <c r="AB58" s="12"/>
      <c r="AC58" s="12"/>
      <c r="AD58" s="12"/>
      <c r="AE58" s="12"/>
    </row>
    <row r="59" spans="2:31" s="1" customFormat="1" ht="19.7" customHeight="1" x14ac:dyDescent="0.2">
      <c r="B59" s="29">
        <v>8</v>
      </c>
      <c r="C59" s="29"/>
      <c r="D59" s="29"/>
      <c r="E59" s="5" t="s">
        <v>18</v>
      </c>
      <c r="F59" s="5" t="s">
        <v>19</v>
      </c>
      <c r="G59" s="22" t="s">
        <v>20</v>
      </c>
      <c r="H59" s="22"/>
      <c r="I59" s="22"/>
      <c r="J59" s="22"/>
      <c r="K59" s="22"/>
      <c r="L59" s="22"/>
      <c r="M59" s="21" t="s">
        <v>21</v>
      </c>
      <c r="N59" s="21"/>
      <c r="O59" s="21"/>
      <c r="P59" s="16">
        <v>200</v>
      </c>
      <c r="Q59" s="16"/>
      <c r="R59" s="8"/>
      <c r="S59" s="11">
        <f>ROUND(P59*R59,2)</f>
        <v>0</v>
      </c>
      <c r="T59" s="11"/>
      <c r="U59" s="11"/>
      <c r="V59" s="11"/>
      <c r="W59" s="6">
        <v>8</v>
      </c>
      <c r="X59" s="11">
        <f>ROUND(S59*W59/100,2)</f>
        <v>0</v>
      </c>
      <c r="Y59" s="11"/>
      <c r="Z59" s="11">
        <f>S59+X59</f>
        <v>0</v>
      </c>
      <c r="AA59" s="11"/>
      <c r="AB59" s="11"/>
      <c r="AC59" s="11"/>
      <c r="AD59" s="11"/>
      <c r="AE59" s="11"/>
    </row>
    <row r="60" spans="2:31" s="1" customFormat="1" ht="19.7" customHeight="1" x14ac:dyDescent="0.2">
      <c r="B60" s="29">
        <v>9</v>
      </c>
      <c r="C60" s="29"/>
      <c r="D60" s="29"/>
      <c r="E60" s="5" t="s">
        <v>22</v>
      </c>
      <c r="F60" s="5" t="s">
        <v>23</v>
      </c>
      <c r="G60" s="22" t="s">
        <v>24</v>
      </c>
      <c r="H60" s="22"/>
      <c r="I60" s="22"/>
      <c r="J60" s="22"/>
      <c r="K60" s="22"/>
      <c r="L60" s="22"/>
      <c r="M60" s="21" t="s">
        <v>21</v>
      </c>
      <c r="N60" s="21"/>
      <c r="O60" s="21"/>
      <c r="P60" s="16">
        <v>500</v>
      </c>
      <c r="Q60" s="16"/>
      <c r="R60" s="8"/>
      <c r="S60" s="11">
        <f>ROUND(P60*R60,2)</f>
        <v>0</v>
      </c>
      <c r="T60" s="11"/>
      <c r="U60" s="11"/>
      <c r="V60" s="11"/>
      <c r="W60" s="6">
        <v>8</v>
      </c>
      <c r="X60" s="11">
        <f>ROUND(S60*W60/100,2)</f>
        <v>0</v>
      </c>
      <c r="Y60" s="11"/>
      <c r="Z60" s="11">
        <f>S60+X60</f>
        <v>0</v>
      </c>
      <c r="AA60" s="11"/>
      <c r="AB60" s="11"/>
      <c r="AC60" s="11"/>
      <c r="AD60" s="11"/>
      <c r="AE60" s="11"/>
    </row>
    <row r="61" spans="2:31" s="1" customFormat="1" ht="49.15" customHeight="1" x14ac:dyDescent="0.2">
      <c r="B61" s="29">
        <v>10</v>
      </c>
      <c r="C61" s="29"/>
      <c r="D61" s="29"/>
      <c r="E61" s="5" t="s">
        <v>25</v>
      </c>
      <c r="F61" s="5" t="s">
        <v>26</v>
      </c>
      <c r="G61" s="22" t="s">
        <v>27</v>
      </c>
      <c r="H61" s="22"/>
      <c r="I61" s="22"/>
      <c r="J61" s="22"/>
      <c r="K61" s="22"/>
      <c r="L61" s="22"/>
      <c r="M61" s="21" t="s">
        <v>28</v>
      </c>
      <c r="N61" s="21"/>
      <c r="O61" s="21"/>
      <c r="P61" s="16">
        <v>0.32</v>
      </c>
      <c r="Q61" s="16"/>
      <c r="R61" s="9"/>
      <c r="S61" s="11">
        <f t="shared" ref="S61:S93" si="0">ROUND(P61*R61,2)</f>
        <v>0</v>
      </c>
      <c r="T61" s="11"/>
      <c r="U61" s="11"/>
      <c r="V61" s="11"/>
      <c r="W61" s="4">
        <v>8</v>
      </c>
      <c r="X61" s="11">
        <f t="shared" ref="X61:X93" si="1">ROUND(S61*W61/100,2)</f>
        <v>0</v>
      </c>
      <c r="Y61" s="11"/>
      <c r="Z61" s="11">
        <f t="shared" ref="Z61:Z93" si="2">S61+X61</f>
        <v>0</v>
      </c>
      <c r="AA61" s="11"/>
      <c r="AB61" s="11"/>
      <c r="AC61" s="11"/>
      <c r="AD61" s="11"/>
      <c r="AE61" s="11"/>
    </row>
    <row r="62" spans="2:31" s="1" customFormat="1" ht="19.7" customHeight="1" x14ac:dyDescent="0.2">
      <c r="B62" s="29">
        <v>11</v>
      </c>
      <c r="C62" s="29"/>
      <c r="D62" s="29"/>
      <c r="E62" s="5" t="s">
        <v>29</v>
      </c>
      <c r="F62" s="5" t="s">
        <v>30</v>
      </c>
      <c r="G62" s="22" t="s">
        <v>31</v>
      </c>
      <c r="H62" s="22"/>
      <c r="I62" s="22"/>
      <c r="J62" s="22"/>
      <c r="K62" s="22"/>
      <c r="L62" s="22"/>
      <c r="M62" s="21" t="s">
        <v>32</v>
      </c>
      <c r="N62" s="21"/>
      <c r="O62" s="21"/>
      <c r="P62" s="16">
        <v>2.12</v>
      </c>
      <c r="Q62" s="16"/>
      <c r="R62" s="9"/>
      <c r="S62" s="11">
        <f t="shared" si="0"/>
        <v>0</v>
      </c>
      <c r="T62" s="11"/>
      <c r="U62" s="11"/>
      <c r="V62" s="11"/>
      <c r="W62" s="4">
        <v>8</v>
      </c>
      <c r="X62" s="11">
        <f t="shared" si="1"/>
        <v>0</v>
      </c>
      <c r="Y62" s="11"/>
      <c r="Z62" s="11">
        <f t="shared" si="2"/>
        <v>0</v>
      </c>
      <c r="AA62" s="11"/>
      <c r="AB62" s="11"/>
      <c r="AC62" s="11"/>
      <c r="AD62" s="11"/>
      <c r="AE62" s="11"/>
    </row>
    <row r="63" spans="2:31" s="1" customFormat="1" ht="19.7" customHeight="1" x14ac:dyDescent="0.2">
      <c r="B63" s="29">
        <v>12</v>
      </c>
      <c r="C63" s="29"/>
      <c r="D63" s="29"/>
      <c r="E63" s="5" t="s">
        <v>33</v>
      </c>
      <c r="F63" s="5" t="s">
        <v>34</v>
      </c>
      <c r="G63" s="22" t="s">
        <v>35</v>
      </c>
      <c r="H63" s="22"/>
      <c r="I63" s="22"/>
      <c r="J63" s="22"/>
      <c r="K63" s="22"/>
      <c r="L63" s="22"/>
      <c r="M63" s="21" t="s">
        <v>32</v>
      </c>
      <c r="N63" s="21"/>
      <c r="O63" s="21"/>
      <c r="P63" s="16">
        <v>0.49</v>
      </c>
      <c r="Q63" s="16"/>
      <c r="R63" s="9"/>
      <c r="S63" s="11">
        <f t="shared" si="0"/>
        <v>0</v>
      </c>
      <c r="T63" s="11"/>
      <c r="U63" s="11"/>
      <c r="V63" s="11"/>
      <c r="W63" s="4">
        <v>8</v>
      </c>
      <c r="X63" s="11">
        <f t="shared" si="1"/>
        <v>0</v>
      </c>
      <c r="Y63" s="11"/>
      <c r="Z63" s="11">
        <f t="shared" si="2"/>
        <v>0</v>
      </c>
      <c r="AA63" s="11"/>
      <c r="AB63" s="11"/>
      <c r="AC63" s="11"/>
      <c r="AD63" s="11"/>
      <c r="AE63" s="11"/>
    </row>
    <row r="64" spans="2:31" s="1" customFormat="1" ht="19.7" customHeight="1" x14ac:dyDescent="0.2">
      <c r="B64" s="29">
        <v>13</v>
      </c>
      <c r="C64" s="29"/>
      <c r="D64" s="29"/>
      <c r="E64" s="5" t="s">
        <v>36</v>
      </c>
      <c r="F64" s="5" t="s">
        <v>37</v>
      </c>
      <c r="G64" s="22" t="s">
        <v>38</v>
      </c>
      <c r="H64" s="22"/>
      <c r="I64" s="22"/>
      <c r="J64" s="22"/>
      <c r="K64" s="22"/>
      <c r="L64" s="22"/>
      <c r="M64" s="21" t="s">
        <v>32</v>
      </c>
      <c r="N64" s="21"/>
      <c r="O64" s="21"/>
      <c r="P64" s="16">
        <v>2.61</v>
      </c>
      <c r="Q64" s="16"/>
      <c r="R64" s="9"/>
      <c r="S64" s="11">
        <f t="shared" si="0"/>
        <v>0</v>
      </c>
      <c r="T64" s="11"/>
      <c r="U64" s="11"/>
      <c r="V64" s="11"/>
      <c r="W64" s="4">
        <v>8</v>
      </c>
      <c r="X64" s="11">
        <f t="shared" si="1"/>
        <v>0</v>
      </c>
      <c r="Y64" s="11"/>
      <c r="Z64" s="11">
        <f t="shared" si="2"/>
        <v>0</v>
      </c>
      <c r="AA64" s="11"/>
      <c r="AB64" s="11"/>
      <c r="AC64" s="11"/>
      <c r="AD64" s="11"/>
      <c r="AE64" s="11"/>
    </row>
    <row r="65" spans="2:31" s="1" customFormat="1" ht="19.7" customHeight="1" x14ac:dyDescent="0.2">
      <c r="B65" s="29">
        <v>14</v>
      </c>
      <c r="C65" s="29"/>
      <c r="D65" s="29"/>
      <c r="E65" s="5" t="s">
        <v>39</v>
      </c>
      <c r="F65" s="5" t="s">
        <v>40</v>
      </c>
      <c r="G65" s="22" t="s">
        <v>41</v>
      </c>
      <c r="H65" s="22"/>
      <c r="I65" s="22"/>
      <c r="J65" s="22"/>
      <c r="K65" s="22"/>
      <c r="L65" s="22"/>
      <c r="M65" s="21" t="s">
        <v>32</v>
      </c>
      <c r="N65" s="21"/>
      <c r="O65" s="21"/>
      <c r="P65" s="16">
        <v>2.12</v>
      </c>
      <c r="Q65" s="16"/>
      <c r="R65" s="9"/>
      <c r="S65" s="11">
        <f t="shared" si="0"/>
        <v>0</v>
      </c>
      <c r="T65" s="11"/>
      <c r="U65" s="11"/>
      <c r="V65" s="11"/>
      <c r="W65" s="4">
        <v>8</v>
      </c>
      <c r="X65" s="11">
        <f t="shared" si="1"/>
        <v>0</v>
      </c>
      <c r="Y65" s="11"/>
      <c r="Z65" s="11">
        <f t="shared" si="2"/>
        <v>0</v>
      </c>
      <c r="AA65" s="11"/>
      <c r="AB65" s="11"/>
      <c r="AC65" s="11"/>
      <c r="AD65" s="11"/>
      <c r="AE65" s="11"/>
    </row>
    <row r="66" spans="2:31" s="1" customFormat="1" ht="28.9" customHeight="1" x14ac:dyDescent="0.2">
      <c r="B66" s="29">
        <v>15</v>
      </c>
      <c r="C66" s="29"/>
      <c r="D66" s="29"/>
      <c r="E66" s="5" t="s">
        <v>42</v>
      </c>
      <c r="F66" s="5" t="s">
        <v>43</v>
      </c>
      <c r="G66" s="22" t="s">
        <v>44</v>
      </c>
      <c r="H66" s="22"/>
      <c r="I66" s="22"/>
      <c r="J66" s="22"/>
      <c r="K66" s="22"/>
      <c r="L66" s="22"/>
      <c r="M66" s="21" t="s">
        <v>32</v>
      </c>
      <c r="N66" s="21"/>
      <c r="O66" s="21"/>
      <c r="P66" s="16">
        <v>0.49</v>
      </c>
      <c r="Q66" s="16"/>
      <c r="R66" s="9"/>
      <c r="S66" s="11">
        <f t="shared" si="0"/>
        <v>0</v>
      </c>
      <c r="T66" s="11"/>
      <c r="U66" s="11"/>
      <c r="V66" s="11"/>
      <c r="W66" s="4">
        <v>8</v>
      </c>
      <c r="X66" s="11">
        <f t="shared" si="1"/>
        <v>0</v>
      </c>
      <c r="Y66" s="11"/>
      <c r="Z66" s="11">
        <f t="shared" si="2"/>
        <v>0</v>
      </c>
      <c r="AA66" s="11"/>
      <c r="AB66" s="11"/>
      <c r="AC66" s="11"/>
      <c r="AD66" s="11"/>
      <c r="AE66" s="11"/>
    </row>
    <row r="67" spans="2:31" s="1" customFormat="1" ht="19.7" customHeight="1" x14ac:dyDescent="0.2">
      <c r="B67" s="29">
        <v>16</v>
      </c>
      <c r="C67" s="29"/>
      <c r="D67" s="29"/>
      <c r="E67" s="5" t="s">
        <v>45</v>
      </c>
      <c r="F67" s="5" t="s">
        <v>46</v>
      </c>
      <c r="G67" s="22" t="s">
        <v>47</v>
      </c>
      <c r="H67" s="22"/>
      <c r="I67" s="22"/>
      <c r="J67" s="22"/>
      <c r="K67" s="22"/>
      <c r="L67" s="22"/>
      <c r="M67" s="21" t="s">
        <v>32</v>
      </c>
      <c r="N67" s="21"/>
      <c r="O67" s="21"/>
      <c r="P67" s="16">
        <v>2.61</v>
      </c>
      <c r="Q67" s="16"/>
      <c r="R67" s="9"/>
      <c r="S67" s="11">
        <f t="shared" si="0"/>
        <v>0</v>
      </c>
      <c r="T67" s="11"/>
      <c r="U67" s="11"/>
      <c r="V67" s="11"/>
      <c r="W67" s="4">
        <v>8</v>
      </c>
      <c r="X67" s="11">
        <f t="shared" si="1"/>
        <v>0</v>
      </c>
      <c r="Y67" s="11"/>
      <c r="Z67" s="11">
        <f t="shared" si="2"/>
        <v>0</v>
      </c>
      <c r="AA67" s="11"/>
      <c r="AB67" s="11"/>
      <c r="AC67" s="11"/>
      <c r="AD67" s="11"/>
      <c r="AE67" s="11"/>
    </row>
    <row r="68" spans="2:31" s="1" customFormat="1" ht="28.9" customHeight="1" x14ac:dyDescent="0.2">
      <c r="B68" s="29">
        <v>17</v>
      </c>
      <c r="C68" s="29"/>
      <c r="D68" s="29"/>
      <c r="E68" s="5" t="s">
        <v>48</v>
      </c>
      <c r="F68" s="5" t="s">
        <v>49</v>
      </c>
      <c r="G68" s="22" t="s">
        <v>50</v>
      </c>
      <c r="H68" s="22"/>
      <c r="I68" s="22"/>
      <c r="J68" s="22"/>
      <c r="K68" s="22"/>
      <c r="L68" s="22"/>
      <c r="M68" s="21" t="s">
        <v>28</v>
      </c>
      <c r="N68" s="21"/>
      <c r="O68" s="21"/>
      <c r="P68" s="16">
        <v>7.04</v>
      </c>
      <c r="Q68" s="16"/>
      <c r="R68" s="9"/>
      <c r="S68" s="11">
        <f t="shared" si="0"/>
        <v>0</v>
      </c>
      <c r="T68" s="11"/>
      <c r="U68" s="11"/>
      <c r="V68" s="11"/>
      <c r="W68" s="4">
        <v>8</v>
      </c>
      <c r="X68" s="11">
        <f t="shared" si="1"/>
        <v>0</v>
      </c>
      <c r="Y68" s="11"/>
      <c r="Z68" s="11">
        <f t="shared" si="2"/>
        <v>0</v>
      </c>
      <c r="AA68" s="11"/>
      <c r="AB68" s="11"/>
      <c r="AC68" s="11"/>
      <c r="AD68" s="11"/>
      <c r="AE68" s="11"/>
    </row>
    <row r="69" spans="2:31" s="1" customFormat="1" ht="28.9" customHeight="1" x14ac:dyDescent="0.2">
      <c r="B69" s="29">
        <v>18</v>
      </c>
      <c r="C69" s="29"/>
      <c r="D69" s="29"/>
      <c r="E69" s="5" t="s">
        <v>51</v>
      </c>
      <c r="F69" s="5" t="s">
        <v>52</v>
      </c>
      <c r="G69" s="22" t="s">
        <v>53</v>
      </c>
      <c r="H69" s="22"/>
      <c r="I69" s="22"/>
      <c r="J69" s="22"/>
      <c r="K69" s="22"/>
      <c r="L69" s="22"/>
      <c r="M69" s="21" t="s">
        <v>28</v>
      </c>
      <c r="N69" s="21"/>
      <c r="O69" s="21"/>
      <c r="P69" s="16">
        <v>1.25</v>
      </c>
      <c r="Q69" s="16"/>
      <c r="R69" s="9"/>
      <c r="S69" s="11">
        <f t="shared" si="0"/>
        <v>0</v>
      </c>
      <c r="T69" s="11"/>
      <c r="U69" s="11"/>
      <c r="V69" s="11"/>
      <c r="W69" s="4">
        <v>8</v>
      </c>
      <c r="X69" s="11">
        <f t="shared" si="1"/>
        <v>0</v>
      </c>
      <c r="Y69" s="11"/>
      <c r="Z69" s="11">
        <f t="shared" si="2"/>
        <v>0</v>
      </c>
      <c r="AA69" s="11"/>
      <c r="AB69" s="11"/>
      <c r="AC69" s="11"/>
      <c r="AD69" s="11"/>
      <c r="AE69" s="11"/>
    </row>
    <row r="70" spans="2:31" s="1" customFormat="1" ht="19.7" customHeight="1" x14ac:dyDescent="0.2">
      <c r="B70" s="29">
        <v>19</v>
      </c>
      <c r="C70" s="29"/>
      <c r="D70" s="29"/>
      <c r="E70" s="5" t="s">
        <v>54</v>
      </c>
      <c r="F70" s="5" t="s">
        <v>55</v>
      </c>
      <c r="G70" s="22" t="s">
        <v>56</v>
      </c>
      <c r="H70" s="22"/>
      <c r="I70" s="22"/>
      <c r="J70" s="22"/>
      <c r="K70" s="22"/>
      <c r="L70" s="22"/>
      <c r="M70" s="21" t="s">
        <v>28</v>
      </c>
      <c r="N70" s="21"/>
      <c r="O70" s="21"/>
      <c r="P70" s="16">
        <v>2.41</v>
      </c>
      <c r="Q70" s="16"/>
      <c r="R70" s="9"/>
      <c r="S70" s="11">
        <f t="shared" si="0"/>
        <v>0</v>
      </c>
      <c r="T70" s="11"/>
      <c r="U70" s="11"/>
      <c r="V70" s="11"/>
      <c r="W70" s="4">
        <v>8</v>
      </c>
      <c r="X70" s="11">
        <f t="shared" si="1"/>
        <v>0</v>
      </c>
      <c r="Y70" s="11"/>
      <c r="Z70" s="11">
        <f t="shared" si="2"/>
        <v>0</v>
      </c>
      <c r="AA70" s="11"/>
      <c r="AB70" s="11"/>
      <c r="AC70" s="11"/>
      <c r="AD70" s="11"/>
      <c r="AE70" s="11"/>
    </row>
    <row r="71" spans="2:31" s="1" customFormat="1" ht="19.7" customHeight="1" x14ac:dyDescent="0.2">
      <c r="B71" s="29">
        <v>20</v>
      </c>
      <c r="C71" s="29"/>
      <c r="D71" s="29"/>
      <c r="E71" s="5" t="s">
        <v>57</v>
      </c>
      <c r="F71" s="5" t="s">
        <v>58</v>
      </c>
      <c r="G71" s="22" t="s">
        <v>59</v>
      </c>
      <c r="H71" s="22"/>
      <c r="I71" s="22"/>
      <c r="J71" s="22"/>
      <c r="K71" s="22"/>
      <c r="L71" s="22"/>
      <c r="M71" s="21" t="s">
        <v>32</v>
      </c>
      <c r="N71" s="21"/>
      <c r="O71" s="21"/>
      <c r="P71" s="16">
        <v>0.15</v>
      </c>
      <c r="Q71" s="16"/>
      <c r="R71" s="9"/>
      <c r="S71" s="11">
        <f t="shared" si="0"/>
        <v>0</v>
      </c>
      <c r="T71" s="11"/>
      <c r="U71" s="11"/>
      <c r="V71" s="11"/>
      <c r="W71" s="4">
        <v>8</v>
      </c>
      <c r="X71" s="11">
        <f t="shared" si="1"/>
        <v>0</v>
      </c>
      <c r="Y71" s="11"/>
      <c r="Z71" s="11">
        <f t="shared" si="2"/>
        <v>0</v>
      </c>
      <c r="AA71" s="11"/>
      <c r="AB71" s="11"/>
      <c r="AC71" s="11"/>
      <c r="AD71" s="11"/>
      <c r="AE71" s="11"/>
    </row>
    <row r="72" spans="2:31" s="1" customFormat="1" ht="19.7" customHeight="1" x14ac:dyDescent="0.2">
      <c r="B72" s="29">
        <v>21</v>
      </c>
      <c r="C72" s="29"/>
      <c r="D72" s="29"/>
      <c r="E72" s="5" t="s">
        <v>60</v>
      </c>
      <c r="F72" s="5" t="s">
        <v>61</v>
      </c>
      <c r="G72" s="22" t="s">
        <v>62</v>
      </c>
      <c r="H72" s="22"/>
      <c r="I72" s="22"/>
      <c r="J72" s="22"/>
      <c r="K72" s="22"/>
      <c r="L72" s="22"/>
      <c r="M72" s="21" t="s">
        <v>28</v>
      </c>
      <c r="N72" s="21"/>
      <c r="O72" s="21"/>
      <c r="P72" s="16">
        <v>37.74</v>
      </c>
      <c r="Q72" s="16"/>
      <c r="R72" s="9"/>
      <c r="S72" s="11">
        <f t="shared" si="0"/>
        <v>0</v>
      </c>
      <c r="T72" s="11"/>
      <c r="U72" s="11"/>
      <c r="V72" s="11"/>
      <c r="W72" s="4">
        <v>8</v>
      </c>
      <c r="X72" s="11">
        <f t="shared" si="1"/>
        <v>0</v>
      </c>
      <c r="Y72" s="11"/>
      <c r="Z72" s="11">
        <f t="shared" si="2"/>
        <v>0</v>
      </c>
      <c r="AA72" s="11"/>
      <c r="AB72" s="11"/>
      <c r="AC72" s="11"/>
      <c r="AD72" s="11"/>
      <c r="AE72" s="11"/>
    </row>
    <row r="73" spans="2:31" s="1" customFormat="1" ht="28.9" customHeight="1" x14ac:dyDescent="0.2">
      <c r="B73" s="29">
        <v>22</v>
      </c>
      <c r="C73" s="29"/>
      <c r="D73" s="29"/>
      <c r="E73" s="5" t="s">
        <v>63</v>
      </c>
      <c r="F73" s="5" t="s">
        <v>64</v>
      </c>
      <c r="G73" s="22" t="s">
        <v>65</v>
      </c>
      <c r="H73" s="22"/>
      <c r="I73" s="22"/>
      <c r="J73" s="22"/>
      <c r="K73" s="22"/>
      <c r="L73" s="22"/>
      <c r="M73" s="21" t="s">
        <v>28</v>
      </c>
      <c r="N73" s="21"/>
      <c r="O73" s="21"/>
      <c r="P73" s="16">
        <v>4.6900000000000004</v>
      </c>
      <c r="Q73" s="16"/>
      <c r="R73" s="9"/>
      <c r="S73" s="11">
        <f t="shared" si="0"/>
        <v>0</v>
      </c>
      <c r="T73" s="11"/>
      <c r="U73" s="11"/>
      <c r="V73" s="11"/>
      <c r="W73" s="4">
        <v>8</v>
      </c>
      <c r="X73" s="11">
        <f t="shared" si="1"/>
        <v>0</v>
      </c>
      <c r="Y73" s="11"/>
      <c r="Z73" s="11">
        <f t="shared" si="2"/>
        <v>0</v>
      </c>
      <c r="AA73" s="11"/>
      <c r="AB73" s="11"/>
      <c r="AC73" s="11"/>
      <c r="AD73" s="11"/>
      <c r="AE73" s="11"/>
    </row>
    <row r="74" spans="2:31" s="1" customFormat="1" ht="28.9" customHeight="1" x14ac:dyDescent="0.2">
      <c r="B74" s="29">
        <v>23</v>
      </c>
      <c r="C74" s="29"/>
      <c r="D74" s="29"/>
      <c r="E74" s="5" t="s">
        <v>66</v>
      </c>
      <c r="F74" s="5" t="s">
        <v>67</v>
      </c>
      <c r="G74" s="22" t="s">
        <v>68</v>
      </c>
      <c r="H74" s="22"/>
      <c r="I74" s="22"/>
      <c r="J74" s="22"/>
      <c r="K74" s="22"/>
      <c r="L74" s="22"/>
      <c r="M74" s="21" t="s">
        <v>69</v>
      </c>
      <c r="N74" s="21"/>
      <c r="O74" s="21"/>
      <c r="P74" s="16">
        <v>1</v>
      </c>
      <c r="Q74" s="16"/>
      <c r="R74" s="9"/>
      <c r="S74" s="11">
        <f t="shared" si="0"/>
        <v>0</v>
      </c>
      <c r="T74" s="11"/>
      <c r="U74" s="11"/>
      <c r="V74" s="11"/>
      <c r="W74" s="4">
        <v>23</v>
      </c>
      <c r="X74" s="11">
        <f t="shared" si="1"/>
        <v>0</v>
      </c>
      <c r="Y74" s="11"/>
      <c r="Z74" s="11">
        <f t="shared" si="2"/>
        <v>0</v>
      </c>
      <c r="AA74" s="11"/>
      <c r="AB74" s="11"/>
      <c r="AC74" s="11"/>
      <c r="AD74" s="11"/>
      <c r="AE74" s="11"/>
    </row>
    <row r="75" spans="2:31" s="1" customFormat="1" ht="19.7" customHeight="1" x14ac:dyDescent="0.2">
      <c r="B75" s="29">
        <v>24</v>
      </c>
      <c r="C75" s="29"/>
      <c r="D75" s="29"/>
      <c r="E75" s="5" t="s">
        <v>70</v>
      </c>
      <c r="F75" s="5" t="s">
        <v>71</v>
      </c>
      <c r="G75" s="22" t="s">
        <v>72</v>
      </c>
      <c r="H75" s="22"/>
      <c r="I75" s="22"/>
      <c r="J75" s="22"/>
      <c r="K75" s="22"/>
      <c r="L75" s="22"/>
      <c r="M75" s="21" t="s">
        <v>73</v>
      </c>
      <c r="N75" s="21"/>
      <c r="O75" s="21"/>
      <c r="P75" s="16">
        <v>171</v>
      </c>
      <c r="Q75" s="16"/>
      <c r="R75" s="9"/>
      <c r="S75" s="11">
        <f t="shared" si="0"/>
        <v>0</v>
      </c>
      <c r="T75" s="11"/>
      <c r="U75" s="11"/>
      <c r="V75" s="11"/>
      <c r="W75" s="4">
        <v>23</v>
      </c>
      <c r="X75" s="11">
        <f t="shared" si="1"/>
        <v>0</v>
      </c>
      <c r="Y75" s="11"/>
      <c r="Z75" s="11">
        <f t="shared" si="2"/>
        <v>0</v>
      </c>
      <c r="AA75" s="11"/>
      <c r="AB75" s="11"/>
      <c r="AC75" s="11"/>
      <c r="AD75" s="11"/>
      <c r="AE75" s="11"/>
    </row>
    <row r="76" spans="2:31" s="1" customFormat="1" ht="19.7" customHeight="1" x14ac:dyDescent="0.2">
      <c r="B76" s="29">
        <v>25</v>
      </c>
      <c r="C76" s="29"/>
      <c r="D76" s="29"/>
      <c r="E76" s="5" t="s">
        <v>74</v>
      </c>
      <c r="F76" s="5" t="s">
        <v>75</v>
      </c>
      <c r="G76" s="22" t="s">
        <v>76</v>
      </c>
      <c r="H76" s="22"/>
      <c r="I76" s="22"/>
      <c r="J76" s="22"/>
      <c r="K76" s="22"/>
      <c r="L76" s="22"/>
      <c r="M76" s="21" t="s">
        <v>69</v>
      </c>
      <c r="N76" s="21"/>
      <c r="O76" s="21"/>
      <c r="P76" s="16">
        <v>7.52</v>
      </c>
      <c r="Q76" s="16"/>
      <c r="R76" s="9"/>
      <c r="S76" s="11">
        <f t="shared" si="0"/>
        <v>0</v>
      </c>
      <c r="T76" s="11"/>
      <c r="U76" s="11"/>
      <c r="V76" s="11"/>
      <c r="W76" s="4">
        <v>23</v>
      </c>
      <c r="X76" s="11">
        <f t="shared" si="1"/>
        <v>0</v>
      </c>
      <c r="Y76" s="11"/>
      <c r="Z76" s="11">
        <f t="shared" si="2"/>
        <v>0</v>
      </c>
      <c r="AA76" s="11"/>
      <c r="AB76" s="11"/>
      <c r="AC76" s="11"/>
      <c r="AD76" s="11"/>
      <c r="AE76" s="11"/>
    </row>
    <row r="77" spans="2:31" s="1" customFormat="1" ht="19.7" customHeight="1" x14ac:dyDescent="0.2">
      <c r="B77" s="29">
        <v>26</v>
      </c>
      <c r="C77" s="29"/>
      <c r="D77" s="29"/>
      <c r="E77" s="5" t="s">
        <v>77</v>
      </c>
      <c r="F77" s="5" t="s">
        <v>78</v>
      </c>
      <c r="G77" s="22" t="s">
        <v>79</v>
      </c>
      <c r="H77" s="22"/>
      <c r="I77" s="22"/>
      <c r="J77" s="22"/>
      <c r="K77" s="22"/>
      <c r="L77" s="22"/>
      <c r="M77" s="21" t="s">
        <v>80</v>
      </c>
      <c r="N77" s="21"/>
      <c r="O77" s="21"/>
      <c r="P77" s="16">
        <v>218</v>
      </c>
      <c r="Q77" s="16"/>
      <c r="R77" s="9"/>
      <c r="S77" s="11">
        <f t="shared" si="0"/>
        <v>0</v>
      </c>
      <c r="T77" s="11"/>
      <c r="U77" s="11"/>
      <c r="V77" s="11"/>
      <c r="W77" s="4">
        <v>23</v>
      </c>
      <c r="X77" s="11">
        <f t="shared" si="1"/>
        <v>0</v>
      </c>
      <c r="Y77" s="11"/>
      <c r="Z77" s="11">
        <f t="shared" si="2"/>
        <v>0</v>
      </c>
      <c r="AA77" s="11"/>
      <c r="AB77" s="11"/>
      <c r="AC77" s="11"/>
      <c r="AD77" s="11"/>
      <c r="AE77" s="11"/>
    </row>
    <row r="78" spans="2:31" s="1" customFormat="1" ht="28.9" customHeight="1" x14ac:dyDescent="0.2">
      <c r="B78" s="29">
        <v>27</v>
      </c>
      <c r="C78" s="29"/>
      <c r="D78" s="29"/>
      <c r="E78" s="5" t="s">
        <v>81</v>
      </c>
      <c r="F78" s="5" t="s">
        <v>82</v>
      </c>
      <c r="G78" s="22" t="s">
        <v>83</v>
      </c>
      <c r="H78" s="22"/>
      <c r="I78" s="22"/>
      <c r="J78" s="22"/>
      <c r="K78" s="22"/>
      <c r="L78" s="22"/>
      <c r="M78" s="21" t="s">
        <v>73</v>
      </c>
      <c r="N78" s="21"/>
      <c r="O78" s="21"/>
      <c r="P78" s="16">
        <v>131</v>
      </c>
      <c r="Q78" s="16"/>
      <c r="R78" s="9"/>
      <c r="S78" s="11">
        <f t="shared" si="0"/>
        <v>0</v>
      </c>
      <c r="T78" s="11"/>
      <c r="U78" s="11"/>
      <c r="V78" s="11"/>
      <c r="W78" s="4">
        <v>23</v>
      </c>
      <c r="X78" s="11">
        <f t="shared" si="1"/>
        <v>0</v>
      </c>
      <c r="Y78" s="11"/>
      <c r="Z78" s="11">
        <f t="shared" si="2"/>
        <v>0</v>
      </c>
      <c r="AA78" s="11"/>
      <c r="AB78" s="11"/>
      <c r="AC78" s="11"/>
      <c r="AD78" s="11"/>
      <c r="AE78" s="11"/>
    </row>
    <row r="79" spans="2:31" s="1" customFormat="1" ht="28.9" customHeight="1" x14ac:dyDescent="0.2">
      <c r="B79" s="29">
        <v>28</v>
      </c>
      <c r="C79" s="29"/>
      <c r="D79" s="29"/>
      <c r="E79" s="5" t="s">
        <v>84</v>
      </c>
      <c r="F79" s="5" t="s">
        <v>85</v>
      </c>
      <c r="G79" s="22" t="s">
        <v>86</v>
      </c>
      <c r="H79" s="22"/>
      <c r="I79" s="22"/>
      <c r="J79" s="22"/>
      <c r="K79" s="22"/>
      <c r="L79" s="22"/>
      <c r="M79" s="21" t="s">
        <v>87</v>
      </c>
      <c r="N79" s="21"/>
      <c r="O79" s="21"/>
      <c r="P79" s="16">
        <v>380</v>
      </c>
      <c r="Q79" s="16"/>
      <c r="R79" s="9"/>
      <c r="S79" s="11">
        <f t="shared" si="0"/>
        <v>0</v>
      </c>
      <c r="T79" s="11"/>
      <c r="U79" s="11"/>
      <c r="V79" s="11"/>
      <c r="W79" s="4">
        <v>8</v>
      </c>
      <c r="X79" s="11">
        <f t="shared" si="1"/>
        <v>0</v>
      </c>
      <c r="Y79" s="11"/>
      <c r="Z79" s="11">
        <f t="shared" si="2"/>
        <v>0</v>
      </c>
      <c r="AA79" s="11"/>
      <c r="AB79" s="11"/>
      <c r="AC79" s="11"/>
      <c r="AD79" s="11"/>
      <c r="AE79" s="11"/>
    </row>
    <row r="80" spans="2:31" s="1" customFormat="1" ht="19.7" customHeight="1" x14ac:dyDescent="0.2">
      <c r="B80" s="29">
        <v>29</v>
      </c>
      <c r="C80" s="29"/>
      <c r="D80" s="29"/>
      <c r="E80" s="5" t="s">
        <v>88</v>
      </c>
      <c r="F80" s="5" t="s">
        <v>89</v>
      </c>
      <c r="G80" s="22" t="s">
        <v>90</v>
      </c>
      <c r="H80" s="22"/>
      <c r="I80" s="22"/>
      <c r="J80" s="22"/>
      <c r="K80" s="22"/>
      <c r="L80" s="22"/>
      <c r="M80" s="21" t="s">
        <v>73</v>
      </c>
      <c r="N80" s="21"/>
      <c r="O80" s="21"/>
      <c r="P80" s="16">
        <v>10</v>
      </c>
      <c r="Q80" s="16"/>
      <c r="R80" s="9"/>
      <c r="S80" s="11">
        <f t="shared" si="0"/>
        <v>0</v>
      </c>
      <c r="T80" s="11"/>
      <c r="U80" s="11"/>
      <c r="V80" s="11"/>
      <c r="W80" s="4">
        <v>8</v>
      </c>
      <c r="X80" s="11">
        <f t="shared" si="1"/>
        <v>0</v>
      </c>
      <c r="Y80" s="11"/>
      <c r="Z80" s="11">
        <f t="shared" si="2"/>
        <v>0</v>
      </c>
      <c r="AA80" s="11"/>
      <c r="AB80" s="11"/>
      <c r="AC80" s="11"/>
      <c r="AD80" s="11"/>
      <c r="AE80" s="11"/>
    </row>
    <row r="81" spans="2:32" s="1" customFormat="1" ht="19.7" customHeight="1" x14ac:dyDescent="0.2">
      <c r="B81" s="29">
        <v>30</v>
      </c>
      <c r="C81" s="29"/>
      <c r="D81" s="29"/>
      <c r="E81" s="5" t="s">
        <v>91</v>
      </c>
      <c r="F81" s="5" t="s">
        <v>92</v>
      </c>
      <c r="G81" s="22" t="s">
        <v>93</v>
      </c>
      <c r="H81" s="22"/>
      <c r="I81" s="22"/>
      <c r="J81" s="22"/>
      <c r="K81" s="22"/>
      <c r="L81" s="22"/>
      <c r="M81" s="21" t="s">
        <v>28</v>
      </c>
      <c r="N81" s="21"/>
      <c r="O81" s="21"/>
      <c r="P81" s="16">
        <v>0.15</v>
      </c>
      <c r="Q81" s="16"/>
      <c r="R81" s="9"/>
      <c r="S81" s="11">
        <f t="shared" si="0"/>
        <v>0</v>
      </c>
      <c r="T81" s="11"/>
      <c r="U81" s="11"/>
      <c r="V81" s="11"/>
      <c r="W81" s="4">
        <v>8</v>
      </c>
      <c r="X81" s="11">
        <f t="shared" si="1"/>
        <v>0</v>
      </c>
      <c r="Y81" s="11"/>
      <c r="Z81" s="11">
        <f t="shared" si="2"/>
        <v>0</v>
      </c>
      <c r="AA81" s="11"/>
      <c r="AB81" s="11"/>
      <c r="AC81" s="11"/>
      <c r="AD81" s="11"/>
      <c r="AE81" s="11"/>
    </row>
    <row r="82" spans="2:32" s="1" customFormat="1" ht="19.7" customHeight="1" x14ac:dyDescent="0.2">
      <c r="B82" s="29">
        <v>31</v>
      </c>
      <c r="C82" s="29"/>
      <c r="D82" s="29"/>
      <c r="E82" s="5" t="s">
        <v>94</v>
      </c>
      <c r="F82" s="5" t="s">
        <v>95</v>
      </c>
      <c r="G82" s="22" t="s">
        <v>96</v>
      </c>
      <c r="H82" s="22"/>
      <c r="I82" s="22"/>
      <c r="J82" s="22"/>
      <c r="K82" s="22"/>
      <c r="L82" s="22"/>
      <c r="M82" s="21" t="s">
        <v>28</v>
      </c>
      <c r="N82" s="21"/>
      <c r="O82" s="21"/>
      <c r="P82" s="16">
        <v>0.32</v>
      </c>
      <c r="Q82" s="16"/>
      <c r="R82" s="9"/>
      <c r="S82" s="11">
        <f t="shared" si="0"/>
        <v>0</v>
      </c>
      <c r="T82" s="11"/>
      <c r="U82" s="11"/>
      <c r="V82" s="11"/>
      <c r="W82" s="4">
        <v>8</v>
      </c>
      <c r="X82" s="11">
        <f t="shared" si="1"/>
        <v>0</v>
      </c>
      <c r="Y82" s="11"/>
      <c r="Z82" s="11">
        <f t="shared" si="2"/>
        <v>0</v>
      </c>
      <c r="AA82" s="11"/>
      <c r="AB82" s="11"/>
      <c r="AC82" s="11"/>
      <c r="AD82" s="11"/>
      <c r="AE82" s="11"/>
    </row>
    <row r="83" spans="2:32" s="1" customFormat="1" ht="19.7" customHeight="1" x14ac:dyDescent="0.2">
      <c r="B83" s="29">
        <v>32</v>
      </c>
      <c r="C83" s="29"/>
      <c r="D83" s="29"/>
      <c r="E83" s="5" t="s">
        <v>97</v>
      </c>
      <c r="F83" s="5" t="s">
        <v>98</v>
      </c>
      <c r="G83" s="22" t="s">
        <v>99</v>
      </c>
      <c r="H83" s="22"/>
      <c r="I83" s="22"/>
      <c r="J83" s="22"/>
      <c r="K83" s="22"/>
      <c r="L83" s="22"/>
      <c r="M83" s="21" t="s">
        <v>80</v>
      </c>
      <c r="N83" s="21"/>
      <c r="O83" s="21"/>
      <c r="P83" s="16">
        <v>585.20000000000005</v>
      </c>
      <c r="Q83" s="16"/>
      <c r="R83" s="9"/>
      <c r="S83" s="11">
        <f t="shared" si="0"/>
        <v>0</v>
      </c>
      <c r="T83" s="11"/>
      <c r="U83" s="11"/>
      <c r="V83" s="11"/>
      <c r="W83" s="4">
        <v>8</v>
      </c>
      <c r="X83" s="11">
        <f t="shared" si="1"/>
        <v>0</v>
      </c>
      <c r="Y83" s="11"/>
      <c r="Z83" s="11">
        <f t="shared" si="2"/>
        <v>0</v>
      </c>
      <c r="AA83" s="11"/>
      <c r="AB83" s="11"/>
      <c r="AC83" s="11"/>
      <c r="AD83" s="11"/>
      <c r="AE83" s="11"/>
    </row>
    <row r="84" spans="2:32" s="1" customFormat="1" ht="19.7" customHeight="1" x14ac:dyDescent="0.2">
      <c r="B84" s="29">
        <v>33</v>
      </c>
      <c r="C84" s="29"/>
      <c r="D84" s="29"/>
      <c r="E84" s="5" t="s">
        <v>100</v>
      </c>
      <c r="F84" s="5" t="s">
        <v>101</v>
      </c>
      <c r="G84" s="22" t="s">
        <v>102</v>
      </c>
      <c r="H84" s="22"/>
      <c r="I84" s="22"/>
      <c r="J84" s="22"/>
      <c r="K84" s="22"/>
      <c r="L84" s="22"/>
      <c r="M84" s="21" t="s">
        <v>80</v>
      </c>
      <c r="N84" s="21"/>
      <c r="O84" s="21"/>
      <c r="P84" s="16">
        <v>39</v>
      </c>
      <c r="Q84" s="16"/>
      <c r="R84" s="9"/>
      <c r="S84" s="11">
        <f t="shared" si="0"/>
        <v>0</v>
      </c>
      <c r="T84" s="11"/>
      <c r="U84" s="11"/>
      <c r="V84" s="11"/>
      <c r="W84" s="4">
        <v>8</v>
      </c>
      <c r="X84" s="11">
        <f t="shared" si="1"/>
        <v>0</v>
      </c>
      <c r="Y84" s="11"/>
      <c r="Z84" s="11">
        <f t="shared" si="2"/>
        <v>0</v>
      </c>
      <c r="AA84" s="11"/>
      <c r="AB84" s="11"/>
      <c r="AC84" s="11"/>
      <c r="AD84" s="11"/>
      <c r="AE84" s="11"/>
    </row>
    <row r="85" spans="2:32" s="1" customFormat="1" ht="19.7" customHeight="1" x14ac:dyDescent="0.2">
      <c r="B85" s="29">
        <v>34</v>
      </c>
      <c r="C85" s="29"/>
      <c r="D85" s="29"/>
      <c r="E85" s="5" t="s">
        <v>103</v>
      </c>
      <c r="F85" s="5" t="s">
        <v>104</v>
      </c>
      <c r="G85" s="22" t="s">
        <v>105</v>
      </c>
      <c r="H85" s="22"/>
      <c r="I85" s="22"/>
      <c r="J85" s="22"/>
      <c r="K85" s="22"/>
      <c r="L85" s="22"/>
      <c r="M85" s="21" t="s">
        <v>80</v>
      </c>
      <c r="N85" s="21"/>
      <c r="O85" s="21"/>
      <c r="P85" s="16">
        <v>64</v>
      </c>
      <c r="Q85" s="16"/>
      <c r="R85" s="9"/>
      <c r="S85" s="11">
        <f t="shared" si="0"/>
        <v>0</v>
      </c>
      <c r="T85" s="11"/>
      <c r="U85" s="11"/>
      <c r="V85" s="11"/>
      <c r="W85" s="4">
        <v>8</v>
      </c>
      <c r="X85" s="11">
        <f t="shared" si="1"/>
        <v>0</v>
      </c>
      <c r="Y85" s="11"/>
      <c r="Z85" s="11">
        <f t="shared" si="2"/>
        <v>0</v>
      </c>
      <c r="AA85" s="11"/>
      <c r="AB85" s="11"/>
      <c r="AC85" s="11"/>
      <c r="AD85" s="11"/>
      <c r="AE85" s="11"/>
    </row>
    <row r="86" spans="2:32" s="1" customFormat="1" ht="19.7" customHeight="1" x14ac:dyDescent="0.2">
      <c r="B86" s="29">
        <v>35</v>
      </c>
      <c r="C86" s="29"/>
      <c r="D86" s="29"/>
      <c r="E86" s="5" t="s">
        <v>106</v>
      </c>
      <c r="F86" s="5" t="s">
        <v>107</v>
      </c>
      <c r="G86" s="22" t="s">
        <v>108</v>
      </c>
      <c r="H86" s="22"/>
      <c r="I86" s="22"/>
      <c r="J86" s="22"/>
      <c r="K86" s="22"/>
      <c r="L86" s="22"/>
      <c r="M86" s="21" t="s">
        <v>80</v>
      </c>
      <c r="N86" s="21"/>
      <c r="O86" s="21"/>
      <c r="P86" s="16">
        <v>1</v>
      </c>
      <c r="Q86" s="16"/>
      <c r="R86" s="9"/>
      <c r="S86" s="11">
        <f t="shared" si="0"/>
        <v>0</v>
      </c>
      <c r="T86" s="11"/>
      <c r="U86" s="11"/>
      <c r="V86" s="11"/>
      <c r="W86" s="4">
        <v>23</v>
      </c>
      <c r="X86" s="11">
        <f t="shared" si="1"/>
        <v>0</v>
      </c>
      <c r="Y86" s="11"/>
      <c r="Z86" s="11">
        <f t="shared" si="2"/>
        <v>0</v>
      </c>
      <c r="AA86" s="11"/>
      <c r="AB86" s="11"/>
      <c r="AC86" s="11"/>
      <c r="AD86" s="11"/>
      <c r="AE86" s="11"/>
    </row>
    <row r="87" spans="2:32" s="1" customFormat="1" ht="19.7" customHeight="1" x14ac:dyDescent="0.2">
      <c r="B87" s="29">
        <v>36</v>
      </c>
      <c r="C87" s="29"/>
      <c r="D87" s="29"/>
      <c r="E87" s="5" t="s">
        <v>109</v>
      </c>
      <c r="F87" s="5" t="s">
        <v>110</v>
      </c>
      <c r="G87" s="22" t="s">
        <v>111</v>
      </c>
      <c r="H87" s="22"/>
      <c r="I87" s="22"/>
      <c r="J87" s="22"/>
      <c r="K87" s="22"/>
      <c r="L87" s="22"/>
      <c r="M87" s="21" t="s">
        <v>80</v>
      </c>
      <c r="N87" s="21"/>
      <c r="O87" s="21"/>
      <c r="P87" s="16">
        <v>21</v>
      </c>
      <c r="Q87" s="16"/>
      <c r="R87" s="9"/>
      <c r="S87" s="11">
        <f t="shared" si="0"/>
        <v>0</v>
      </c>
      <c r="T87" s="11"/>
      <c r="U87" s="11"/>
      <c r="V87" s="11"/>
      <c r="W87" s="4">
        <v>23</v>
      </c>
      <c r="X87" s="11">
        <f t="shared" si="1"/>
        <v>0</v>
      </c>
      <c r="Y87" s="11"/>
      <c r="Z87" s="11">
        <f t="shared" si="2"/>
        <v>0</v>
      </c>
      <c r="AA87" s="11"/>
      <c r="AB87" s="11"/>
      <c r="AC87" s="11"/>
      <c r="AD87" s="11"/>
      <c r="AE87" s="11"/>
    </row>
    <row r="88" spans="2:32" s="1" customFormat="1" ht="19.7" customHeight="1" x14ac:dyDescent="0.2">
      <c r="B88" s="29">
        <v>37</v>
      </c>
      <c r="C88" s="29"/>
      <c r="D88" s="29"/>
      <c r="E88" s="5" t="s">
        <v>112</v>
      </c>
      <c r="F88" s="5" t="s">
        <v>113</v>
      </c>
      <c r="G88" s="22" t="s">
        <v>114</v>
      </c>
      <c r="H88" s="22"/>
      <c r="I88" s="22"/>
      <c r="J88" s="22"/>
      <c r="K88" s="22"/>
      <c r="L88" s="22"/>
      <c r="M88" s="21" t="s">
        <v>80</v>
      </c>
      <c r="N88" s="21"/>
      <c r="O88" s="21"/>
      <c r="P88" s="16">
        <v>103.5</v>
      </c>
      <c r="Q88" s="16"/>
      <c r="R88" s="9"/>
      <c r="S88" s="11">
        <f t="shared" si="0"/>
        <v>0</v>
      </c>
      <c r="T88" s="11"/>
      <c r="U88" s="11"/>
      <c r="V88" s="11"/>
      <c r="W88" s="4">
        <v>8</v>
      </c>
      <c r="X88" s="11">
        <f t="shared" si="1"/>
        <v>0</v>
      </c>
      <c r="Y88" s="11"/>
      <c r="Z88" s="11">
        <f t="shared" si="2"/>
        <v>0</v>
      </c>
      <c r="AA88" s="11"/>
      <c r="AB88" s="11"/>
      <c r="AC88" s="11"/>
      <c r="AD88" s="11"/>
      <c r="AE88" s="11"/>
    </row>
    <row r="89" spans="2:32" s="1" customFormat="1" ht="19.7" customHeight="1" x14ac:dyDescent="0.2">
      <c r="B89" s="29">
        <v>38</v>
      </c>
      <c r="C89" s="29"/>
      <c r="D89" s="29"/>
      <c r="E89" s="5" t="s">
        <v>115</v>
      </c>
      <c r="F89" s="5" t="s">
        <v>116</v>
      </c>
      <c r="G89" s="22" t="s">
        <v>117</v>
      </c>
      <c r="H89" s="22"/>
      <c r="I89" s="22"/>
      <c r="J89" s="22"/>
      <c r="K89" s="22"/>
      <c r="L89" s="22"/>
      <c r="M89" s="21" t="s">
        <v>80</v>
      </c>
      <c r="N89" s="21"/>
      <c r="O89" s="21"/>
      <c r="P89" s="16">
        <v>11</v>
      </c>
      <c r="Q89" s="16"/>
      <c r="R89" s="9"/>
      <c r="S89" s="11">
        <f t="shared" si="0"/>
        <v>0</v>
      </c>
      <c r="T89" s="11"/>
      <c r="U89" s="11"/>
      <c r="V89" s="11"/>
      <c r="W89" s="4">
        <v>23</v>
      </c>
      <c r="X89" s="11">
        <f t="shared" si="1"/>
        <v>0</v>
      </c>
      <c r="Y89" s="11"/>
      <c r="Z89" s="11">
        <f t="shared" si="2"/>
        <v>0</v>
      </c>
      <c r="AA89" s="11"/>
      <c r="AB89" s="11"/>
      <c r="AC89" s="11"/>
      <c r="AD89" s="11"/>
      <c r="AE89" s="11"/>
    </row>
    <row r="90" spans="2:32" s="1" customFormat="1" ht="19.7" customHeight="1" x14ac:dyDescent="0.2">
      <c r="B90" s="29">
        <v>39</v>
      </c>
      <c r="C90" s="29"/>
      <c r="D90" s="29"/>
      <c r="E90" s="5" t="s">
        <v>118</v>
      </c>
      <c r="F90" s="5" t="s">
        <v>119</v>
      </c>
      <c r="G90" s="22" t="s">
        <v>120</v>
      </c>
      <c r="H90" s="22"/>
      <c r="I90" s="22"/>
      <c r="J90" s="22"/>
      <c r="K90" s="22"/>
      <c r="L90" s="22"/>
      <c r="M90" s="21" t="s">
        <v>121</v>
      </c>
      <c r="N90" s="21"/>
      <c r="O90" s="21"/>
      <c r="P90" s="16">
        <v>115</v>
      </c>
      <c r="Q90" s="16"/>
      <c r="R90" s="9"/>
      <c r="S90" s="11">
        <f t="shared" si="0"/>
        <v>0</v>
      </c>
      <c r="T90" s="11"/>
      <c r="U90" s="11"/>
      <c r="V90" s="11"/>
      <c r="W90" s="4">
        <v>23</v>
      </c>
      <c r="X90" s="11">
        <f t="shared" si="1"/>
        <v>0</v>
      </c>
      <c r="Y90" s="11"/>
      <c r="Z90" s="11">
        <f t="shared" si="2"/>
        <v>0</v>
      </c>
      <c r="AA90" s="11"/>
      <c r="AB90" s="11"/>
      <c r="AC90" s="11"/>
      <c r="AD90" s="11"/>
      <c r="AE90" s="11"/>
    </row>
    <row r="91" spans="2:32" s="1" customFormat="1" ht="28.9" customHeight="1" x14ac:dyDescent="0.2">
      <c r="B91" s="29">
        <v>40</v>
      </c>
      <c r="C91" s="29"/>
      <c r="D91" s="29"/>
      <c r="E91" s="5" t="s">
        <v>122</v>
      </c>
      <c r="F91" s="5" t="s">
        <v>123</v>
      </c>
      <c r="G91" s="22" t="s">
        <v>124</v>
      </c>
      <c r="H91" s="22"/>
      <c r="I91" s="22"/>
      <c r="J91" s="22"/>
      <c r="K91" s="22"/>
      <c r="L91" s="22"/>
      <c r="M91" s="21" t="s">
        <v>125</v>
      </c>
      <c r="N91" s="21"/>
      <c r="O91" s="21"/>
      <c r="P91" s="16">
        <v>1</v>
      </c>
      <c r="Q91" s="16"/>
      <c r="R91" s="9"/>
      <c r="S91" s="11">
        <f t="shared" si="0"/>
        <v>0</v>
      </c>
      <c r="T91" s="11"/>
      <c r="U91" s="11"/>
      <c r="V91" s="11"/>
      <c r="W91" s="4">
        <v>23</v>
      </c>
      <c r="X91" s="11">
        <f t="shared" si="1"/>
        <v>0</v>
      </c>
      <c r="Y91" s="11"/>
      <c r="Z91" s="11">
        <f t="shared" si="2"/>
        <v>0</v>
      </c>
      <c r="AA91" s="11"/>
      <c r="AB91" s="11"/>
      <c r="AC91" s="11"/>
      <c r="AD91" s="11"/>
      <c r="AE91" s="11"/>
    </row>
    <row r="92" spans="2:32" s="1" customFormat="1" ht="19.7" customHeight="1" x14ac:dyDescent="0.2">
      <c r="B92" s="29">
        <v>41</v>
      </c>
      <c r="C92" s="29"/>
      <c r="D92" s="29"/>
      <c r="E92" s="5" t="s">
        <v>126</v>
      </c>
      <c r="F92" s="5" t="s">
        <v>127</v>
      </c>
      <c r="G92" s="22" t="s">
        <v>128</v>
      </c>
      <c r="H92" s="22"/>
      <c r="I92" s="22"/>
      <c r="J92" s="22"/>
      <c r="K92" s="22"/>
      <c r="L92" s="22"/>
      <c r="M92" s="21" t="s">
        <v>21</v>
      </c>
      <c r="N92" s="21"/>
      <c r="O92" s="21"/>
      <c r="P92" s="16">
        <v>3000</v>
      </c>
      <c r="Q92" s="16"/>
      <c r="R92" s="9"/>
      <c r="S92" s="11">
        <f t="shared" si="0"/>
        <v>0</v>
      </c>
      <c r="T92" s="11"/>
      <c r="U92" s="11"/>
      <c r="V92" s="11"/>
      <c r="W92" s="4">
        <v>8</v>
      </c>
      <c r="X92" s="11">
        <f t="shared" si="1"/>
        <v>0</v>
      </c>
      <c r="Y92" s="11"/>
      <c r="Z92" s="11">
        <f t="shared" si="2"/>
        <v>0</v>
      </c>
      <c r="AA92" s="11"/>
      <c r="AB92" s="11"/>
      <c r="AC92" s="11"/>
      <c r="AD92" s="11"/>
      <c r="AE92" s="11"/>
    </row>
    <row r="93" spans="2:32" s="1" customFormat="1" ht="28.9" customHeight="1" x14ac:dyDescent="0.2">
      <c r="B93" s="29">
        <v>42</v>
      </c>
      <c r="C93" s="29"/>
      <c r="D93" s="29"/>
      <c r="E93" s="5" t="s">
        <v>129</v>
      </c>
      <c r="F93" s="5" t="s">
        <v>130</v>
      </c>
      <c r="G93" s="22" t="s">
        <v>131</v>
      </c>
      <c r="H93" s="22"/>
      <c r="I93" s="22"/>
      <c r="J93" s="22"/>
      <c r="K93" s="22"/>
      <c r="L93" s="22"/>
      <c r="M93" s="21" t="s">
        <v>80</v>
      </c>
      <c r="N93" s="21"/>
      <c r="O93" s="21"/>
      <c r="P93" s="16">
        <v>19</v>
      </c>
      <c r="Q93" s="16"/>
      <c r="R93" s="9"/>
      <c r="S93" s="11">
        <f t="shared" si="0"/>
        <v>0</v>
      </c>
      <c r="T93" s="11"/>
      <c r="U93" s="11"/>
      <c r="V93" s="11"/>
      <c r="W93" s="4">
        <v>23</v>
      </c>
      <c r="X93" s="11">
        <f t="shared" si="1"/>
        <v>0</v>
      </c>
      <c r="Y93" s="11"/>
      <c r="Z93" s="11">
        <f t="shared" si="2"/>
        <v>0</v>
      </c>
      <c r="AA93" s="11"/>
      <c r="AB93" s="11"/>
      <c r="AC93" s="11"/>
      <c r="AD93" s="11"/>
      <c r="AE93" s="11"/>
    </row>
    <row r="94" spans="2:32" s="1" customFormat="1" ht="55.9" customHeight="1" x14ac:dyDescent="0.2"/>
    <row r="95" spans="2:32" s="1" customFormat="1" ht="21.4" customHeight="1" x14ac:dyDescent="0.2">
      <c r="B95" s="25" t="s">
        <v>132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19">
        <f>S34+S39+S40+S45+S46+S51+S56+S59+S60+S61+S62+S63+S64+S65+S66+S67+S68+S69+S70+S71+S72+S73+S74+S75+S76+S77+S78+S79+S80+S81+S82+S83+S84+S85+S86+S87+S88+S89+S90+S91+S92+S93</f>
        <v>0</v>
      </c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</row>
    <row r="96" spans="2:32" s="1" customFormat="1" ht="21.4" customHeight="1" x14ac:dyDescent="0.2">
      <c r="B96" s="25" t="s">
        <v>133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0">
        <f>Z34+Z39+Z40+Z45+Z46+Z51+Z56+Z59+Z60+Z61+Z62+Z63+Z64+Z65+Z66+Z67+Z68+Z69+Z70+Z71+Z72+Z73+Z74+Z75+Z76+Z77+Z78+Z79+Z80+Z81+Z82+Z83+Z84+Z85+Z86+Z87+Z88+Z89+Z90+Z91+Z92+Z93</f>
        <v>0</v>
      </c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</row>
    <row r="97" spans="2:39" s="1" customFormat="1" ht="11.1" customHeight="1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</row>
    <row r="98" spans="2:39" s="1" customFormat="1" ht="61.35" customHeight="1" x14ac:dyDescent="0.2">
      <c r="B98" s="26" t="s">
        <v>152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M98" s="7"/>
    </row>
    <row r="99" spans="2:39" s="1" customFormat="1" ht="2.65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</row>
    <row r="100" spans="2:39" s="1" customFormat="1" ht="89.1" customHeight="1" x14ac:dyDescent="0.2">
      <c r="B100" s="27" t="s">
        <v>153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</row>
    <row r="101" spans="2:39" s="1" customFormat="1" ht="5.25" customHeight="1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</row>
    <row r="102" spans="2:39" s="1" customFormat="1" ht="106.15" customHeight="1" x14ac:dyDescent="0.2">
      <c r="B102" s="26" t="s">
        <v>154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</row>
    <row r="103" spans="2:39" s="1" customFormat="1" ht="5.25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</row>
    <row r="104" spans="2:39" s="1" customFormat="1" ht="37.9" customHeight="1" x14ac:dyDescent="0.2">
      <c r="B104" s="7"/>
      <c r="C104" s="23" t="s">
        <v>134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8" t="s">
        <v>135</v>
      </c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7"/>
      <c r="AD104" s="7"/>
      <c r="AE104" s="7"/>
      <c r="AF104" s="7"/>
      <c r="AG104" s="7"/>
    </row>
    <row r="105" spans="2:39" s="1" customFormat="1" ht="28.9" customHeight="1" x14ac:dyDescent="0.2">
      <c r="B105" s="7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7"/>
      <c r="AD105" s="7"/>
      <c r="AE105" s="7"/>
      <c r="AF105" s="7"/>
      <c r="AG105" s="7"/>
    </row>
    <row r="106" spans="2:39" s="1" customFormat="1" ht="28.9" customHeight="1" x14ac:dyDescent="0.2">
      <c r="B106" s="7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7"/>
      <c r="AD106" s="7"/>
      <c r="AE106" s="7"/>
      <c r="AF106" s="7"/>
      <c r="AG106" s="7"/>
    </row>
    <row r="107" spans="2:39" s="1" customFormat="1" ht="28.9" customHeight="1" x14ac:dyDescent="0.2">
      <c r="B107" s="7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7"/>
      <c r="AD107" s="7"/>
      <c r="AE107" s="7"/>
      <c r="AF107" s="7"/>
      <c r="AG107" s="7"/>
    </row>
    <row r="108" spans="2:39" s="1" customFormat="1" ht="28.9" customHeight="1" x14ac:dyDescent="0.2">
      <c r="B108" s="7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7"/>
      <c r="AD108" s="7"/>
      <c r="AE108" s="7"/>
      <c r="AF108" s="7"/>
      <c r="AG108" s="7"/>
    </row>
    <row r="109" spans="2:39" s="1" customFormat="1" ht="2.65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</row>
    <row r="110" spans="2:39" s="1" customFormat="1" ht="165" customHeight="1" x14ac:dyDescent="0.2">
      <c r="B110" s="26" t="s">
        <v>155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</row>
    <row r="111" spans="2:39" s="1" customFormat="1" ht="2.65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</row>
    <row r="112" spans="2:39" s="1" customFormat="1" ht="33.6" customHeight="1" x14ac:dyDescent="0.2">
      <c r="B112" s="33" t="s">
        <v>156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</row>
    <row r="113" spans="2:33" s="1" customFormat="1" ht="2.65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2:33" s="1" customFormat="1" ht="37.9" customHeight="1" x14ac:dyDescent="0.2">
      <c r="B114" s="7"/>
      <c r="C114" s="23" t="s">
        <v>136</v>
      </c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17" t="s">
        <v>137</v>
      </c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7"/>
      <c r="AD114" s="7"/>
      <c r="AE114" s="7"/>
      <c r="AF114" s="7"/>
      <c r="AG114" s="7"/>
    </row>
    <row r="115" spans="2:33" s="1" customFormat="1" ht="28.9" customHeight="1" x14ac:dyDescent="0.2">
      <c r="B115" s="7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7"/>
      <c r="AD115" s="7"/>
      <c r="AE115" s="7"/>
      <c r="AF115" s="7"/>
      <c r="AG115" s="7"/>
    </row>
    <row r="116" spans="2:33" s="1" customFormat="1" ht="28.9" customHeight="1" x14ac:dyDescent="0.2">
      <c r="B116" s="7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7"/>
      <c r="AD116" s="7"/>
      <c r="AE116" s="7"/>
      <c r="AF116" s="7"/>
      <c r="AG116" s="7"/>
    </row>
    <row r="117" spans="2:33" s="1" customFormat="1" ht="28.9" customHeight="1" x14ac:dyDescent="0.2">
      <c r="B117" s="7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7"/>
      <c r="AD117" s="7"/>
      <c r="AE117" s="7"/>
      <c r="AF117" s="7"/>
      <c r="AG117" s="7"/>
    </row>
    <row r="118" spans="2:33" s="1" customFormat="1" ht="28.9" customHeight="1" x14ac:dyDescent="0.2">
      <c r="B118" s="7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7"/>
      <c r="AD118" s="7"/>
      <c r="AE118" s="7"/>
      <c r="AF118" s="7"/>
      <c r="AG118" s="7"/>
    </row>
    <row r="119" spans="2:33" s="1" customFormat="1" ht="2.65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</row>
    <row r="120" spans="2:33" s="1" customFormat="1" ht="130.69999999999999" customHeight="1" x14ac:dyDescent="0.2">
      <c r="B120" s="26" t="s">
        <v>157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</row>
    <row r="121" spans="2:33" s="1" customFormat="1" ht="2.65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</row>
    <row r="122" spans="2:33" s="1" customFormat="1" ht="57.6" customHeight="1" x14ac:dyDescent="0.2">
      <c r="B122" s="26" t="s">
        <v>158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</row>
    <row r="123" spans="2:33" s="1" customFormat="1" ht="2.65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</row>
    <row r="124" spans="2:33" s="1" customFormat="1" ht="47.45" customHeight="1" x14ac:dyDescent="0.2">
      <c r="B124" s="26" t="s">
        <v>159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</row>
    <row r="125" spans="2:33" s="1" customFormat="1" ht="2.65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</row>
    <row r="126" spans="2:33" s="1" customFormat="1" ht="33.6" customHeight="1" x14ac:dyDescent="0.2">
      <c r="B126" s="26" t="s">
        <v>160</v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</row>
    <row r="127" spans="2:33" s="1" customFormat="1" ht="2.65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</row>
    <row r="128" spans="2:33" s="1" customFormat="1" ht="116.65" customHeight="1" x14ac:dyDescent="0.2">
      <c r="B128" s="26" t="s">
        <v>161</v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</row>
    <row r="129" spans="2:33" s="1" customFormat="1" ht="2.65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</row>
    <row r="130" spans="2:33" s="1" customFormat="1" ht="91.15" customHeight="1" x14ac:dyDescent="0.2">
      <c r="B130" s="26" t="s">
        <v>162</v>
      </c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</row>
    <row r="131" spans="2:33" s="1" customFormat="1" ht="86.85" customHeight="1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</row>
    <row r="132" spans="2:33" s="1" customFormat="1" ht="17.649999999999999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13" t="s">
        <v>163</v>
      </c>
      <c r="V132" s="13"/>
      <c r="W132" s="13"/>
      <c r="X132" s="13"/>
      <c r="Y132" s="13"/>
      <c r="Z132" s="13"/>
      <c r="AA132" s="7"/>
      <c r="AB132" s="7"/>
      <c r="AC132" s="7"/>
      <c r="AD132" s="7"/>
      <c r="AE132" s="7"/>
      <c r="AF132" s="7"/>
      <c r="AG132" s="7"/>
    </row>
    <row r="133" spans="2:33" s="1" customFormat="1" ht="145.15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</row>
    <row r="134" spans="2:33" s="1" customFormat="1" ht="81.599999999999994" customHeight="1" x14ac:dyDescent="0.2">
      <c r="B134" s="32" t="s">
        <v>164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7"/>
      <c r="Z134" s="7"/>
      <c r="AA134" s="7"/>
      <c r="AB134" s="7"/>
      <c r="AC134" s="7"/>
      <c r="AD134" s="7"/>
      <c r="AE134" s="7"/>
      <c r="AF134" s="7"/>
      <c r="AG134" s="7"/>
    </row>
    <row r="135" spans="2:33" s="1" customFormat="1" ht="28.9" customHeight="1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</row>
  </sheetData>
  <sheetProtection formatColumns="0" formatRows="0" insertColumns="0" insertRows="0"/>
  <mergeCells count="398">
    <mergeCell ref="B9:H9"/>
    <mergeCell ref="B7:H7"/>
    <mergeCell ref="B5:H5"/>
    <mergeCell ref="B4:H4"/>
    <mergeCell ref="B3:H3"/>
    <mergeCell ref="B2:H2"/>
    <mergeCell ref="B1:J1"/>
    <mergeCell ref="B110:AG110"/>
    <mergeCell ref="B112:AG112"/>
    <mergeCell ref="B6:H6"/>
    <mergeCell ref="B42:AA42"/>
    <mergeCell ref="B44:D44"/>
    <mergeCell ref="B45:D45"/>
    <mergeCell ref="B46:D46"/>
    <mergeCell ref="B48:AA48"/>
    <mergeCell ref="B50:D50"/>
    <mergeCell ref="B51:D51"/>
    <mergeCell ref="B53:AA53"/>
    <mergeCell ref="B8:H8"/>
    <mergeCell ref="B10:H10"/>
    <mergeCell ref="Q13:AH14"/>
    <mergeCell ref="S33:V33"/>
    <mergeCell ref="S34:V34"/>
    <mergeCell ref="S38:V38"/>
    <mergeCell ref="B120:AG120"/>
    <mergeCell ref="B122:AG122"/>
    <mergeCell ref="B124:AG124"/>
    <mergeCell ref="B126:AG126"/>
    <mergeCell ref="B128:AG12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130:AG130"/>
    <mergeCell ref="B134:X134"/>
    <mergeCell ref="B26:AC26"/>
    <mergeCell ref="B28:AD28"/>
    <mergeCell ref="B31:AA31"/>
    <mergeCell ref="B33:D33"/>
    <mergeCell ref="B34:D34"/>
    <mergeCell ref="B36:AA36"/>
    <mergeCell ref="B38:D38"/>
    <mergeCell ref="B39:D39"/>
    <mergeCell ref="B40:D40"/>
    <mergeCell ref="B55:D55"/>
    <mergeCell ref="B56:D56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S39:V39"/>
    <mergeCell ref="S40:V40"/>
    <mergeCell ref="S44:V44"/>
    <mergeCell ref="S45:V45"/>
    <mergeCell ref="S46:V46"/>
    <mergeCell ref="S50:V50"/>
    <mergeCell ref="S51:V51"/>
    <mergeCell ref="B12:I13"/>
    <mergeCell ref="K16:S16"/>
    <mergeCell ref="M33:O33"/>
    <mergeCell ref="M34:O34"/>
    <mergeCell ref="M38:O38"/>
    <mergeCell ref="M39:O39"/>
    <mergeCell ref="M40:O40"/>
    <mergeCell ref="M44:O44"/>
    <mergeCell ref="M45:O45"/>
    <mergeCell ref="M46:O46"/>
    <mergeCell ref="M50:O50"/>
    <mergeCell ref="M51:O51"/>
    <mergeCell ref="B88:D88"/>
    <mergeCell ref="B89:D89"/>
    <mergeCell ref="B90:D90"/>
    <mergeCell ref="B91:D91"/>
    <mergeCell ref="B92:D92"/>
    <mergeCell ref="B93:D93"/>
    <mergeCell ref="B95:N95"/>
    <mergeCell ref="G88:L88"/>
    <mergeCell ref="G89:L89"/>
    <mergeCell ref="G90:L90"/>
    <mergeCell ref="G91:L91"/>
    <mergeCell ref="G92:L92"/>
    <mergeCell ref="G93:L93"/>
    <mergeCell ref="M91:O91"/>
    <mergeCell ref="M92:O92"/>
    <mergeCell ref="M93:O93"/>
    <mergeCell ref="B96:N96"/>
    <mergeCell ref="B98:AG98"/>
    <mergeCell ref="B100:AG100"/>
    <mergeCell ref="C104:M104"/>
    <mergeCell ref="C105:M105"/>
    <mergeCell ref="C106:M106"/>
    <mergeCell ref="C107:M107"/>
    <mergeCell ref="B102:AG102"/>
    <mergeCell ref="C108:M108"/>
    <mergeCell ref="N104:AB104"/>
    <mergeCell ref="N105:AB105"/>
    <mergeCell ref="N106:AB106"/>
    <mergeCell ref="N107:AB107"/>
    <mergeCell ref="N108:AB108"/>
    <mergeCell ref="C114:M114"/>
    <mergeCell ref="C115:M115"/>
    <mergeCell ref="C116:M116"/>
    <mergeCell ref="C117:M117"/>
    <mergeCell ref="C118:M118"/>
    <mergeCell ref="D18:G18"/>
    <mergeCell ref="D20:K20"/>
    <mergeCell ref="D22:K22"/>
    <mergeCell ref="D24:K24"/>
    <mergeCell ref="G33:L33"/>
    <mergeCell ref="G34:L34"/>
    <mergeCell ref="G38:L38"/>
    <mergeCell ref="G39:L39"/>
    <mergeCell ref="G40:L40"/>
    <mergeCell ref="G44:L44"/>
    <mergeCell ref="G45:L45"/>
    <mergeCell ref="G46:L46"/>
    <mergeCell ref="G50:L50"/>
    <mergeCell ref="G51:L51"/>
    <mergeCell ref="G55:L55"/>
    <mergeCell ref="G56:L56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G83:L83"/>
    <mergeCell ref="G84:L84"/>
    <mergeCell ref="G85:L85"/>
    <mergeCell ref="G86:L86"/>
    <mergeCell ref="G87:L87"/>
    <mergeCell ref="M55:O55"/>
    <mergeCell ref="M56:O56"/>
    <mergeCell ref="M58:O5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M87:O87"/>
    <mergeCell ref="M88:O88"/>
    <mergeCell ref="M89:O89"/>
    <mergeCell ref="M90:O90"/>
    <mergeCell ref="P89:Q89"/>
    <mergeCell ref="P90:Q90"/>
    <mergeCell ref="P91:Q91"/>
    <mergeCell ref="P92:Q92"/>
    <mergeCell ref="P93:Q93"/>
    <mergeCell ref="S92:V92"/>
    <mergeCell ref="S93:V93"/>
    <mergeCell ref="Z89:AE89"/>
    <mergeCell ref="Z90:AE90"/>
    <mergeCell ref="Z91:AE91"/>
    <mergeCell ref="Z92:AE92"/>
    <mergeCell ref="Z93:AE93"/>
    <mergeCell ref="S90:V90"/>
    <mergeCell ref="S91:V91"/>
    <mergeCell ref="N114:AB114"/>
    <mergeCell ref="N115:AB115"/>
    <mergeCell ref="N116:AB116"/>
    <mergeCell ref="N117:AB117"/>
    <mergeCell ref="N118:AB118"/>
    <mergeCell ref="O95:AF95"/>
    <mergeCell ref="O96:AF96"/>
    <mergeCell ref="P33:Q33"/>
    <mergeCell ref="P34:Q34"/>
    <mergeCell ref="P38:Q38"/>
    <mergeCell ref="P39:Q39"/>
    <mergeCell ref="P40:Q40"/>
    <mergeCell ref="P44:Q44"/>
    <mergeCell ref="P45:Q45"/>
    <mergeCell ref="P46:Q46"/>
    <mergeCell ref="P50:Q50"/>
    <mergeCell ref="P51:Q51"/>
    <mergeCell ref="P55:Q55"/>
    <mergeCell ref="P56:Q56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85:Q85"/>
    <mergeCell ref="P86:Q86"/>
    <mergeCell ref="P87:Q87"/>
    <mergeCell ref="P88:Q88"/>
    <mergeCell ref="S55:V55"/>
    <mergeCell ref="S56:V56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S87:V87"/>
    <mergeCell ref="S88:V88"/>
    <mergeCell ref="S89:V89"/>
    <mergeCell ref="U132:Z132"/>
    <mergeCell ref="V2:AI2"/>
    <mergeCell ref="X33:Y33"/>
    <mergeCell ref="X34:Y34"/>
    <mergeCell ref="X38:Y38"/>
    <mergeCell ref="X39:Y39"/>
    <mergeCell ref="X40:Y40"/>
    <mergeCell ref="X44:Y44"/>
    <mergeCell ref="X45:Y45"/>
    <mergeCell ref="X46:Y46"/>
    <mergeCell ref="X50:Y50"/>
    <mergeCell ref="X51:Y51"/>
    <mergeCell ref="X55:Y55"/>
    <mergeCell ref="X56:Y56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84:Y84"/>
    <mergeCell ref="X85:Y85"/>
    <mergeCell ref="X86:Y86"/>
    <mergeCell ref="X87:Y87"/>
    <mergeCell ref="X88:Y88"/>
    <mergeCell ref="X89:Y89"/>
    <mergeCell ref="X90:Y90"/>
    <mergeCell ref="X91:Y91"/>
    <mergeCell ref="X92:Y92"/>
    <mergeCell ref="X93:Y93"/>
    <mergeCell ref="Z33:AE33"/>
    <mergeCell ref="Z34:AE34"/>
    <mergeCell ref="Z38:AE38"/>
    <mergeCell ref="Z39:AE39"/>
    <mergeCell ref="Z40:AE40"/>
    <mergeCell ref="Z44:AE44"/>
    <mergeCell ref="Z45:AE45"/>
    <mergeCell ref="Z46:AE46"/>
    <mergeCell ref="Z50:AE50"/>
    <mergeCell ref="Z51:AE51"/>
    <mergeCell ref="Z55:AE55"/>
    <mergeCell ref="Z56:AE56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80:AE80"/>
    <mergeCell ref="Z81:AE81"/>
    <mergeCell ref="Z82:AE82"/>
    <mergeCell ref="Z83:AE83"/>
    <mergeCell ref="Z84:AE84"/>
    <mergeCell ref="Z85:AE85"/>
    <mergeCell ref="Z86:AE86"/>
    <mergeCell ref="Z87:AE87"/>
    <mergeCell ref="Z88:AE8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2022-10-12T11:45:21Z</dcterms:created>
  <dcterms:modified xsi:type="dcterms:W3CDTF">2023-01-30T06:58:20Z</dcterms:modified>
</cp:coreProperties>
</file>