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2025\Usługi leśne\I postępowanie SA.270.5.6.2024\SWZ\Zał. nr 1 Formularze_ofertowe\sformatowane do przetargu\"/>
    </mc:Choice>
  </mc:AlternateContent>
  <xr:revisionPtr revIDLastSave="0" documentId="13_ncr:1_{AF6FFBE5-BB1E-4443-8315-FA416745CA4A}" xr6:coauthVersionLast="36" xr6:coauthVersionMax="47" xr10:uidLastSave="{00000000-0000-0000-0000-000000000000}"/>
  <bookViews>
    <workbookView xWindow="0" yWindow="0" windowWidth="26955" windowHeight="10740" xr2:uid="{00000000-000D-0000-FFFF-FFFF00000000}"/>
  </bookViews>
  <sheets>
    <sheet name="Formularz ofertowy" sheetId="1" r:id="rId1"/>
  </sheets>
  <definedNames>
    <definedName name="_xlnm.Print_Area" localSheetId="0">'Formularz ofertowy'!$A$1:$O$125</definedName>
  </definedNames>
  <calcPr calcId="191029"/>
</workbook>
</file>

<file path=xl/calcChain.xml><?xml version="1.0" encoding="utf-8"?>
<calcChain xmlns="http://schemas.openxmlformats.org/spreadsheetml/2006/main">
  <c r="K83" i="1" l="1"/>
  <c r="L83" i="1" s="1"/>
  <c r="I83" i="1"/>
  <c r="I82" i="1"/>
  <c r="K82" i="1" s="1"/>
  <c r="L82" i="1" s="1"/>
  <c r="I81" i="1"/>
  <c r="I80" i="1"/>
  <c r="K79" i="1"/>
  <c r="L79" i="1" s="1"/>
  <c r="I79" i="1"/>
  <c r="I78" i="1"/>
  <c r="K78" i="1" s="1"/>
  <c r="L78" i="1" s="1"/>
  <c r="I77" i="1"/>
  <c r="I76" i="1"/>
  <c r="K75" i="1"/>
  <c r="L75" i="1" s="1"/>
  <c r="I75" i="1"/>
  <c r="I74" i="1"/>
  <c r="K74" i="1" s="1"/>
  <c r="L74" i="1" s="1"/>
  <c r="I73" i="1"/>
  <c r="I72" i="1"/>
  <c r="K71" i="1"/>
  <c r="L71" i="1" s="1"/>
  <c r="I71" i="1"/>
  <c r="I70" i="1"/>
  <c r="K70" i="1" s="1"/>
  <c r="L70" i="1" s="1"/>
  <c r="I69" i="1"/>
  <c r="I68" i="1"/>
  <c r="K67" i="1"/>
  <c r="I67" i="1"/>
  <c r="L67" i="1" s="1"/>
  <c r="I66" i="1"/>
  <c r="K66" i="1" s="1"/>
  <c r="L66" i="1" s="1"/>
  <c r="I65" i="1"/>
  <c r="I64" i="1"/>
  <c r="K63" i="1"/>
  <c r="I63" i="1"/>
  <c r="L63" i="1" s="1"/>
  <c r="I62" i="1"/>
  <c r="K62" i="1" s="1"/>
  <c r="L62" i="1" s="1"/>
  <c r="I61" i="1"/>
  <c r="I60" i="1"/>
  <c r="K59" i="1"/>
  <c r="I59" i="1"/>
  <c r="L59" i="1" s="1"/>
  <c r="I58" i="1"/>
  <c r="K58" i="1" s="1"/>
  <c r="L58" i="1" s="1"/>
  <c r="I57" i="1"/>
  <c r="I56" i="1"/>
  <c r="I55" i="1"/>
  <c r="I52" i="1"/>
  <c r="K52" i="1" s="1"/>
  <c r="L52" i="1" s="1"/>
  <c r="I47" i="1"/>
  <c r="I42" i="1"/>
  <c r="I37" i="1"/>
  <c r="K37" i="1" s="1"/>
  <c r="I32" i="1"/>
  <c r="F85" i="1" s="1"/>
  <c r="L68" i="1" l="1"/>
  <c r="L61" i="1"/>
  <c r="K47" i="1"/>
  <c r="L47" i="1" s="1"/>
  <c r="K57" i="1"/>
  <c r="L57" i="1" s="1"/>
  <c r="K61" i="1"/>
  <c r="K65" i="1"/>
  <c r="L65" i="1" s="1"/>
  <c r="K69" i="1"/>
  <c r="L69" i="1" s="1"/>
  <c r="K73" i="1"/>
  <c r="L73" i="1" s="1"/>
  <c r="K77" i="1"/>
  <c r="L77" i="1" s="1"/>
  <c r="K81" i="1"/>
  <c r="L81" i="1" s="1"/>
  <c r="L37" i="1"/>
  <c r="K32" i="1"/>
  <c r="L32" i="1" s="1"/>
  <c r="K55" i="1"/>
  <c r="L55" i="1" s="1"/>
  <c r="K42" i="1"/>
  <c r="L42" i="1" s="1"/>
  <c r="K56" i="1"/>
  <c r="L56" i="1" s="1"/>
  <c r="K60" i="1"/>
  <c r="L60" i="1" s="1"/>
  <c r="K64" i="1"/>
  <c r="L64" i="1" s="1"/>
  <c r="K68" i="1"/>
  <c r="K72" i="1"/>
  <c r="L72" i="1" s="1"/>
  <c r="K76" i="1"/>
  <c r="L76" i="1" s="1"/>
  <c r="K80" i="1"/>
  <c r="L80" i="1" s="1"/>
  <c r="F86" i="1" l="1"/>
  <c r="B26" i="1" s="1"/>
</calcChain>
</file>

<file path=xl/sharedStrings.xml><?xml version="1.0" encoding="utf-8"?>
<sst xmlns="http://schemas.openxmlformats.org/spreadsheetml/2006/main" count="235" uniqueCount="140">
  <si>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</si>
  <si>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</si>
  <si>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</si>
  <si>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</si>
  <si>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</si>
  <si>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</si>
  <si>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</si>
  <si>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</si>
  <si>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</si>
  <si>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</si>
  <si>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</si>
  <si>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</si>
  <si>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</si>
  <si>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</si>
  <si>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</si>
  <si>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</si>
  <si>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</si>
  <si>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</si>
  <si>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</si>
  <si>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</si>
  <si>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</si>
  <si>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</si>
  <si>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</si>
  <si>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</si>
  <si>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</si>
  <si>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</si>
  <si>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</si>
  <si>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</si>
  <si>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</si>
  <si>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</si>
  <si>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</si>
  <si>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</si>
  <si>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</si>
  <si>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</si>
  <si>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</si>
  <si>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</si>
  <si>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</si>
  <si>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</si>
  <si>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</si>
  <si>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</si>
  <si>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</si>
  <si>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</si>
  <si>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</si>
  <si>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</si>
  <si>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</si>
  <si>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</si>
  <si>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</si>
  <si>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</si>
  <si>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</si>
  <si>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</si>
  <si>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</si>
  <si>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</si>
  <si>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</si>
  <si>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</si>
  <si>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</si>
  <si>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</si>
  <si>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</si>
  <si>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</si>
  <si>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</si>
  <si>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</si>
  <si>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</si>
  <si>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</si>
  <si>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</si>
  <si>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</si>
  <si>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</si>
  <si>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</si>
  <si>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</si>
  <si>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</si>
  <si>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</si>
  <si>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</si>
  <si>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</si>
  <si>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</si>
  <si>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</si>
  <si>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</si>
  <si>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</si>
  <si>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</si>
  <si>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</si>
  <si>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</si>
  <si>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</si>
  <si>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</si>
  <si>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</si>
  <si>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</si>
  <si>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</si>
  <si>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</si>
  <si>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306</t>
  </si>
  <si>
    <t>WYJ 1R</t>
  </si>
  <si>
    <t>Wyjęcie 1-latek</t>
  </si>
  <si>
    <t>329</t>
  </si>
  <si>
    <t>ŻEL-1</t>
  </si>
  <si>
    <t>Żelowanie 1-latek</t>
  </si>
  <si>
    <t>330</t>
  </si>
  <si>
    <t>ŻEL-2</t>
  </si>
  <si>
    <t>Żelowanie 2-latek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</si>
  <si>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</si>
  <si>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</si>
  <si>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</si>
  <si>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</si>
  <si>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</si>
  <si>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</si>
  <si>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</si>
  <si>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</si>
  <si>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</si>
  <si>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</si>
  <si>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</si>
  <si>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</si>
  <si>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</si>
  <si>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</si>
  <si>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</si>
  <si>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</si>
  <si>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</si>
  <si>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</si>
  <si>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</si>
  <si>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</si>
  <si>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</si>
  <si>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</si>
  <si>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</si>
  <si>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</si>
  <si>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</si>
  <si>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</si>
  <si>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Włocławek</t>
  </si>
  <si>
    <t xml:space="preserve">87-800 WŁOCŁAWEK; ZIĘBIA;13                     </t>
  </si>
  <si>
    <t>Odpowiadając na ogłoszenie o przetargu nieograniczonym na „Wykonywanie usług z zakresu gospodarki leśnej na terenie Nadleśnictwa Włocławek w roku 2025''  składamy niniejszym ofertę na pakiet 4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</si>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</sst>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4"/>
  <sheetViews>
    <sheetView tabSelected="1" view="pageBreakPreview" topLeftCell="A124" zoomScaleNormal="100" zoomScaleSheetLayoutView="100" workbookViewId="0">
      <selection activeCell="B75" sqref="B7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113</v>
      </c>
      <c r="J2" s="13"/>
      <c r="K2" s="13"/>
      <c r="L2" s="13"/>
      <c r="M2" s="13"/>
      <c r="N2" s="13"/>
      <c r="O2" s="13"/>
    </row>
    <row r="3" spans="2:15" s="1" customFormat="1" ht="28.7" customHeight="1" x14ac:dyDescent="0.2">
      <c r="B3" s="33"/>
      <c r="C3" s="33"/>
      <c r="D3" s="33"/>
      <c r="E3" s="33"/>
    </row>
    <row r="4" spans="2:15" s="1" customFormat="1" ht="2.65" customHeight="1" x14ac:dyDescent="0.2">
      <c r="B4" s="35"/>
      <c r="C4" s="35"/>
      <c r="D4" s="35"/>
    </row>
    <row r="5" spans="2:15" s="1" customFormat="1" ht="28.7" customHeight="1" x14ac:dyDescent="0.2">
      <c r="B5" s="33"/>
      <c r="C5" s="33"/>
      <c r="D5" s="33"/>
      <c r="E5" s="33"/>
    </row>
    <row r="6" spans="2:15" s="1" customFormat="1" ht="2.65" customHeight="1" x14ac:dyDescent="0.2">
      <c r="B6" s="35"/>
      <c r="C6" s="35"/>
      <c r="D6" s="35"/>
    </row>
    <row r="7" spans="2:15" s="1" customFormat="1" ht="28.7" customHeight="1" x14ac:dyDescent="0.2">
      <c r="B7" s="33"/>
      <c r="C7" s="33"/>
      <c r="D7" s="33"/>
      <c r="E7" s="33"/>
    </row>
    <row r="8" spans="2:15" s="1" customFormat="1" ht="5.25" customHeight="1" x14ac:dyDescent="0.2">
      <c r="B8" s="35"/>
      <c r="C8" s="35"/>
      <c r="D8" s="35"/>
    </row>
    <row r="9" spans="2:15" s="1" customFormat="1" ht="4.3499999999999996" customHeight="1" x14ac:dyDescent="0.2"/>
    <row r="10" spans="2:15" s="1" customFormat="1" ht="6.95" customHeight="1" x14ac:dyDescent="0.2">
      <c r="B10" s="37" t="s">
        <v>114</v>
      </c>
      <c r="C10" s="37"/>
      <c r="D10" s="37"/>
    </row>
    <row r="11" spans="2:15" s="1" customFormat="1" ht="12.2" customHeight="1" x14ac:dyDescent="0.2">
      <c r="B11" s="37"/>
      <c r="C11" s="37"/>
      <c r="D11" s="37"/>
      <c r="G11" s="36" t="s">
        <v>115</v>
      </c>
      <c r="H11" s="36"/>
      <c r="I11" s="36"/>
      <c r="J11" s="36"/>
      <c r="K11" s="36"/>
      <c r="L11" s="36"/>
      <c r="M11" s="36"/>
      <c r="N11" s="36"/>
    </row>
    <row r="12" spans="2:15" s="1" customFormat="1" ht="7.9" customHeight="1" x14ac:dyDescent="0.2">
      <c r="G12" s="36"/>
      <c r="H12" s="36"/>
      <c r="I12" s="36"/>
      <c r="J12" s="36"/>
      <c r="K12" s="36"/>
      <c r="L12" s="36"/>
      <c r="M12" s="36"/>
      <c r="N12" s="36"/>
    </row>
    <row r="13" spans="2:15" s="1" customFormat="1" ht="20.25" customHeight="1" x14ac:dyDescent="0.2"/>
    <row r="14" spans="2:15" s="1" customFormat="1" ht="24" customHeight="1" x14ac:dyDescent="0.2">
      <c r="E14" s="38" t="s">
        <v>116</v>
      </c>
      <c r="F14" s="38"/>
      <c r="G14" s="38"/>
    </row>
    <row r="15" spans="2:15" s="1" customFormat="1" ht="43.15" customHeight="1" x14ac:dyDescent="0.2"/>
    <row r="16" spans="2:15" s="1" customFormat="1" ht="20.85" customHeight="1" x14ac:dyDescent="0.2">
      <c r="B16" s="30" t="s">
        <v>117</v>
      </c>
      <c r="C16" s="30"/>
      <c r="D16" s="30"/>
      <c r="E16" s="30"/>
      <c r="F16" s="30"/>
      <c r="G16" s="30"/>
      <c r="H16" s="30"/>
      <c r="I16" s="30"/>
    </row>
    <row r="17" spans="2:13" s="1" customFormat="1" ht="2.65" customHeight="1" x14ac:dyDescent="0.2"/>
    <row r="18" spans="2:13" s="1" customFormat="1" ht="20.85" customHeight="1" x14ac:dyDescent="0.2">
      <c r="B18" s="30" t="s">
        <v>118</v>
      </c>
      <c r="C18" s="30"/>
      <c r="D18" s="30"/>
      <c r="E18" s="30"/>
      <c r="F18" s="30"/>
      <c r="G18" s="30"/>
      <c r="H18" s="30"/>
      <c r="I18" s="30"/>
    </row>
    <row r="19" spans="2:13" s="1" customFormat="1" ht="2.65" customHeight="1" x14ac:dyDescent="0.2"/>
    <row r="20" spans="2:13" s="1" customFormat="1" ht="20.85" customHeight="1" x14ac:dyDescent="0.2">
      <c r="B20" s="30" t="s">
        <v>119</v>
      </c>
      <c r="C20" s="30"/>
      <c r="D20" s="30"/>
      <c r="E20" s="30"/>
      <c r="F20" s="30"/>
      <c r="G20" s="30"/>
      <c r="H20" s="30"/>
      <c r="I20" s="30"/>
    </row>
    <row r="21" spans="2:13" s="1" customFormat="1" ht="2.65" customHeight="1" x14ac:dyDescent="0.2"/>
    <row r="22" spans="2:13" s="1" customFormat="1" ht="20.85" customHeight="1" x14ac:dyDescent="0.2">
      <c r="B22" s="30" t="s">
        <v>120</v>
      </c>
      <c r="C22" s="30"/>
      <c r="D22" s="30"/>
      <c r="E22" s="30"/>
      <c r="F22" s="30"/>
      <c r="G22" s="30"/>
      <c r="H22" s="30"/>
      <c r="I22" s="30"/>
    </row>
    <row r="23" spans="2:13" s="1" customFormat="1" ht="34.700000000000003" customHeight="1" x14ac:dyDescent="0.2"/>
    <row r="24" spans="2:13" s="1" customFormat="1" ht="50.1" customHeight="1" x14ac:dyDescent="0.2">
      <c r="B24" s="28" t="s">
        <v>121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</row>
    <row r="25" spans="2:13" s="1" customFormat="1" ht="2.65" customHeight="1" x14ac:dyDescent="0.2"/>
    <row r="26" spans="2:13" s="1" customFormat="1" ht="50.1" customHeight="1" x14ac:dyDescent="0.2">
      <c r="B26" s="29" t="str">
        <f xml:space="preserve"> "1.  Za wykonanie przedmiotu zamówienia w tym Pakiecie oferujemy następujące wynagrodzenie brutto: " &amp; TEXT(F86,"#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0" t="s">
        <v>122</v>
      </c>
      <c r="C29" s="30"/>
      <c r="D29" s="30"/>
      <c r="E29" s="30"/>
      <c r="F29" s="30"/>
      <c r="G29" s="30"/>
      <c r="H29" s="30"/>
      <c r="I29" s="30"/>
      <c r="J29" s="30"/>
      <c r="K29" s="30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2561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30" t="s">
        <v>123</v>
      </c>
      <c r="C34" s="30"/>
      <c r="D34" s="30"/>
      <c r="E34" s="30"/>
      <c r="F34" s="30"/>
      <c r="G34" s="30"/>
      <c r="H34" s="30"/>
      <c r="I34" s="30"/>
      <c r="J34" s="30"/>
      <c r="K34" s="30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10</v>
      </c>
      <c r="M36" s="1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4176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30" t="s">
        <v>124</v>
      </c>
      <c r="C39" s="30"/>
      <c r="D39" s="30"/>
      <c r="E39" s="30"/>
      <c r="F39" s="30"/>
      <c r="G39" s="30"/>
      <c r="H39" s="30"/>
      <c r="I39" s="30"/>
      <c r="J39" s="30"/>
      <c r="K39" s="30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4" t="s">
        <v>10</v>
      </c>
      <c r="M41" s="1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1976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1">
        <f>ROUND(I42+ K42,2)</f>
        <v>0</v>
      </c>
      <c r="M42" s="12"/>
    </row>
    <row r="43" spans="2:13" s="1" customFormat="1" ht="3.2" customHeight="1" x14ac:dyDescent="0.2"/>
    <row r="44" spans="2:13" s="1" customFormat="1" ht="18.2" customHeight="1" x14ac:dyDescent="0.2">
      <c r="B44" s="30" t="s">
        <v>125</v>
      </c>
      <c r="C44" s="30"/>
      <c r="D44" s="30"/>
      <c r="E44" s="30"/>
      <c r="F44" s="30"/>
      <c r="G44" s="30"/>
      <c r="H44" s="30"/>
      <c r="I44" s="30"/>
      <c r="J44" s="30"/>
      <c r="K44" s="30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4" t="s">
        <v>10</v>
      </c>
      <c r="M46" s="1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713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1">
        <f>ROUND(I47+ K47,2)</f>
        <v>0</v>
      </c>
      <c r="M47" s="12"/>
    </row>
    <row r="48" spans="2:13" s="1" customFormat="1" ht="3.2" customHeight="1" x14ac:dyDescent="0.2"/>
    <row r="49" spans="2:13" s="1" customFormat="1" ht="18.2" customHeight="1" x14ac:dyDescent="0.2">
      <c r="B49" s="30" t="s">
        <v>126</v>
      </c>
      <c r="C49" s="30"/>
      <c r="D49" s="30"/>
      <c r="E49" s="30"/>
      <c r="F49" s="30"/>
      <c r="G49" s="30"/>
      <c r="H49" s="30"/>
      <c r="I49" s="30"/>
      <c r="J49" s="30"/>
      <c r="K49" s="30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4" t="s">
        <v>10</v>
      </c>
      <c r="M51" s="14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890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1">
        <f>ROUND(I52+ K52,2)</f>
        <v>0</v>
      </c>
      <c r="M52" s="12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4" t="s">
        <v>10</v>
      </c>
      <c r="M54" s="14"/>
    </row>
    <row r="55" spans="2:13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15</v>
      </c>
      <c r="H55" s="10">
        <v>0</v>
      </c>
      <c r="I55" s="9">
        <f t="shared" ref="I55:I83" si="0">ROUND(G55* H55,2)</f>
        <v>0</v>
      </c>
      <c r="J55" s="5">
        <v>8</v>
      </c>
      <c r="K55" s="9">
        <f t="shared" ref="K55:K83" si="1">ROUND(I55* J55/100,2)</f>
        <v>0</v>
      </c>
      <c r="L55" s="11">
        <f t="shared" ref="L55:L83" si="2">ROUND(I55+ K55,2)</f>
        <v>0</v>
      </c>
      <c r="M55" s="12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1">
        <f t="shared" si="2"/>
        <v>0</v>
      </c>
      <c r="M56" s="12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16.39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29</v>
      </c>
      <c r="G58" s="8">
        <v>3.2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19.7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29</v>
      </c>
      <c r="G59" s="8">
        <v>3.2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29</v>
      </c>
      <c r="G60" s="8">
        <v>178.88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29</v>
      </c>
      <c r="G61" s="8">
        <v>17.14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29</v>
      </c>
      <c r="G62" s="8">
        <v>3.2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29</v>
      </c>
      <c r="G63" s="8">
        <v>199.22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25</v>
      </c>
      <c r="G64" s="8">
        <v>7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25</v>
      </c>
      <c r="G65" s="8">
        <v>43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25</v>
      </c>
      <c r="G66" s="8">
        <v>4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25</v>
      </c>
      <c r="G67" s="8">
        <v>27.07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25</v>
      </c>
      <c r="G68" s="8">
        <v>5.85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2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63</v>
      </c>
      <c r="G69" s="8">
        <v>10.6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1">
        <f t="shared" si="2"/>
        <v>0</v>
      </c>
      <c r="M69" s="12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63</v>
      </c>
      <c r="G70" s="8">
        <v>8.3800000000000008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11">
        <f t="shared" si="2"/>
        <v>0</v>
      </c>
      <c r="M70" s="12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70</v>
      </c>
      <c r="G71" s="8">
        <v>50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11">
        <f t="shared" si="2"/>
        <v>0</v>
      </c>
      <c r="M71" s="12"/>
    </row>
    <row r="72" spans="2:13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74</v>
      </c>
      <c r="G72" s="8">
        <v>134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1">
        <f t="shared" si="2"/>
        <v>0</v>
      </c>
      <c r="M72" s="12"/>
    </row>
    <row r="73" spans="2:13" s="1" customFormat="1" ht="28.7" customHeight="1" x14ac:dyDescent="0.2">
      <c r="B73" s="5">
        <v>24</v>
      </c>
      <c r="C73" s="6" t="s">
        <v>75</v>
      </c>
      <c r="D73" s="6" t="s">
        <v>76</v>
      </c>
      <c r="E73" s="7" t="s">
        <v>77</v>
      </c>
      <c r="F73" s="6" t="s">
        <v>74</v>
      </c>
      <c r="G73" s="8">
        <v>14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1">
        <f t="shared" si="2"/>
        <v>0</v>
      </c>
      <c r="M73" s="12"/>
    </row>
    <row r="74" spans="2:13" s="1" customFormat="1" ht="19.7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74</v>
      </c>
      <c r="G74" s="8">
        <v>7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1">
        <f t="shared" si="2"/>
        <v>0</v>
      </c>
      <c r="M74" s="12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25</v>
      </c>
      <c r="G75" s="8">
        <v>0.18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1">
        <f t="shared" si="2"/>
        <v>0</v>
      </c>
      <c r="M75" s="12"/>
    </row>
    <row r="76" spans="2:13" s="1" customFormat="1" ht="19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29</v>
      </c>
      <c r="G76" s="8">
        <v>178.88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1">
        <f t="shared" si="2"/>
        <v>0</v>
      </c>
      <c r="M76" s="12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29</v>
      </c>
      <c r="G77" s="8">
        <v>178.88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1">
        <f t="shared" si="2"/>
        <v>0</v>
      </c>
      <c r="M77" s="12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29</v>
      </c>
      <c r="G78" s="8">
        <v>20.34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1">
        <f t="shared" si="2"/>
        <v>0</v>
      </c>
      <c r="M78" s="12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70</v>
      </c>
      <c r="G79" s="8">
        <v>703.81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1">
        <f t="shared" si="2"/>
        <v>0</v>
      </c>
      <c r="M79" s="12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70</v>
      </c>
      <c r="G80" s="8">
        <v>304.36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1">
        <f t="shared" si="2"/>
        <v>0</v>
      </c>
      <c r="M80" s="12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70</v>
      </c>
      <c r="G81" s="8">
        <v>46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1">
        <f t="shared" si="2"/>
        <v>0</v>
      </c>
      <c r="M81" s="12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70</v>
      </c>
      <c r="G82" s="8">
        <v>120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1">
        <f t="shared" si="2"/>
        <v>0</v>
      </c>
      <c r="M82" s="12"/>
    </row>
    <row r="83" spans="2:14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104</v>
      </c>
      <c r="F83" s="6" t="s">
        <v>70</v>
      </c>
      <c r="G83" s="8">
        <v>4</v>
      </c>
      <c r="H83" s="10">
        <v>0</v>
      </c>
      <c r="I83" s="9">
        <f t="shared" si="0"/>
        <v>0</v>
      </c>
      <c r="J83" s="5">
        <v>23</v>
      </c>
      <c r="K83" s="9">
        <f t="shared" si="1"/>
        <v>0</v>
      </c>
      <c r="L83" s="11">
        <f t="shared" si="2"/>
        <v>0</v>
      </c>
      <c r="M83" s="12"/>
    </row>
    <row r="84" spans="2:14" s="1" customFormat="1" ht="55.9" customHeight="1" x14ac:dyDescent="0.2"/>
    <row r="85" spans="2:14" s="1" customFormat="1" ht="21.4" customHeight="1" x14ac:dyDescent="0.2">
      <c r="B85" s="31" t="s">
        <v>107</v>
      </c>
      <c r="C85" s="31"/>
      <c r="D85" s="31"/>
      <c r="E85" s="31"/>
      <c r="F85" s="16">
        <f>ROUND(I32+I37+I42+I47+I52+I55+I56+I57+I58+I59+I60+I61+I62+I63+I64+I65+I66+I67+I68+I69+I70+I71+I72+I73+I74+I75+I76+I77+I78+I79+I80+I81+I82+I83,2)</f>
        <v>0</v>
      </c>
      <c r="G85" s="17"/>
      <c r="H85" s="17"/>
      <c r="I85" s="17"/>
      <c r="J85" s="17"/>
      <c r="K85" s="17"/>
      <c r="L85" s="17"/>
      <c r="M85" s="18"/>
    </row>
    <row r="86" spans="2:14" s="1" customFormat="1" ht="21.4" customHeight="1" x14ac:dyDescent="0.2">
      <c r="B86" s="31" t="s">
        <v>108</v>
      </c>
      <c r="C86" s="31"/>
      <c r="D86" s="31"/>
      <c r="E86" s="31"/>
      <c r="F86" s="19">
        <f>ROUND(L32+L37+L42+L47+L52+L55+L56+L57+L58+L59+L60+L61+L62+L63+L64+L65+L66+L67+L68+L69+L70+L71+L72+L73+L74+L75+L76+L77+L78+L79+L80+L81+L82+L83,2)</f>
        <v>0</v>
      </c>
      <c r="G86" s="20"/>
      <c r="H86" s="20"/>
      <c r="I86" s="20"/>
      <c r="J86" s="20"/>
      <c r="K86" s="20"/>
      <c r="L86" s="20"/>
      <c r="M86" s="21"/>
    </row>
    <row r="87" spans="2:14" s="1" customFormat="1" ht="11.1" customHeight="1" x14ac:dyDescent="0.2"/>
    <row r="88" spans="2:14" s="1" customFormat="1" ht="80.099999999999994" customHeight="1" x14ac:dyDescent="0.2">
      <c r="B88" s="23" t="s">
        <v>127</v>
      </c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</row>
    <row r="89" spans="2:14" s="1" customFormat="1" ht="2.65" customHeight="1" x14ac:dyDescent="0.2"/>
    <row r="90" spans="2:14" s="1" customFormat="1" ht="110.1" customHeight="1" x14ac:dyDescent="0.2">
      <c r="B90" s="23" t="s">
        <v>128</v>
      </c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</row>
    <row r="91" spans="2:14" s="1" customFormat="1" ht="5.25" customHeight="1" x14ac:dyDescent="0.2"/>
    <row r="92" spans="2:14" s="1" customFormat="1" ht="110.1" customHeight="1" x14ac:dyDescent="0.2">
      <c r="B92" s="24" t="s">
        <v>129</v>
      </c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</row>
    <row r="93" spans="2:14" s="1" customFormat="1" ht="5.25" customHeight="1" x14ac:dyDescent="0.2"/>
    <row r="94" spans="2:14" s="1" customFormat="1" ht="37.9" customHeight="1" x14ac:dyDescent="0.2">
      <c r="B94" s="25" t="s">
        <v>109</v>
      </c>
      <c r="C94" s="25"/>
      <c r="D94" s="25"/>
      <c r="E94" s="25"/>
      <c r="F94" s="22" t="s">
        <v>110</v>
      </c>
      <c r="G94" s="22"/>
      <c r="H94" s="22"/>
      <c r="I94" s="22"/>
      <c r="J94" s="22"/>
      <c r="K94" s="22"/>
      <c r="L94" s="22"/>
    </row>
    <row r="95" spans="2:14" s="1" customFormat="1" ht="28.7" customHeight="1" x14ac:dyDescent="0.2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</row>
    <row r="96" spans="2:14" s="1" customFormat="1" ht="28.7" customHeight="1" x14ac:dyDescent="0.2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</row>
    <row r="97" spans="2:14" s="1" customFormat="1" ht="28.7" customHeight="1" x14ac:dyDescent="0.2"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</row>
    <row r="98" spans="2:14" s="1" customFormat="1" ht="28.7" customHeight="1" x14ac:dyDescent="0.2"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</row>
    <row r="99" spans="2:14" s="1" customFormat="1" ht="2.65" customHeight="1" x14ac:dyDescent="0.2"/>
    <row r="100" spans="2:14" s="1" customFormat="1" ht="203.1" customHeight="1" x14ac:dyDescent="0.2">
      <c r="B100" s="23" t="s">
        <v>130</v>
      </c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</row>
    <row r="101" spans="2:14" s="1" customFormat="1" ht="2.65" customHeight="1" x14ac:dyDescent="0.2"/>
    <row r="102" spans="2:14" s="1" customFormat="1" ht="36.950000000000003" customHeight="1" x14ac:dyDescent="0.2">
      <c r="B102" s="34" t="s">
        <v>131</v>
      </c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</row>
    <row r="103" spans="2:14" s="1" customFormat="1" ht="2.65" customHeight="1" x14ac:dyDescent="0.2"/>
    <row r="104" spans="2:14" s="1" customFormat="1" ht="37.9" customHeight="1" x14ac:dyDescent="0.2">
      <c r="B104" s="25" t="s">
        <v>111</v>
      </c>
      <c r="C104" s="25"/>
      <c r="D104" s="25"/>
      <c r="E104" s="25"/>
      <c r="F104" s="32" t="s">
        <v>112</v>
      </c>
      <c r="G104" s="32"/>
      <c r="H104" s="32"/>
      <c r="I104" s="32"/>
      <c r="J104" s="32"/>
      <c r="K104" s="32"/>
      <c r="L104" s="32"/>
    </row>
    <row r="105" spans="2:14" s="1" customFormat="1" ht="28.7" customHeight="1" x14ac:dyDescent="0.2"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</row>
    <row r="106" spans="2:14" s="1" customFormat="1" ht="28.7" customHeight="1" x14ac:dyDescent="0.2"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</row>
    <row r="107" spans="2:14" s="1" customFormat="1" ht="28.7" customHeight="1" x14ac:dyDescent="0.2"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</row>
    <row r="108" spans="2:14" s="1" customFormat="1" ht="28.7" customHeight="1" x14ac:dyDescent="0.2"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2:14" s="1" customFormat="1" ht="2.65" customHeight="1" x14ac:dyDescent="0.2"/>
    <row r="110" spans="2:14" s="1" customFormat="1" ht="159.94999999999999" customHeight="1" x14ac:dyDescent="0.2">
      <c r="B110" s="23" t="s">
        <v>132</v>
      </c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</row>
    <row r="111" spans="2:14" s="1" customFormat="1" ht="2.65" customHeight="1" x14ac:dyDescent="0.2"/>
    <row r="112" spans="2:14" s="1" customFormat="1" ht="54.95" customHeight="1" x14ac:dyDescent="0.2">
      <c r="B112" s="23" t="s">
        <v>133</v>
      </c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</row>
    <row r="113" spans="2:14" s="1" customFormat="1" ht="2.65" customHeight="1" x14ac:dyDescent="0.2"/>
    <row r="114" spans="2:14" s="1" customFormat="1" ht="60" customHeight="1" x14ac:dyDescent="0.2">
      <c r="B114" s="24" t="s">
        <v>134</v>
      </c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</row>
    <row r="115" spans="2:14" s="1" customFormat="1" ht="2.65" customHeight="1" x14ac:dyDescent="0.2"/>
    <row r="116" spans="2:14" s="1" customFormat="1" ht="48" customHeight="1" x14ac:dyDescent="0.2">
      <c r="B116" s="24" t="s">
        <v>135</v>
      </c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</row>
    <row r="117" spans="2:14" s="1" customFormat="1" ht="2.65" customHeight="1" x14ac:dyDescent="0.2"/>
    <row r="118" spans="2:14" s="1" customFormat="1" ht="125.1" customHeight="1" x14ac:dyDescent="0.2">
      <c r="B118" s="23" t="s">
        <v>136</v>
      </c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</row>
    <row r="119" spans="2:14" s="1" customFormat="1" ht="2.65" customHeight="1" x14ac:dyDescent="0.2"/>
    <row r="120" spans="2:14" s="1" customFormat="1" ht="84.95" customHeight="1" x14ac:dyDescent="0.2">
      <c r="B120" s="23" t="s">
        <v>137</v>
      </c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</row>
    <row r="121" spans="2:14" s="1" customFormat="1" ht="86.85" customHeight="1" x14ac:dyDescent="0.2"/>
    <row r="122" spans="2:14" s="1" customFormat="1" ht="17.649999999999999" customHeight="1" x14ac:dyDescent="0.2">
      <c r="I122" s="27" t="s">
        <v>138</v>
      </c>
      <c r="J122" s="27"/>
    </row>
    <row r="123" spans="2:14" s="1" customFormat="1" ht="145.15" customHeight="1" x14ac:dyDescent="0.2"/>
    <row r="124" spans="2:14" s="1" customFormat="1" ht="106.5" customHeight="1" x14ac:dyDescent="0.2">
      <c r="B124" s="26" t="s">
        <v>139</v>
      </c>
      <c r="C124" s="26"/>
      <c r="D124" s="26"/>
      <c r="E124" s="26"/>
      <c r="F124" s="26"/>
      <c r="G124" s="26"/>
      <c r="H124" s="26"/>
      <c r="I124" s="26"/>
      <c r="J124" s="26"/>
    </row>
  </sheetData>
  <mergeCells count="98">
    <mergeCell ref="B3:E3"/>
    <mergeCell ref="B5:E5"/>
    <mergeCell ref="B7:E7"/>
    <mergeCell ref="B100:N100"/>
    <mergeCell ref="B102:N102"/>
    <mergeCell ref="B4:D4"/>
    <mergeCell ref="B6:D6"/>
    <mergeCell ref="B8:D8"/>
    <mergeCell ref="G11:N12"/>
    <mergeCell ref="B10:D11"/>
    <mergeCell ref="B16:I16"/>
    <mergeCell ref="B18:I18"/>
    <mergeCell ref="B20:I20"/>
    <mergeCell ref="B22:I22"/>
    <mergeCell ref="E14:G14"/>
    <mergeCell ref="L42:M42"/>
    <mergeCell ref="B104:E104"/>
    <mergeCell ref="B105:E105"/>
    <mergeCell ref="B24:L24"/>
    <mergeCell ref="B26:L26"/>
    <mergeCell ref="B29:K29"/>
    <mergeCell ref="B34:K34"/>
    <mergeCell ref="B39:K39"/>
    <mergeCell ref="B85:E85"/>
    <mergeCell ref="B86:E86"/>
    <mergeCell ref="B96:E96"/>
    <mergeCell ref="B44:K44"/>
    <mergeCell ref="B49:K49"/>
    <mergeCell ref="B97:E97"/>
    <mergeCell ref="B98:E98"/>
    <mergeCell ref="F104:L104"/>
    <mergeCell ref="L41:M41"/>
    <mergeCell ref="B106:E106"/>
    <mergeCell ref="B107:E107"/>
    <mergeCell ref="B108:E108"/>
    <mergeCell ref="B110:N110"/>
    <mergeCell ref="B112:N112"/>
    <mergeCell ref="B114:N114"/>
    <mergeCell ref="B116:N116"/>
    <mergeCell ref="B118:N118"/>
    <mergeCell ref="B120:N120"/>
    <mergeCell ref="B124:J124"/>
    <mergeCell ref="I122:J12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F105:L105"/>
    <mergeCell ref="F106:L106"/>
    <mergeCell ref="F107:L107"/>
    <mergeCell ref="F108:L108"/>
    <mergeCell ref="F85:M85"/>
    <mergeCell ref="F86:M86"/>
    <mergeCell ref="F94:L94"/>
    <mergeCell ref="F95:L95"/>
    <mergeCell ref="F96:L96"/>
    <mergeCell ref="F97:L97"/>
    <mergeCell ref="F98:L98"/>
    <mergeCell ref="B88:N88"/>
    <mergeCell ref="B90:N90"/>
    <mergeCell ref="B92:N92"/>
    <mergeCell ref="B94:E94"/>
    <mergeCell ref="B95:E95"/>
    <mergeCell ref="I2:O2"/>
    <mergeCell ref="L31:M31"/>
    <mergeCell ref="L32:M32"/>
    <mergeCell ref="L36:M36"/>
    <mergeCell ref="L37:M37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83:M83"/>
    <mergeCell ref="L78:M78"/>
    <mergeCell ref="L79:M79"/>
    <mergeCell ref="L80:M80"/>
    <mergeCell ref="L81:M81"/>
    <mergeCell ref="L82:M82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1220 N.Włocławek Bartosz Bittner</cp:lastModifiedBy>
  <dcterms:created xsi:type="dcterms:W3CDTF">2024-10-11T07:56:52Z</dcterms:created>
  <dcterms:modified xsi:type="dcterms:W3CDTF">2024-10-30T06:42:19Z</dcterms:modified>
</cp:coreProperties>
</file>