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5\Usługi leśne\I postępowanie SA.270.5.6.2024\SWZ\Zał. nr 1 Formularze_ofertowe\sformatowane do przetargu\"/>
    </mc:Choice>
  </mc:AlternateContent>
  <xr:revisionPtr revIDLastSave="0" documentId="13_ncr:1_{7F590401-9028-4A2C-AEB8-83EAF04B4D72}" xr6:coauthVersionLast="36" xr6:coauthVersionMax="47" xr10:uidLastSave="{00000000-0000-0000-0000-000000000000}"/>
  <bookViews>
    <workbookView xWindow="0" yWindow="0" windowWidth="26955" windowHeight="107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79" i="1" l="1"/>
  <c r="F81" i="1" s="1"/>
  <c r="I78" i="1"/>
  <c r="K78" i="1" s="1"/>
  <c r="L78" i="1" s="1"/>
  <c r="I77" i="1"/>
  <c r="I76" i="1"/>
  <c r="K76" i="1" s="1"/>
  <c r="I75" i="1"/>
  <c r="I74" i="1"/>
  <c r="K74" i="1" s="1"/>
  <c r="L74" i="1" s="1"/>
  <c r="I73" i="1"/>
  <c r="I72" i="1"/>
  <c r="I71" i="1"/>
  <c r="I70" i="1"/>
  <c r="K70" i="1" s="1"/>
  <c r="L70" i="1" s="1"/>
  <c r="I69" i="1"/>
  <c r="I68" i="1"/>
  <c r="K68" i="1" s="1"/>
  <c r="I67" i="1"/>
  <c r="I66" i="1"/>
  <c r="K66" i="1" s="1"/>
  <c r="L66" i="1" s="1"/>
  <c r="I65" i="1"/>
  <c r="I64" i="1"/>
  <c r="K64" i="1" s="1"/>
  <c r="I63" i="1"/>
  <c r="I62" i="1"/>
  <c r="K62" i="1" s="1"/>
  <c r="L62" i="1" s="1"/>
  <c r="I61" i="1"/>
  <c r="I60" i="1"/>
  <c r="I59" i="1"/>
  <c r="I58" i="1"/>
  <c r="K58" i="1" s="1"/>
  <c r="L58" i="1" s="1"/>
  <c r="I57" i="1"/>
  <c r="I56" i="1"/>
  <c r="I55" i="1"/>
  <c r="I54" i="1"/>
  <c r="K54" i="1" s="1"/>
  <c r="L54" i="1" s="1"/>
  <c r="I53" i="1"/>
  <c r="I52" i="1"/>
  <c r="I51" i="1"/>
  <c r="I50" i="1"/>
  <c r="K50" i="1" s="1"/>
  <c r="L50" i="1" s="1"/>
  <c r="I47" i="1"/>
  <c r="I42" i="1"/>
  <c r="K42" i="1" s="1"/>
  <c r="I37" i="1"/>
  <c r="I32" i="1"/>
  <c r="K32" i="1" s="1"/>
  <c r="L32" i="1" s="1"/>
  <c r="L57" i="1" l="1"/>
  <c r="L37" i="1"/>
  <c r="L72" i="1"/>
  <c r="L51" i="1"/>
  <c r="L63" i="1"/>
  <c r="L75" i="1"/>
  <c r="L55" i="1"/>
  <c r="L67" i="1"/>
  <c r="K60" i="1"/>
  <c r="L60" i="1" s="1"/>
  <c r="L68" i="1"/>
  <c r="K52" i="1"/>
  <c r="L52" i="1" s="1"/>
  <c r="L42" i="1"/>
  <c r="L76" i="1"/>
  <c r="K57" i="1"/>
  <c r="K77" i="1"/>
  <c r="L77" i="1" s="1"/>
  <c r="K56" i="1"/>
  <c r="L56" i="1" s="1"/>
  <c r="K72" i="1"/>
  <c r="K47" i="1"/>
  <c r="L47" i="1" s="1"/>
  <c r="K53" i="1"/>
  <c r="L53" i="1" s="1"/>
  <c r="K61" i="1"/>
  <c r="L61" i="1" s="1"/>
  <c r="K65" i="1"/>
  <c r="L65" i="1" s="1"/>
  <c r="K69" i="1"/>
  <c r="L69" i="1" s="1"/>
  <c r="K73" i="1"/>
  <c r="L73" i="1" s="1"/>
  <c r="L64" i="1"/>
  <c r="K79" i="1"/>
  <c r="K37" i="1"/>
  <c r="K51" i="1"/>
  <c r="K55" i="1"/>
  <c r="K59" i="1"/>
  <c r="L59" i="1" s="1"/>
  <c r="K63" i="1"/>
  <c r="K67" i="1"/>
  <c r="K71" i="1"/>
  <c r="L71" i="1" s="1"/>
  <c r="K75" i="1"/>
  <c r="L79" i="1"/>
  <c r="F82" i="1" l="1"/>
  <c r="B26" i="1" s="1"/>
</calcChain>
</file>

<file path=xl/sharedStrings.xml><?xml version="1.0" encoding="utf-8"?>
<sst xmlns="http://schemas.openxmlformats.org/spreadsheetml/2006/main" count="223" uniqueCount="143">
  <si>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</si>
  <si>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</si>
  <si>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</si>
  <si>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</si>
  <si>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</si>
  <si>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</si>
  <si>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</si>
  <si>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</si>
  <si>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</si>
  <si>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</si>
  <si>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</si>
  <si>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</si>
  <si>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</si>
  <si>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</si>
  <si>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</si>
  <si>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17</t>
  </si>
  <si>
    <t>PORZ-ROZD</t>
  </si>
  <si>
    <t>Znoszenie i układanie pozostałości do rozdrabniania</t>
  </si>
  <si>
    <t>M3P</t>
  </si>
  <si>
    <t xml:space="preserve"> 20</t>
  </si>
  <si>
    <t>WPOD-N</t>
  </si>
  <si>
    <t>Wycinanie podszytów i podrostów (teren równy lub falisty)</t>
  </si>
  <si>
    <t>HA</t>
  </si>
  <si>
    <t xml:space="preserve"> 55</t>
  </si>
  <si>
    <t>WYK-PASR</t>
  </si>
  <si>
    <t>Zdarcie pokrywy na pasach - prace ręczne</t>
  </si>
  <si>
    <t>KMTR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</si>
  <si>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</si>
  <si>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</si>
  <si>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</si>
  <si>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</si>
  <si>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</si>
  <si>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</si>
  <si>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</si>
  <si>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</si>
  <si>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</si>
  <si>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</si>
  <si>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</si>
  <si>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</si>
  <si>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</si>
  <si>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</si>
  <si>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</si>
  <si>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</si>
  <si>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</si>
  <si>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</si>
  <si>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</si>
  <si>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</si>
  <si>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</si>
  <si>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</si>
  <si>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</si>
  <si>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</si>
  <si>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</si>
  <si>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</si>
  <si>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</si>
  <si>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</si>
  <si>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</si>
  <si>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</si>
  <si>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</si>
  <si>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</si>
  <si>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</si>
  <si>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</si>
  <si>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</si>
  <si>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</si>
  <si>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</si>
  <si>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</si>
  <si>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</si>
  <si>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</si>
  <si>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</si>
  <si>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</si>
  <si>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</si>
  <si>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</si>
  <si>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</si>
  <si>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</si>
  <si>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</si>
  <si>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</si>
  <si>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</si>
  <si>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</si>
  <si>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</si>
  <si>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</si>
  <si>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</si>
  <si>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</si>
  <si>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</si>
  <si>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306</t>
  </si>
  <si>
    <t>WYJ 1R</t>
  </si>
  <si>
    <t>Wyjęcie 1-latek</t>
  </si>
  <si>
    <t>329</t>
  </si>
  <si>
    <t>ŻEL-1</t>
  </si>
  <si>
    <t>Żelowanie 1-latek</t>
  </si>
  <si>
    <t>330</t>
  </si>
  <si>
    <t>ŻEL-2</t>
  </si>
  <si>
    <t>Żelowanie 2-latek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</si>
  <si>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</si>
  <si>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</si>
  <si>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</si>
  <si>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</si>
  <si>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</si>
  <si>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</si>
  <si>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</si>
  <si>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</si>
  <si>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</si>
  <si>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</si>
  <si>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</si>
  <si>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</si>
  <si>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</si>
  <si>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</si>
  <si>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</si>
  <si>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</si>
  <si>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</si>
  <si>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</si>
  <si>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</si>
  <si>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</si>
  <si>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</si>
  <si>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</si>
  <si>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</si>
  <si>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</si>
  <si>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</si>
  <si>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</si>
  <si>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</si>
  <si>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</si>
  <si>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</si>
  <si>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</si>
  <si>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</si>
  <si>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</si>
  <si>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Włocławek</t>
  </si>
  <si>
    <t xml:space="preserve">87-800 WŁOCŁAWEK; ZIĘBIA;13                     </t>
  </si>
  <si>
    <t>Odpowiadając na ogłoszenie o przetargu nieograniczonym na „Wykonywanie usług z zakresu gospodarki leśnej na terenie Nadleśnictwa Włocławek w roku 2025''  składamy niniejszym ofertę na pakiet 8 tego zamówienia:</t>
  </si>
  <si>
    <t>Cięcia zupełne - rębne (rębnie I)</t>
  </si>
  <si>
    <t>Pozostałe cięcia rębne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</si>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</sst>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0"/>
  <sheetViews>
    <sheetView tabSelected="1" view="pageBreakPreview" topLeftCell="A115" zoomScale="60" zoomScaleNormal="100" workbookViewId="0">
      <selection activeCell="G70" sqref="G7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117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4"/>
      <c r="C4" s="24"/>
      <c r="D4" s="24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4"/>
      <c r="C6" s="24"/>
      <c r="D6" s="24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4"/>
      <c r="C8" s="24"/>
      <c r="D8" s="24"/>
    </row>
    <row r="9" spans="2:15" s="1" customFormat="1" ht="4.3499999999999996" customHeight="1" x14ac:dyDescent="0.2"/>
    <row r="10" spans="2:15" s="1" customFormat="1" ht="6.95" customHeight="1" x14ac:dyDescent="0.2">
      <c r="B10" s="35" t="s">
        <v>118</v>
      </c>
      <c r="C10" s="35"/>
      <c r="D10" s="35"/>
    </row>
    <row r="11" spans="2:15" s="1" customFormat="1" ht="12.2" customHeight="1" x14ac:dyDescent="0.2">
      <c r="B11" s="35"/>
      <c r="C11" s="35"/>
      <c r="D11" s="35"/>
      <c r="G11" s="16" t="s">
        <v>119</v>
      </c>
      <c r="H11" s="16"/>
      <c r="I11" s="16"/>
      <c r="J11" s="16"/>
      <c r="K11" s="16"/>
      <c r="L11" s="16"/>
      <c r="M11" s="16"/>
      <c r="N11" s="16"/>
    </row>
    <row r="12" spans="2:15" s="1" customFormat="1" ht="7.9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26" t="s">
        <v>120</v>
      </c>
      <c r="F14" s="26"/>
      <c r="G14" s="26"/>
    </row>
    <row r="15" spans="2:15" s="1" customFormat="1" ht="43.15" customHeight="1" x14ac:dyDescent="0.2"/>
    <row r="16" spans="2:15" s="1" customFormat="1" ht="20.85" customHeight="1" x14ac:dyDescent="0.2">
      <c r="B16" s="11" t="s">
        <v>121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122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123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124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32" t="s">
        <v>125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2.65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126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2563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11" t="s">
        <v>127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1836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3">
        <f>ROUND(I37+ K37,2)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11" t="s">
        <v>128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164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3">
        <f>ROUND(I42+ K42,2)</f>
        <v>0</v>
      </c>
      <c r="M42" s="14"/>
    </row>
    <row r="43" spans="2:13" s="1" customFormat="1" ht="3.2" customHeight="1" x14ac:dyDescent="0.2"/>
    <row r="44" spans="2:13" s="1" customFormat="1" ht="18.2" customHeight="1" x14ac:dyDescent="0.2">
      <c r="B44" s="11" t="s">
        <v>129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475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3">
        <f>ROUND(I47+ K47,2)</f>
        <v>0</v>
      </c>
      <c r="M47" s="14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300</v>
      </c>
      <c r="H50" s="10">
        <v>0</v>
      </c>
      <c r="I50" s="9">
        <f t="shared" ref="I50:I79" si="0">ROUND(G50* H50,2)</f>
        <v>0</v>
      </c>
      <c r="J50" s="5">
        <v>8</v>
      </c>
      <c r="K50" s="9">
        <f t="shared" ref="K50:K79" si="1">ROUND(I50* J50/100,2)</f>
        <v>0</v>
      </c>
      <c r="L50" s="13">
        <f t="shared" ref="L50:L79" si="2">ROUND(I50+ K50,2)</f>
        <v>0</v>
      </c>
      <c r="M50" s="14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14.29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3">
        <f t="shared" si="2"/>
        <v>0</v>
      </c>
      <c r="M51" s="14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5.94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3">
        <f t="shared" si="2"/>
        <v>0</v>
      </c>
      <c r="M52" s="14"/>
    </row>
    <row r="53" spans="2:13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14</v>
      </c>
      <c r="G53" s="8">
        <v>28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3">
        <f t="shared" si="2"/>
        <v>0</v>
      </c>
      <c r="M53" s="14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33</v>
      </c>
      <c r="G54" s="8">
        <v>66.56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3">
        <f t="shared" si="2"/>
        <v>0</v>
      </c>
      <c r="M54" s="14"/>
    </row>
    <row r="55" spans="2:13" s="1" customFormat="1" ht="19.7" customHeight="1" x14ac:dyDescent="0.2">
      <c r="B55" s="5">
        <v>10</v>
      </c>
      <c r="C55" s="6" t="s">
        <v>34</v>
      </c>
      <c r="D55" s="6" t="s">
        <v>35</v>
      </c>
      <c r="E55" s="7" t="s">
        <v>36</v>
      </c>
      <c r="F55" s="6" t="s">
        <v>33</v>
      </c>
      <c r="G55" s="8">
        <v>26.26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3">
        <f t="shared" si="2"/>
        <v>0</v>
      </c>
      <c r="M55" s="14"/>
    </row>
    <row r="56" spans="2:13" s="1" customFormat="1" ht="28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33</v>
      </c>
      <c r="G56" s="8">
        <v>0.6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3">
        <f t="shared" si="2"/>
        <v>0</v>
      </c>
      <c r="M56" s="14"/>
    </row>
    <row r="57" spans="2:13" s="1" customFormat="1" ht="19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33</v>
      </c>
      <c r="G57" s="8">
        <v>92.82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3">
        <f t="shared" si="2"/>
        <v>0</v>
      </c>
      <c r="M57" s="14"/>
    </row>
    <row r="58" spans="2:13" s="1" customFormat="1" ht="28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22</v>
      </c>
      <c r="G58" s="8">
        <v>25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3">
        <f t="shared" si="2"/>
        <v>0</v>
      </c>
      <c r="M58" s="14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22</v>
      </c>
      <c r="G59" s="8">
        <v>41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3">
        <f t="shared" si="2"/>
        <v>0</v>
      </c>
      <c r="M59" s="14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22</v>
      </c>
      <c r="G60" s="8">
        <v>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3">
        <f t="shared" si="2"/>
        <v>0</v>
      </c>
      <c r="M60" s="14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22</v>
      </c>
      <c r="G61" s="8">
        <v>15.06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3">
        <f t="shared" si="2"/>
        <v>0</v>
      </c>
      <c r="M61" s="14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22</v>
      </c>
      <c r="G62" s="8">
        <v>31.91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3">
        <f t="shared" si="2"/>
        <v>0</v>
      </c>
      <c r="M62" s="14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22</v>
      </c>
      <c r="G63" s="8">
        <v>11.98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3">
        <f t="shared" si="2"/>
        <v>0</v>
      </c>
      <c r="M63" s="14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6.7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3">
        <f t="shared" si="2"/>
        <v>0</v>
      </c>
      <c r="M64" s="14"/>
    </row>
    <row r="65" spans="2:13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64</v>
      </c>
      <c r="G65" s="8">
        <v>8.1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3">
        <f t="shared" si="2"/>
        <v>0</v>
      </c>
      <c r="M65" s="14"/>
    </row>
    <row r="66" spans="2:13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71</v>
      </c>
      <c r="G66" s="8">
        <v>20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3">
        <f t="shared" si="2"/>
        <v>0</v>
      </c>
      <c r="M66" s="14"/>
    </row>
    <row r="67" spans="2:13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75</v>
      </c>
      <c r="G67" s="8">
        <v>43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3">
        <f t="shared" si="2"/>
        <v>0</v>
      </c>
      <c r="M67" s="14"/>
    </row>
    <row r="68" spans="2:13" s="1" customFormat="1" ht="28.7" customHeight="1" x14ac:dyDescent="0.2">
      <c r="B68" s="5">
        <v>23</v>
      </c>
      <c r="C68" s="6" t="s">
        <v>76</v>
      </c>
      <c r="D68" s="6" t="s">
        <v>77</v>
      </c>
      <c r="E68" s="7" t="s">
        <v>78</v>
      </c>
      <c r="F68" s="6" t="s">
        <v>75</v>
      </c>
      <c r="G68" s="8">
        <v>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3">
        <f t="shared" si="2"/>
        <v>0</v>
      </c>
      <c r="M68" s="14"/>
    </row>
    <row r="69" spans="2:13" s="1" customFormat="1" ht="19.7" customHeight="1" x14ac:dyDescent="0.2">
      <c r="B69" s="5">
        <v>24</v>
      </c>
      <c r="C69" s="6" t="s">
        <v>79</v>
      </c>
      <c r="D69" s="6" t="s">
        <v>80</v>
      </c>
      <c r="E69" s="7" t="s">
        <v>81</v>
      </c>
      <c r="F69" s="6" t="s">
        <v>22</v>
      </c>
      <c r="G69" s="8">
        <v>1.53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3">
        <f t="shared" si="2"/>
        <v>0</v>
      </c>
      <c r="M69" s="14"/>
    </row>
    <row r="70" spans="2:13" s="1" customFormat="1" ht="19.7" customHeight="1" x14ac:dyDescent="0.2">
      <c r="B70" s="5">
        <v>25</v>
      </c>
      <c r="C70" s="6" t="s">
        <v>82</v>
      </c>
      <c r="D70" s="6" t="s">
        <v>83</v>
      </c>
      <c r="E70" s="7" t="s">
        <v>84</v>
      </c>
      <c r="F70" s="6" t="s">
        <v>33</v>
      </c>
      <c r="G70" s="8">
        <v>66.56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3">
        <f t="shared" si="2"/>
        <v>0</v>
      </c>
      <c r="M70" s="14"/>
    </row>
    <row r="71" spans="2:13" s="1" customFormat="1" ht="19.7" customHeight="1" x14ac:dyDescent="0.2">
      <c r="B71" s="5">
        <v>26</v>
      </c>
      <c r="C71" s="6" t="s">
        <v>85</v>
      </c>
      <c r="D71" s="6" t="s">
        <v>86</v>
      </c>
      <c r="E71" s="7" t="s">
        <v>87</v>
      </c>
      <c r="F71" s="6" t="s">
        <v>33</v>
      </c>
      <c r="G71" s="8">
        <v>66.56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3">
        <f t="shared" si="2"/>
        <v>0</v>
      </c>
      <c r="M71" s="14"/>
    </row>
    <row r="72" spans="2:13" s="1" customFormat="1" ht="19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33</v>
      </c>
      <c r="G72" s="8">
        <v>8.5399999999999991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3">
        <f t="shared" si="2"/>
        <v>0</v>
      </c>
      <c r="M72" s="14"/>
    </row>
    <row r="73" spans="2:13" s="1" customFormat="1" ht="28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94</v>
      </c>
      <c r="G73" s="8">
        <v>500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3">
        <f t="shared" si="2"/>
        <v>0</v>
      </c>
      <c r="M73" s="14"/>
    </row>
    <row r="74" spans="2:13" s="1" customFormat="1" ht="19.7" customHeight="1" x14ac:dyDescent="0.2">
      <c r="B74" s="5">
        <v>29</v>
      </c>
      <c r="C74" s="6" t="s">
        <v>95</v>
      </c>
      <c r="D74" s="6" t="s">
        <v>96</v>
      </c>
      <c r="E74" s="7" t="s">
        <v>97</v>
      </c>
      <c r="F74" s="6" t="s">
        <v>71</v>
      </c>
      <c r="G74" s="8">
        <v>700.87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3">
        <f t="shared" si="2"/>
        <v>0</v>
      </c>
      <c r="M74" s="14"/>
    </row>
    <row r="75" spans="2:13" s="1" customFormat="1" ht="19.7" customHeight="1" x14ac:dyDescent="0.2">
      <c r="B75" s="5">
        <v>30</v>
      </c>
      <c r="C75" s="6" t="s">
        <v>98</v>
      </c>
      <c r="D75" s="6" t="s">
        <v>99</v>
      </c>
      <c r="E75" s="7" t="s">
        <v>97</v>
      </c>
      <c r="F75" s="6" t="s">
        <v>71</v>
      </c>
      <c r="G75" s="8">
        <v>40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3">
        <f t="shared" si="2"/>
        <v>0</v>
      </c>
      <c r="M75" s="14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71</v>
      </c>
      <c r="G76" s="8">
        <v>157.16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3">
        <f t="shared" si="2"/>
        <v>0</v>
      </c>
      <c r="M76" s="14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71</v>
      </c>
      <c r="G77" s="8">
        <v>62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3">
        <f t="shared" si="2"/>
        <v>0</v>
      </c>
      <c r="M77" s="14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71</v>
      </c>
      <c r="G78" s="8">
        <v>102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3">
        <f t="shared" si="2"/>
        <v>0</v>
      </c>
      <c r="M78" s="14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108</v>
      </c>
      <c r="F79" s="6" t="s">
        <v>71</v>
      </c>
      <c r="G79" s="8">
        <v>18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3">
        <f t="shared" si="2"/>
        <v>0</v>
      </c>
      <c r="M79" s="14"/>
    </row>
    <row r="80" spans="2:13" s="1" customFormat="1" ht="55.9" customHeight="1" x14ac:dyDescent="0.2"/>
    <row r="81" spans="2:14" s="1" customFormat="1" ht="21.4" customHeight="1" x14ac:dyDescent="0.2">
      <c r="B81" s="25" t="s">
        <v>111</v>
      </c>
      <c r="C81" s="25"/>
      <c r="D81" s="25"/>
      <c r="E81" s="25"/>
      <c r="F81" s="27">
        <f>ROUND(I32+I37+I42+I47+I50+I51+I52+I53+I54+I55+I56+I57+I58+I59+I60+I61+I62+I63+I64+I65+I66+I67+I68+I69+I70+I71+I72+I73+I74+I75+I76+I77+I78+I79,2)</f>
        <v>0</v>
      </c>
      <c r="G81" s="28"/>
      <c r="H81" s="28"/>
      <c r="I81" s="28"/>
      <c r="J81" s="28"/>
      <c r="K81" s="28"/>
      <c r="L81" s="28"/>
      <c r="M81" s="29"/>
    </row>
    <row r="82" spans="2:14" s="1" customFormat="1" ht="21.4" customHeight="1" x14ac:dyDescent="0.2">
      <c r="B82" s="25" t="s">
        <v>112</v>
      </c>
      <c r="C82" s="25"/>
      <c r="D82" s="25"/>
      <c r="E82" s="25"/>
      <c r="F82" s="20">
        <f>ROUND(L32+L37+L42+L47+L50+L51+L52+L53+L54+L55+L56+L57+L58+L59+L60+L61+L62+L63+L64+L65+L66+L67+L68+L69+L70+L71+L72+L73+L74+L75+L76+L77+L78+L79,2)</f>
        <v>0</v>
      </c>
      <c r="G82" s="21"/>
      <c r="H82" s="21"/>
      <c r="I82" s="21"/>
      <c r="J82" s="21"/>
      <c r="K82" s="21"/>
      <c r="L82" s="21"/>
      <c r="M82" s="22"/>
    </row>
    <row r="83" spans="2:14" s="1" customFormat="1" ht="11.1" customHeight="1" x14ac:dyDescent="0.2"/>
    <row r="84" spans="2:14" s="1" customFormat="1" ht="80.099999999999994" customHeight="1" x14ac:dyDescent="0.2">
      <c r="B84" s="30" t="s">
        <v>130</v>
      </c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</row>
    <row r="85" spans="2:14" s="1" customFormat="1" ht="2.65" customHeight="1" x14ac:dyDescent="0.2"/>
    <row r="86" spans="2:14" s="1" customFormat="1" ht="110.1" customHeight="1" x14ac:dyDescent="0.2">
      <c r="B86" s="30" t="s">
        <v>131</v>
      </c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</row>
    <row r="87" spans="2:14" s="1" customFormat="1" ht="5.25" customHeight="1" x14ac:dyDescent="0.2"/>
    <row r="88" spans="2:14" s="1" customFormat="1" ht="110.1" customHeight="1" x14ac:dyDescent="0.2">
      <c r="B88" s="34" t="s">
        <v>132</v>
      </c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</row>
    <row r="89" spans="2:14" s="1" customFormat="1" ht="5.25" customHeight="1" x14ac:dyDescent="0.2"/>
    <row r="90" spans="2:14" s="1" customFormat="1" ht="37.9" customHeight="1" x14ac:dyDescent="0.2">
      <c r="B90" s="36" t="s">
        <v>113</v>
      </c>
      <c r="C90" s="36"/>
      <c r="D90" s="36"/>
      <c r="E90" s="36"/>
      <c r="F90" s="23" t="s">
        <v>114</v>
      </c>
      <c r="G90" s="23"/>
      <c r="H90" s="23"/>
      <c r="I90" s="23"/>
      <c r="J90" s="23"/>
      <c r="K90" s="23"/>
      <c r="L90" s="23"/>
    </row>
    <row r="91" spans="2:14" s="1" customFormat="1" ht="28.7" customHeight="1" x14ac:dyDescent="0.2"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</row>
    <row r="92" spans="2:14" s="1" customFormat="1" ht="28.7" customHeight="1" x14ac:dyDescent="0.2"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</row>
    <row r="93" spans="2:14" s="1" customFormat="1" ht="28.7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8.7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" customFormat="1" ht="2.65" customHeight="1" x14ac:dyDescent="0.2"/>
    <row r="96" spans="2:14" s="1" customFormat="1" ht="203.1" customHeight="1" x14ac:dyDescent="0.2">
      <c r="B96" s="30" t="s">
        <v>133</v>
      </c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</row>
    <row r="97" spans="2:14" s="1" customFormat="1" ht="2.65" customHeight="1" x14ac:dyDescent="0.2"/>
    <row r="98" spans="2:14" s="1" customFormat="1" ht="36.950000000000003" customHeight="1" x14ac:dyDescent="0.2">
      <c r="B98" s="37" t="s">
        <v>134</v>
      </c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</row>
    <row r="99" spans="2:14" s="1" customFormat="1" ht="2.65" customHeight="1" x14ac:dyDescent="0.2"/>
    <row r="100" spans="2:14" s="1" customFormat="1" ht="37.9" customHeight="1" x14ac:dyDescent="0.2">
      <c r="B100" s="36" t="s">
        <v>115</v>
      </c>
      <c r="C100" s="36"/>
      <c r="D100" s="36"/>
      <c r="E100" s="36"/>
      <c r="F100" s="38" t="s">
        <v>116</v>
      </c>
      <c r="G100" s="38"/>
      <c r="H100" s="38"/>
      <c r="I100" s="38"/>
      <c r="J100" s="38"/>
      <c r="K100" s="38"/>
      <c r="L100" s="38"/>
    </row>
    <row r="101" spans="2:14" s="1" customFormat="1" ht="28.7" customHeight="1" x14ac:dyDescent="0.2"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</row>
    <row r="102" spans="2:14" s="1" customFormat="1" ht="28.7" customHeight="1" x14ac:dyDescent="0.2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2:14" s="1" customFormat="1" ht="28.7" customHeight="1" x14ac:dyDescent="0.2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4" s="1" customFormat="1" ht="28.7" customHeight="1" x14ac:dyDescent="0.2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2:14" s="1" customFormat="1" ht="2.65" customHeight="1" x14ac:dyDescent="0.2"/>
    <row r="106" spans="2:14" s="1" customFormat="1" ht="159.94999999999999" customHeight="1" x14ac:dyDescent="0.2">
      <c r="B106" s="30" t="s">
        <v>135</v>
      </c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</row>
    <row r="107" spans="2:14" s="1" customFormat="1" ht="2.65" customHeight="1" x14ac:dyDescent="0.2"/>
    <row r="108" spans="2:14" s="1" customFormat="1" ht="54.95" customHeight="1" x14ac:dyDescent="0.2">
      <c r="B108" s="30" t="s">
        <v>136</v>
      </c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</row>
    <row r="109" spans="2:14" s="1" customFormat="1" ht="2.65" customHeight="1" x14ac:dyDescent="0.2"/>
    <row r="110" spans="2:14" s="1" customFormat="1" ht="60" customHeight="1" x14ac:dyDescent="0.2">
      <c r="B110" s="34" t="s">
        <v>137</v>
      </c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</row>
    <row r="111" spans="2:14" s="1" customFormat="1" ht="2.65" customHeight="1" x14ac:dyDescent="0.2"/>
    <row r="112" spans="2:14" s="1" customFormat="1" ht="48" customHeight="1" x14ac:dyDescent="0.2">
      <c r="B112" s="34" t="s">
        <v>138</v>
      </c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</row>
    <row r="113" spans="2:14" s="1" customFormat="1" ht="2.65" customHeight="1" x14ac:dyDescent="0.2"/>
    <row r="114" spans="2:14" s="1" customFormat="1" ht="125.1" customHeight="1" x14ac:dyDescent="0.2">
      <c r="B114" s="30" t="s">
        <v>139</v>
      </c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</row>
    <row r="115" spans="2:14" s="1" customFormat="1" ht="2.65" customHeight="1" x14ac:dyDescent="0.2"/>
    <row r="116" spans="2:14" s="1" customFormat="1" ht="84.95" customHeight="1" x14ac:dyDescent="0.2">
      <c r="B116" s="30" t="s">
        <v>140</v>
      </c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</row>
    <row r="117" spans="2:14" s="1" customFormat="1" ht="86.85" customHeight="1" x14ac:dyDescent="0.2"/>
    <row r="118" spans="2:14" s="1" customFormat="1" ht="17.649999999999999" customHeight="1" x14ac:dyDescent="0.2">
      <c r="I118" s="17" t="s">
        <v>141</v>
      </c>
      <c r="J118" s="17"/>
    </row>
    <row r="119" spans="2:14" s="1" customFormat="1" ht="145.15" customHeight="1" x14ac:dyDescent="0.2"/>
    <row r="120" spans="2:14" s="1" customFormat="1" ht="107.25" customHeight="1" x14ac:dyDescent="0.2">
      <c r="B120" s="31" t="s">
        <v>142</v>
      </c>
      <c r="C120" s="31"/>
      <c r="D120" s="31"/>
      <c r="E120" s="31"/>
      <c r="F120" s="31"/>
      <c r="G120" s="31"/>
      <c r="H120" s="31"/>
      <c r="I120" s="31"/>
      <c r="J120" s="31"/>
    </row>
  </sheetData>
  <mergeCells count="96">
    <mergeCell ref="F102:L102"/>
    <mergeCell ref="F103:L103"/>
    <mergeCell ref="B112:N112"/>
    <mergeCell ref="F104:L104"/>
    <mergeCell ref="B10:D11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4:E94"/>
    <mergeCell ref="B96:N96"/>
    <mergeCell ref="B98:N98"/>
    <mergeCell ref="F100:L100"/>
    <mergeCell ref="F101:L101"/>
    <mergeCell ref="B114:N114"/>
    <mergeCell ref="B116:N116"/>
    <mergeCell ref="B120:J120"/>
    <mergeCell ref="B24:L24"/>
    <mergeCell ref="B26:L26"/>
    <mergeCell ref="B29:K29"/>
    <mergeCell ref="B34:K34"/>
    <mergeCell ref="B39:K39"/>
    <mergeCell ref="B82:E82"/>
    <mergeCell ref="B84:N84"/>
    <mergeCell ref="B86:N86"/>
    <mergeCell ref="B88:N88"/>
    <mergeCell ref="B104:E104"/>
    <mergeCell ref="B106:N106"/>
    <mergeCell ref="B108:N108"/>
    <mergeCell ref="B110:N110"/>
    <mergeCell ref="B44:K44"/>
    <mergeCell ref="B6:D6"/>
    <mergeCell ref="B8:D8"/>
    <mergeCell ref="B81:E81"/>
    <mergeCell ref="E14:G14"/>
    <mergeCell ref="F81:M81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F82:M82"/>
    <mergeCell ref="F90:L90"/>
    <mergeCell ref="F91:L91"/>
    <mergeCell ref="F92:L92"/>
    <mergeCell ref="F93:L93"/>
    <mergeCell ref="F94:L94"/>
    <mergeCell ref="G11:N12"/>
    <mergeCell ref="I118:J11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7:M77"/>
    <mergeCell ref="L78:M78"/>
    <mergeCell ref="L79:M79"/>
    <mergeCell ref="L72:M72"/>
    <mergeCell ref="L73:M73"/>
    <mergeCell ref="L74:M74"/>
    <mergeCell ref="L75:M75"/>
    <mergeCell ref="L76:M76"/>
    <mergeCell ref="B16:I16"/>
    <mergeCell ref="B18:I18"/>
    <mergeCell ref="B20:I20"/>
    <mergeCell ref="B22:I22"/>
    <mergeCell ref="B3:E3"/>
    <mergeCell ref="B5:E5"/>
    <mergeCell ref="B7:E7"/>
    <mergeCell ref="B4:D4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1220 N.Włocławek Bartosz Bittner</cp:lastModifiedBy>
  <dcterms:created xsi:type="dcterms:W3CDTF">2024-10-11T08:01:45Z</dcterms:created>
  <dcterms:modified xsi:type="dcterms:W3CDTF">2024-10-30T06:45:26Z</dcterms:modified>
</cp:coreProperties>
</file>