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DDBC14D6-01B5-4A85-B872-67AEC9DC43C5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definedNames>
    <definedName name="_xlnm.Print_Area" localSheetId="0">'Formularz ofertowy'!$A$1:$O$118</definedName>
  </definedNames>
  <calcPr calcId="191029"/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2" i="1"/>
  <c r="I37" i="1"/>
  <c r="I32" i="1"/>
  <c r="F76" i="1" s="1"/>
  <c r="L51" i="1" l="1"/>
  <c r="L64" i="1"/>
  <c r="L53" i="1"/>
  <c r="L54" i="1"/>
  <c r="L66" i="1"/>
  <c r="L67" i="1"/>
  <c r="L46" i="1"/>
  <c r="L58" i="1"/>
  <c r="L59" i="1"/>
  <c r="L71" i="1"/>
  <c r="L48" i="1"/>
  <c r="L50" i="1"/>
  <c r="L62" i="1"/>
  <c r="K42" i="1"/>
  <c r="L42" i="1" s="1"/>
  <c r="K48" i="1"/>
  <c r="K52" i="1"/>
  <c r="L52" i="1" s="1"/>
  <c r="K56" i="1"/>
  <c r="L56" i="1" s="1"/>
  <c r="K60" i="1"/>
  <c r="L60" i="1" s="1"/>
  <c r="K64" i="1"/>
  <c r="K68" i="1"/>
  <c r="L68" i="1" s="1"/>
  <c r="K72" i="1"/>
  <c r="L72" i="1" s="1"/>
  <c r="K45" i="1"/>
  <c r="L45" i="1" s="1"/>
  <c r="K49" i="1"/>
  <c r="L49" i="1" s="1"/>
  <c r="K53" i="1"/>
  <c r="K57" i="1"/>
  <c r="L57" i="1" s="1"/>
  <c r="K61" i="1"/>
  <c r="L61" i="1" s="1"/>
  <c r="K65" i="1"/>
  <c r="L65" i="1" s="1"/>
  <c r="K69" i="1"/>
  <c r="L69" i="1" s="1"/>
  <c r="K73" i="1"/>
  <c r="L73" i="1" s="1"/>
  <c r="K32" i="1"/>
  <c r="K46" i="1"/>
  <c r="K50" i="1"/>
  <c r="K54" i="1"/>
  <c r="K58" i="1"/>
  <c r="K62" i="1"/>
  <c r="K66" i="1"/>
  <c r="K70" i="1"/>
  <c r="L70" i="1" s="1"/>
  <c r="K74" i="1"/>
  <c r="L74" i="1" s="1"/>
  <c r="L32" i="1"/>
  <c r="K37" i="1"/>
  <c r="L37" i="1" s="1"/>
  <c r="K47" i="1"/>
  <c r="L47" i="1" s="1"/>
  <c r="K51" i="1"/>
  <c r="K55" i="1"/>
  <c r="L55" i="1" s="1"/>
  <c r="K59" i="1"/>
  <c r="K63" i="1"/>
  <c r="L63" i="1" s="1"/>
  <c r="K67" i="1"/>
  <c r="K71" i="1"/>
  <c r="F77" i="1" l="1"/>
  <c r="B26" i="1" s="1"/>
</calcChain>
</file>

<file path=xl/sharedStrings.xml><?xml version="1.0" encoding="utf-8"?>
<sst xmlns="http://schemas.openxmlformats.org/spreadsheetml/2006/main" count="207" uniqueCount="140">
  <si>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</si>
  <si>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</si>
  <si>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</si>
  <si>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</si>
  <si>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</si>
  <si>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</si>
  <si>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</si>
  <si>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</si>
  <si>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</si>
  <si>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</si>
  <si>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</si>
  <si>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</si>
  <si>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</si>
  <si>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</si>
  <si>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</si>
  <si>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</si>
  <si>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</si>
  <si>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</si>
  <si>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</si>
  <si>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55</t>
  </si>
  <si>
    <t>WYK-PASR</t>
  </si>
  <si>
    <t>Zdarcie pokrywy na pasach - prace ręczne</t>
  </si>
  <si>
    <t>KMTR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</si>
  <si>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</si>
  <si>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</si>
  <si>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</si>
  <si>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</si>
  <si>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</si>
  <si>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</si>
  <si>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</si>
  <si>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</si>
  <si>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</si>
  <si>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</si>
  <si>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</si>
  <si>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</si>
  <si>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</si>
  <si>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</si>
  <si>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</si>
  <si>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</si>
  <si>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</si>
  <si>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</si>
  <si>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</si>
  <si>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</si>
  <si>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</si>
  <si>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</si>
  <si>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</si>
  <si>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</si>
  <si>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</si>
  <si>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</si>
  <si>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</si>
  <si>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</si>
  <si>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</si>
  <si>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</si>
  <si>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</si>
  <si>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</si>
  <si>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</si>
  <si>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</si>
  <si>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</si>
  <si>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</si>
  <si>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</si>
  <si>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</si>
  <si>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</si>
  <si>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</si>
  <si>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</si>
  <si>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</si>
  <si>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</si>
  <si>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</si>
  <si>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</si>
  <si>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</si>
  <si>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</si>
  <si>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</si>
  <si>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</si>
  <si>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</si>
  <si>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</si>
  <si>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</si>
  <si>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</si>
  <si>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</si>
  <si>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</si>
  <si>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</si>
  <si>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</si>
  <si>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</si>
  <si>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219</t>
  </si>
  <si>
    <t>ZAŁ-1</t>
  </si>
  <si>
    <t>Załadunek lub rozładunek sadzonek - 1 latek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</si>
  <si>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</si>
  <si>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</si>
  <si>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</si>
  <si>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</si>
  <si>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</si>
  <si>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</si>
  <si>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</si>
  <si>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</si>
  <si>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</si>
  <si>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</si>
  <si>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</si>
  <si>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</si>
  <si>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</si>
  <si>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</si>
  <si>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</si>
  <si>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</si>
  <si>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</si>
  <si>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</si>
  <si>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</si>
  <si>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</si>
  <si>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</si>
  <si>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</si>
  <si>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</si>
  <si>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</si>
  <si>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</si>
  <si>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</si>
  <si>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</si>
  <si>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</si>
  <si>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</si>
  <si>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</si>
  <si>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</si>
  <si>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</si>
  <si>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</si>
  <si>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</si>
  <si>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</si>
  <si>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</si>
  <si>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</si>
  <si>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</si>
  <si>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</si>
  <si>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5 tego zamówienia:</t>
  </si>
  <si>
    <t>Cięcia zupełne - rębne (rębnie I)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</si>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</sst>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view="pageBreakPreview" topLeftCell="A108" zoomScale="60" zoomScaleNormal="100" workbookViewId="0">
      <selection activeCell="G66" sqref="G6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115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36" t="s">
        <v>116</v>
      </c>
      <c r="C10" s="36"/>
      <c r="D10" s="36"/>
    </row>
    <row r="11" spans="2:15" s="1" customFormat="1" ht="12.2" customHeight="1" x14ac:dyDescent="0.2">
      <c r="B11" s="36"/>
      <c r="C11" s="36"/>
      <c r="D11" s="36"/>
      <c r="G11" s="19" t="s">
        <v>117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24" t="s">
        <v>118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1" t="s">
        <v>119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120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121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122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32" t="s">
        <v>123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124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8467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1" t="s">
        <v>125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1095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1" t="s">
        <v>126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1765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7" t="s">
        <v>10</v>
      </c>
      <c r="M44" s="17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28.8</v>
      </c>
      <c r="H45" s="10">
        <v>0</v>
      </c>
      <c r="I45" s="9">
        <f t="shared" ref="I45:I74" si="0">ROUND(G45* H45,2)</f>
        <v>0</v>
      </c>
      <c r="J45" s="5">
        <v>8</v>
      </c>
      <c r="K45" s="9">
        <f t="shared" ref="K45:K74" si="1">ROUND(I45* J45/100,2)</f>
        <v>0</v>
      </c>
      <c r="L45" s="13">
        <f t="shared" ref="L45:L74" si="2">ROUND(I45+ K45,2)</f>
        <v>0</v>
      </c>
      <c r="M45" s="14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3.12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3">
        <f t="shared" si="2"/>
        <v>0</v>
      </c>
      <c r="M46" s="14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14</v>
      </c>
      <c r="G47" s="8">
        <v>30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3">
        <f t="shared" si="2"/>
        <v>0</v>
      </c>
      <c r="M47" s="14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29</v>
      </c>
      <c r="G48" s="8">
        <v>42.72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3">
        <f t="shared" si="2"/>
        <v>0</v>
      </c>
      <c r="M48" s="14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29</v>
      </c>
      <c r="G49" s="8">
        <v>60.08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3">
        <f t="shared" si="2"/>
        <v>0</v>
      </c>
      <c r="M49" s="14"/>
    </row>
    <row r="50" spans="2:13" s="1" customFormat="1" ht="28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29</v>
      </c>
      <c r="G50" s="8">
        <v>10.4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3">
        <f t="shared" si="2"/>
        <v>0</v>
      </c>
      <c r="M50" s="14"/>
    </row>
    <row r="51" spans="2:13" s="1" customFormat="1" ht="19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29</v>
      </c>
      <c r="G51" s="8">
        <v>51.35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28.7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18</v>
      </c>
      <c r="G52" s="8">
        <v>22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18</v>
      </c>
      <c r="G53" s="8">
        <v>45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28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18</v>
      </c>
      <c r="G54" s="8">
        <v>28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18</v>
      </c>
      <c r="G55" s="8">
        <v>36.78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18</v>
      </c>
      <c r="G56" s="8">
        <v>43.23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2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57</v>
      </c>
      <c r="G58" s="8">
        <v>10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57</v>
      </c>
      <c r="G59" s="8">
        <v>20.29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67</v>
      </c>
      <c r="G60" s="8">
        <v>80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71</v>
      </c>
      <c r="G61" s="8">
        <v>76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21</v>
      </c>
      <c r="C62" s="6" t="s">
        <v>72</v>
      </c>
      <c r="D62" s="6" t="s">
        <v>73</v>
      </c>
      <c r="E62" s="7" t="s">
        <v>74</v>
      </c>
      <c r="F62" s="6" t="s">
        <v>71</v>
      </c>
      <c r="G62" s="8">
        <v>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22</v>
      </c>
      <c r="C63" s="6" t="s">
        <v>75</v>
      </c>
      <c r="D63" s="6" t="s">
        <v>76</v>
      </c>
      <c r="E63" s="7" t="s">
        <v>77</v>
      </c>
      <c r="F63" s="6" t="s">
        <v>71</v>
      </c>
      <c r="G63" s="8">
        <v>20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80</v>
      </c>
      <c r="F64" s="6" t="s">
        <v>18</v>
      </c>
      <c r="G64" s="8">
        <v>4.1100000000000003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4" s="1" customFormat="1" ht="19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29</v>
      </c>
      <c r="G65" s="8">
        <v>42.72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4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29</v>
      </c>
      <c r="G66" s="8">
        <v>42.72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4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29</v>
      </c>
      <c r="G67" s="8">
        <v>42.72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4" s="1" customFormat="1" ht="19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29</v>
      </c>
      <c r="G68" s="8">
        <v>70.48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4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67</v>
      </c>
      <c r="G69" s="8">
        <v>782.5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4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95</v>
      </c>
      <c r="F70" s="6" t="s">
        <v>67</v>
      </c>
      <c r="G70" s="8">
        <v>20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3">
        <f t="shared" si="2"/>
        <v>0</v>
      </c>
      <c r="M70" s="14"/>
    </row>
    <row r="71" spans="2:14" s="1" customFormat="1" ht="19.7" customHeight="1" x14ac:dyDescent="0.2">
      <c r="B71" s="5">
        <v>30</v>
      </c>
      <c r="C71" s="6" t="s">
        <v>98</v>
      </c>
      <c r="D71" s="6" t="s">
        <v>99</v>
      </c>
      <c r="E71" s="7" t="s">
        <v>100</v>
      </c>
      <c r="F71" s="6" t="s">
        <v>67</v>
      </c>
      <c r="G71" s="8">
        <v>169.8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4" s="1" customFormat="1" ht="19.7" customHeight="1" x14ac:dyDescent="0.2">
      <c r="B72" s="5">
        <v>31</v>
      </c>
      <c r="C72" s="6" t="s">
        <v>101</v>
      </c>
      <c r="D72" s="6" t="s">
        <v>102</v>
      </c>
      <c r="E72" s="7" t="s">
        <v>103</v>
      </c>
      <c r="F72" s="6" t="s">
        <v>67</v>
      </c>
      <c r="G72" s="8">
        <v>16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4" s="1" customFormat="1" ht="19.7" customHeight="1" x14ac:dyDescent="0.2">
      <c r="B73" s="5">
        <v>32</v>
      </c>
      <c r="C73" s="6" t="s">
        <v>104</v>
      </c>
      <c r="D73" s="6" t="s">
        <v>105</v>
      </c>
      <c r="E73" s="7" t="s">
        <v>106</v>
      </c>
      <c r="F73" s="6" t="s">
        <v>67</v>
      </c>
      <c r="G73" s="8">
        <v>197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4" s="1" customFormat="1" ht="19.7" customHeight="1" x14ac:dyDescent="0.2">
      <c r="B74" s="5">
        <v>33</v>
      </c>
      <c r="C74" s="6" t="s">
        <v>107</v>
      </c>
      <c r="D74" s="6" t="s">
        <v>108</v>
      </c>
      <c r="E74" s="7" t="s">
        <v>106</v>
      </c>
      <c r="F74" s="6" t="s">
        <v>67</v>
      </c>
      <c r="G74" s="8">
        <v>35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3">
        <f t="shared" si="2"/>
        <v>0</v>
      </c>
      <c r="M74" s="14"/>
    </row>
    <row r="75" spans="2:14" s="1" customFormat="1" ht="55.9" customHeight="1" x14ac:dyDescent="0.2"/>
    <row r="76" spans="2:14" s="1" customFormat="1" ht="21.4" customHeight="1" x14ac:dyDescent="0.2">
      <c r="B76" s="22" t="s">
        <v>109</v>
      </c>
      <c r="C76" s="22"/>
      <c r="D76" s="22"/>
      <c r="E76" s="22"/>
      <c r="F76" s="25">
        <f>ROUND(I32+I37+I42+I45+I46+I47+I48+I49+I50+I51+I52+I53+I54+I55+I56+I57+I58+I59+I60+I61+I62+I63+I64+I65+I66+I67+I68+I69+I70+I71+I72+I73+I74,2)</f>
        <v>0</v>
      </c>
      <c r="G76" s="26"/>
      <c r="H76" s="26"/>
      <c r="I76" s="26"/>
      <c r="J76" s="26"/>
      <c r="K76" s="26"/>
      <c r="L76" s="26"/>
      <c r="M76" s="27"/>
    </row>
    <row r="77" spans="2:14" s="1" customFormat="1" ht="21.4" customHeight="1" x14ac:dyDescent="0.2">
      <c r="B77" s="22" t="s">
        <v>110</v>
      </c>
      <c r="C77" s="22"/>
      <c r="D77" s="22"/>
      <c r="E77" s="22"/>
      <c r="F77" s="28">
        <f>ROUND(L32+L37+L42+L45+L46+L47+L48+L49+L50+L51+L52+L53+L54+L55+L56+L57+L58+L59+L60+L61+L62+L63+L64+L65+L66+L67+L68+L69+L70+L71+L72+L73+L74,2)</f>
        <v>0</v>
      </c>
      <c r="G77" s="29"/>
      <c r="H77" s="29"/>
      <c r="I77" s="29"/>
      <c r="J77" s="29"/>
      <c r="K77" s="29"/>
      <c r="L77" s="29"/>
      <c r="M77" s="30"/>
    </row>
    <row r="78" spans="2:14" s="1" customFormat="1" ht="11.1" customHeight="1" x14ac:dyDescent="0.2"/>
    <row r="79" spans="2:14" s="1" customFormat="1" ht="80.099999999999994" customHeight="1" x14ac:dyDescent="0.2">
      <c r="B79" s="23" t="s">
        <v>127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2:14" s="1" customFormat="1" ht="2.65" customHeight="1" x14ac:dyDescent="0.2"/>
    <row r="81" spans="2:14" s="1" customFormat="1" ht="110.1" customHeight="1" x14ac:dyDescent="0.2">
      <c r="B81" s="23" t="s">
        <v>128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2:14" s="1" customFormat="1" ht="5.25" customHeight="1" x14ac:dyDescent="0.2"/>
    <row r="83" spans="2:14" s="1" customFormat="1" ht="110.1" customHeight="1" x14ac:dyDescent="0.2">
      <c r="B83" s="34" t="s">
        <v>129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</row>
    <row r="84" spans="2:14" s="1" customFormat="1" ht="5.25" customHeight="1" x14ac:dyDescent="0.2"/>
    <row r="85" spans="2:14" s="1" customFormat="1" ht="37.9" customHeight="1" x14ac:dyDescent="0.2">
      <c r="B85" s="35" t="s">
        <v>111</v>
      </c>
      <c r="C85" s="35"/>
      <c r="D85" s="35"/>
      <c r="E85" s="35"/>
      <c r="F85" s="38" t="s">
        <v>112</v>
      </c>
      <c r="G85" s="38"/>
      <c r="H85" s="38"/>
      <c r="I85" s="38"/>
      <c r="J85" s="38"/>
      <c r="K85" s="38"/>
      <c r="L85" s="38"/>
    </row>
    <row r="86" spans="2:14" s="1" customFormat="1" ht="28.7" customHeight="1" x14ac:dyDescent="0.2"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</row>
    <row r="87" spans="2:14" s="1" customFormat="1" ht="28.7" customHeight="1" x14ac:dyDescent="0.2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2:14" s="1" customFormat="1" ht="28.7" customHeight="1" x14ac:dyDescent="0.2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2:14" s="1" customFormat="1" ht="28.7" customHeight="1" x14ac:dyDescent="0.2"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2:14" s="1" customFormat="1" ht="2.65" customHeight="1" x14ac:dyDescent="0.2"/>
    <row r="91" spans="2:14" s="1" customFormat="1" ht="203.1" customHeight="1" x14ac:dyDescent="0.2">
      <c r="B91" s="23" t="s">
        <v>130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65" customHeight="1" x14ac:dyDescent="0.2"/>
    <row r="93" spans="2:14" s="1" customFormat="1" ht="36.950000000000003" customHeight="1" x14ac:dyDescent="0.2">
      <c r="B93" s="37" t="s">
        <v>131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65" customHeight="1" x14ac:dyDescent="0.2"/>
    <row r="95" spans="2:14" s="1" customFormat="1" ht="37.9" customHeight="1" x14ac:dyDescent="0.2">
      <c r="B95" s="35" t="s">
        <v>113</v>
      </c>
      <c r="C95" s="35"/>
      <c r="D95" s="35"/>
      <c r="E95" s="35"/>
      <c r="F95" s="20" t="s">
        <v>114</v>
      </c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65" customHeight="1" x14ac:dyDescent="0.2"/>
    <row r="101" spans="2:14" s="1" customFormat="1" ht="159.94999999999999" customHeight="1" x14ac:dyDescent="0.2">
      <c r="B101" s="23" t="s">
        <v>132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 s="1" customFormat="1" ht="2.65" customHeight="1" x14ac:dyDescent="0.2"/>
    <row r="103" spans="2:14" s="1" customFormat="1" ht="54.95" customHeight="1" x14ac:dyDescent="0.2">
      <c r="B103" s="23" t="s">
        <v>133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65" customHeight="1" x14ac:dyDescent="0.2"/>
    <row r="105" spans="2:14" s="1" customFormat="1" ht="60" customHeight="1" x14ac:dyDescent="0.2">
      <c r="B105" s="34" t="s">
        <v>134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</row>
    <row r="106" spans="2:14" s="1" customFormat="1" ht="2.65" customHeight="1" x14ac:dyDescent="0.2"/>
    <row r="107" spans="2:14" s="1" customFormat="1" ht="48" customHeight="1" x14ac:dyDescent="0.2">
      <c r="B107" s="34" t="s">
        <v>135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</row>
    <row r="108" spans="2:14" s="1" customFormat="1" ht="2.65" customHeight="1" x14ac:dyDescent="0.2"/>
    <row r="109" spans="2:14" s="1" customFormat="1" ht="125.1" customHeight="1" x14ac:dyDescent="0.2">
      <c r="B109" s="23" t="s">
        <v>136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65" customHeight="1" x14ac:dyDescent="0.2"/>
    <row r="111" spans="2:14" s="1" customFormat="1" ht="84.95" customHeight="1" x14ac:dyDescent="0.2">
      <c r="B111" s="23" t="s">
        <v>137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86.85" customHeight="1" x14ac:dyDescent="0.2"/>
    <row r="113" spans="2:10" s="1" customFormat="1" ht="17.649999999999999" customHeight="1" x14ac:dyDescent="0.2">
      <c r="I113" s="15" t="s">
        <v>138</v>
      </c>
      <c r="J113" s="15"/>
    </row>
    <row r="114" spans="2:10" s="1" customFormat="1" ht="145.15" customHeight="1" x14ac:dyDescent="0.2"/>
    <row r="115" spans="2:10" s="1" customFormat="1" ht="98.25" customHeight="1" x14ac:dyDescent="0.2">
      <c r="B115" s="31" t="s">
        <v>139</v>
      </c>
      <c r="C115" s="31"/>
      <c r="D115" s="31"/>
      <c r="E115" s="31"/>
      <c r="F115" s="31"/>
      <c r="G115" s="31"/>
      <c r="H115" s="31"/>
      <c r="I115" s="31"/>
      <c r="J115" s="31"/>
    </row>
  </sheetData>
  <mergeCells count="93">
    <mergeCell ref="F85:L85"/>
    <mergeCell ref="B95:E95"/>
    <mergeCell ref="B96:E96"/>
    <mergeCell ref="B97:E97"/>
    <mergeCell ref="B98:E98"/>
    <mergeCell ref="B99:E99"/>
    <mergeCell ref="B87:E87"/>
    <mergeCell ref="B88:E88"/>
    <mergeCell ref="B89:E89"/>
    <mergeCell ref="B91:N91"/>
    <mergeCell ref="B93:N93"/>
    <mergeCell ref="B109:N109"/>
    <mergeCell ref="B111:N111"/>
    <mergeCell ref="B115:J115"/>
    <mergeCell ref="B24:L24"/>
    <mergeCell ref="B26:L26"/>
    <mergeCell ref="B29:K29"/>
    <mergeCell ref="B34:K34"/>
    <mergeCell ref="B39:K39"/>
    <mergeCell ref="B81:N81"/>
    <mergeCell ref="B83:N83"/>
    <mergeCell ref="B85:E85"/>
    <mergeCell ref="B86:E86"/>
    <mergeCell ref="B101:N101"/>
    <mergeCell ref="B103:N103"/>
    <mergeCell ref="B105:N105"/>
    <mergeCell ref="B107:N107"/>
    <mergeCell ref="B76:E76"/>
    <mergeCell ref="B77:E77"/>
    <mergeCell ref="B79:N79"/>
    <mergeCell ref="B8:D8"/>
    <mergeCell ref="E14:G14"/>
    <mergeCell ref="F76:M76"/>
    <mergeCell ref="F77:M77"/>
    <mergeCell ref="L63:M63"/>
    <mergeCell ref="L64:M64"/>
    <mergeCell ref="L65:M65"/>
    <mergeCell ref="L66:M66"/>
    <mergeCell ref="L67:M67"/>
    <mergeCell ref="L68:M68"/>
    <mergeCell ref="L69:M69"/>
    <mergeCell ref="B10:D11"/>
    <mergeCell ref="F86:L86"/>
    <mergeCell ref="F87:L87"/>
    <mergeCell ref="F88:L88"/>
    <mergeCell ref="F89:L89"/>
    <mergeCell ref="F95:L95"/>
    <mergeCell ref="F96:L96"/>
    <mergeCell ref="F97:L97"/>
    <mergeCell ref="F98:L98"/>
    <mergeCell ref="F99:L99"/>
    <mergeCell ref="G11:N12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I113:J113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70:M70"/>
    <mergeCell ref="L71:M71"/>
    <mergeCell ref="L72:M72"/>
    <mergeCell ref="L73:M73"/>
    <mergeCell ref="L74:M74"/>
    <mergeCell ref="B16:I16"/>
    <mergeCell ref="B18:I18"/>
    <mergeCell ref="B20:I20"/>
    <mergeCell ref="B22:I22"/>
    <mergeCell ref="B3:E3"/>
    <mergeCell ref="B5:E5"/>
    <mergeCell ref="B7:E7"/>
    <mergeCell ref="B4:D4"/>
    <mergeCell ref="B6:D6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2024-10-11T07:59:18Z</dcterms:created>
  <dcterms:modified xsi:type="dcterms:W3CDTF">2024-10-30T06:42:55Z</dcterms:modified>
</cp:coreProperties>
</file>