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42652DB2-355D-4F52-B563-E4634AEDF514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definedNames>
    <definedName name="_xlnm.Print_Area" localSheetId="0">'Formularz ofertowy'!$A$1:$O$141</definedName>
  </definedNames>
  <calcPr calcId="191029"/>
</workbook>
</file>

<file path=xl/calcChain.xml><?xml version="1.0" encoding="utf-8"?>
<calcChain xmlns="http://schemas.openxmlformats.org/spreadsheetml/2006/main">
  <c r="I99" i="1" l="1"/>
  <c r="K98" i="1"/>
  <c r="I98" i="1"/>
  <c r="L98" i="1" s="1"/>
  <c r="I97" i="1"/>
  <c r="K97" i="1" s="1"/>
  <c r="L97" i="1" s="1"/>
  <c r="K96" i="1"/>
  <c r="L96" i="1" s="1"/>
  <c r="I96" i="1"/>
  <c r="K95" i="1"/>
  <c r="L95" i="1" s="1"/>
  <c r="I95" i="1"/>
  <c r="I94" i="1"/>
  <c r="I93" i="1"/>
  <c r="K93" i="1" s="1"/>
  <c r="K92" i="1"/>
  <c r="L92" i="1" s="1"/>
  <c r="I92" i="1"/>
  <c r="K91" i="1"/>
  <c r="L91" i="1" s="1"/>
  <c r="I91" i="1"/>
  <c r="I90" i="1"/>
  <c r="I89" i="1"/>
  <c r="K88" i="1"/>
  <c r="L88" i="1" s="1"/>
  <c r="I88" i="1"/>
  <c r="K87" i="1"/>
  <c r="L87" i="1" s="1"/>
  <c r="I87" i="1"/>
  <c r="I86" i="1"/>
  <c r="I85" i="1"/>
  <c r="K84" i="1"/>
  <c r="L84" i="1" s="1"/>
  <c r="I84" i="1"/>
  <c r="K83" i="1"/>
  <c r="L83" i="1" s="1"/>
  <c r="I83" i="1"/>
  <c r="I82" i="1"/>
  <c r="I81" i="1"/>
  <c r="K80" i="1"/>
  <c r="L80" i="1" s="1"/>
  <c r="I80" i="1"/>
  <c r="K79" i="1"/>
  <c r="L79" i="1" s="1"/>
  <c r="I79" i="1"/>
  <c r="I78" i="1"/>
  <c r="I77" i="1"/>
  <c r="L76" i="1"/>
  <c r="K76" i="1"/>
  <c r="I76" i="1"/>
  <c r="K75" i="1"/>
  <c r="L75" i="1" s="1"/>
  <c r="I75" i="1"/>
  <c r="I74" i="1"/>
  <c r="I73" i="1"/>
  <c r="K73" i="1" s="1"/>
  <c r="K72" i="1"/>
  <c r="L72" i="1" s="1"/>
  <c r="I72" i="1"/>
  <c r="K71" i="1"/>
  <c r="L71" i="1" s="1"/>
  <c r="I71" i="1"/>
  <c r="I70" i="1"/>
  <c r="I69" i="1"/>
  <c r="K68" i="1"/>
  <c r="L68" i="1" s="1"/>
  <c r="I68" i="1"/>
  <c r="K67" i="1"/>
  <c r="L67" i="1" s="1"/>
  <c r="I67" i="1"/>
  <c r="I66" i="1"/>
  <c r="I65" i="1"/>
  <c r="K65" i="1" s="1"/>
  <c r="K64" i="1"/>
  <c r="L64" i="1" s="1"/>
  <c r="I64" i="1"/>
  <c r="K63" i="1"/>
  <c r="L63" i="1" s="1"/>
  <c r="I63" i="1"/>
  <c r="I62" i="1"/>
  <c r="I61" i="1"/>
  <c r="K60" i="1"/>
  <c r="L60" i="1" s="1"/>
  <c r="I60" i="1"/>
  <c r="K59" i="1"/>
  <c r="L59" i="1" s="1"/>
  <c r="I59" i="1"/>
  <c r="I58" i="1"/>
  <c r="I57" i="1"/>
  <c r="K57" i="1" s="1"/>
  <c r="K56" i="1"/>
  <c r="L56" i="1" s="1"/>
  <c r="I56" i="1"/>
  <c r="K55" i="1"/>
  <c r="L55" i="1" s="1"/>
  <c r="I55" i="1"/>
  <c r="I52" i="1"/>
  <c r="I47" i="1"/>
  <c r="K42" i="1"/>
  <c r="L42" i="1" s="1"/>
  <c r="I42" i="1"/>
  <c r="K37" i="1"/>
  <c r="L37" i="1" s="1"/>
  <c r="I37" i="1"/>
  <c r="I32" i="1"/>
  <c r="K99" i="1" l="1"/>
  <c r="L99" i="1" s="1"/>
  <c r="F101" i="1"/>
  <c r="L61" i="1"/>
  <c r="L86" i="1"/>
  <c r="L47" i="1"/>
  <c r="L69" i="1"/>
  <c r="L58" i="1"/>
  <c r="L82" i="1"/>
  <c r="L90" i="1"/>
  <c r="K47" i="1"/>
  <c r="K61" i="1"/>
  <c r="K69" i="1"/>
  <c r="K77" i="1"/>
  <c r="L77" i="1" s="1"/>
  <c r="K81" i="1"/>
  <c r="L81" i="1" s="1"/>
  <c r="K85" i="1"/>
  <c r="L85" i="1" s="1"/>
  <c r="K89" i="1"/>
  <c r="L89" i="1" s="1"/>
  <c r="L57" i="1"/>
  <c r="L65" i="1"/>
  <c r="L73" i="1"/>
  <c r="L93" i="1"/>
  <c r="K32" i="1"/>
  <c r="L32" i="1" s="1"/>
  <c r="K52" i="1"/>
  <c r="L52" i="1" s="1"/>
  <c r="K58" i="1"/>
  <c r="K62" i="1"/>
  <c r="L62" i="1" s="1"/>
  <c r="K66" i="1"/>
  <c r="L66" i="1" s="1"/>
  <c r="K70" i="1"/>
  <c r="L70" i="1" s="1"/>
  <c r="K74" i="1"/>
  <c r="L74" i="1" s="1"/>
  <c r="K78" i="1"/>
  <c r="L78" i="1" s="1"/>
  <c r="K82" i="1"/>
  <c r="K86" i="1"/>
  <c r="K90" i="1"/>
  <c r="K94" i="1"/>
  <c r="L94" i="1" s="1"/>
  <c r="F102" i="1" l="1"/>
  <c r="B26" i="1" s="1"/>
</calcChain>
</file>

<file path=xl/sharedStrings.xml><?xml version="1.0" encoding="utf-8"?>
<sst xmlns="http://schemas.openxmlformats.org/spreadsheetml/2006/main" count="299" uniqueCount="189">
  <si>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</si>
  <si>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</si>
  <si>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</si>
  <si>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</si>
  <si>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</si>
  <si>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</si>
  <si>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</si>
  <si>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</si>
  <si>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</si>
  <si>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</si>
  <si>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</si>
  <si>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</si>
  <si>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</si>
  <si>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</si>
  <si>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</si>
  <si>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</si>
  <si>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</si>
  <si>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</si>
  <si>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</si>
  <si>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</si>
  <si>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</si>
  <si>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</si>
  <si>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</si>
  <si>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</si>
  <si>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</si>
  <si>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</si>
  <si>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</si>
  <si>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</si>
  <si>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</si>
  <si>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</si>
  <si>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</si>
  <si>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</si>
  <si>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</si>
  <si>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</si>
  <si>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</si>
  <si>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</si>
  <si>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</si>
  <si>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</si>
  <si>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</si>
  <si>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</si>
  <si>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</si>
  <si>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</si>
  <si>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</si>
  <si>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</si>
  <si>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</si>
  <si>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</si>
  <si>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</si>
  <si>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</si>
  <si>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</si>
  <si>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</si>
  <si>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</si>
  <si>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</si>
  <si>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</si>
  <si>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</si>
  <si>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</si>
  <si>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</si>
  <si>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</si>
  <si>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</si>
  <si>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</si>
  <si>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</si>
  <si>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</si>
  <si>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</si>
  <si>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</si>
  <si>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</si>
  <si>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</si>
  <si>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</si>
  <si>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</si>
  <si>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</si>
  <si>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</si>
  <si>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</si>
  <si>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</si>
  <si>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</si>
  <si>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</si>
  <si>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</si>
  <si>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</si>
  <si>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</si>
  <si>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</si>
  <si>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</si>
  <si>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</si>
  <si>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</si>
  <si>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</si>
  <si>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</si>
  <si>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</si>
  <si>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</si>
  <si>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</si>
  <si>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</si>
  <si>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</si>
  <si>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</si>
  <si>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</si>
  <si>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</si>
  <si>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</si>
  <si>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</si>
  <si>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</si>
  <si>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</si>
  <si>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</si>
  <si>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</si>
  <si>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</si>
  <si>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</si>
  <si>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</si>
  <si>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</si>
  <si>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</si>
  <si>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</si>
  <si>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</si>
  <si>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</si>
  <si>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</si>
  <si>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</si>
  <si>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</si>
  <si>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</si>
  <si>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</si>
  <si>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</si>
  <si>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</si>
  <si>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</si>
  <si>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</si>
  <si>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</si>
  <si>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</si>
  <si>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171</t>
  </si>
  <si>
    <t>PPOŻ-ODN</t>
  </si>
  <si>
    <t>Odnowienie bruzdy na pasach przeciwpożarowych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</si>
  <si>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</si>
  <si>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</si>
  <si>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</si>
  <si>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</si>
  <si>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</si>
  <si>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</si>
  <si>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196</t>
  </si>
  <si>
    <t>DOŁ-2L</t>
  </si>
  <si>
    <t>Dołowanie sadzonek z doniesieniem do dołu - 2-3-latek liściastych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</si>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</sst>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0"/>
  <sheetViews>
    <sheetView tabSelected="1" view="pageBreakPreview" topLeftCell="A87" zoomScaleNormal="100" zoomScaleSheetLayoutView="100" workbookViewId="0">
      <selection activeCell="H99" sqref="H9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162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0" t="s">
        <v>163</v>
      </c>
      <c r="C10" s="20"/>
      <c r="D10" s="20"/>
    </row>
    <row r="11" spans="2:15" s="1" customFormat="1" ht="12.2" customHeight="1" x14ac:dyDescent="0.2">
      <c r="B11" s="20"/>
      <c r="C11" s="20"/>
      <c r="D11" s="20"/>
      <c r="G11" s="25" t="s">
        <v>164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19" t="s">
        <v>165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7" t="s">
        <v>166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167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168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169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9" t="s">
        <v>170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171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3803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7" t="s">
        <v>172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4914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7" t="s">
        <v>173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1621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7" t="s">
        <v>174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480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17" t="s">
        <v>175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1561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45</v>
      </c>
      <c r="H55" s="10">
        <v>0</v>
      </c>
      <c r="I55" s="9">
        <f t="shared" ref="I55:I99" si="0">ROUND(G55* H55,2)</f>
        <v>0</v>
      </c>
      <c r="J55" s="5">
        <v>8</v>
      </c>
      <c r="K55" s="9">
        <f t="shared" ref="K55:K99" si="1">ROUND(I55* J55/100,2)</f>
        <v>0</v>
      </c>
      <c r="L55" s="12">
        <f t="shared" ref="L55:L99" si="2">ROUND(I55+ K55,2)</f>
        <v>0</v>
      </c>
      <c r="M55" s="13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45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31.18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3.38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3.38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81.61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36</v>
      </c>
      <c r="G61" s="8">
        <v>0.81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36</v>
      </c>
      <c r="G62" s="8">
        <v>26.25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14</v>
      </c>
      <c r="G63" s="8">
        <v>56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29</v>
      </c>
      <c r="G64" s="8">
        <v>26.96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29</v>
      </c>
      <c r="G65" s="8">
        <v>100.18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29</v>
      </c>
      <c r="G66" s="8">
        <v>30.28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29</v>
      </c>
      <c r="G67" s="8">
        <v>97.2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29</v>
      </c>
      <c r="G68" s="8">
        <v>255.42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25</v>
      </c>
      <c r="G69" s="8">
        <v>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25</v>
      </c>
      <c r="G70" s="8">
        <v>116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25</v>
      </c>
      <c r="G71" s="8">
        <v>128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25</v>
      </c>
      <c r="G72" s="8">
        <v>9.59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25</v>
      </c>
      <c r="G73" s="8">
        <v>6.71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29</v>
      </c>
      <c r="G74" s="8">
        <v>4.7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25</v>
      </c>
      <c r="G75" s="8">
        <v>10.56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25</v>
      </c>
      <c r="G76" s="8">
        <v>11.77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v>71.599999999999994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v>59.36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v>210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v>151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28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v>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25</v>
      </c>
      <c r="G82" s="8">
        <v>1.1000000000000001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28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99</v>
      </c>
      <c r="G83" s="8">
        <v>20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28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99</v>
      </c>
      <c r="G84" s="8">
        <v>28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99</v>
      </c>
      <c r="G85" s="8">
        <v>68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36</v>
      </c>
      <c r="G86" s="8">
        <v>0.06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25</v>
      </c>
      <c r="G87" s="8">
        <v>9.42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36</v>
      </c>
      <c r="G88" s="8">
        <v>0.3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29</v>
      </c>
      <c r="G89" s="8">
        <v>3.3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29</v>
      </c>
      <c r="G90" s="8">
        <v>9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29</v>
      </c>
      <c r="G91" s="8">
        <v>3.3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29</v>
      </c>
      <c r="G92" s="8">
        <v>26.96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2">
        <f t="shared" si="2"/>
        <v>0</v>
      </c>
      <c r="M92" s="13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29</v>
      </c>
      <c r="G93" s="8">
        <v>26.96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2">
        <f t="shared" si="2"/>
        <v>0</v>
      </c>
      <c r="M93" s="13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29</v>
      </c>
      <c r="G94" s="8">
        <v>121.38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2">
        <f t="shared" si="2"/>
        <v>0</v>
      </c>
      <c r="M94" s="13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95</v>
      </c>
      <c r="G95" s="8">
        <v>1456.29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2">
        <f t="shared" si="2"/>
        <v>0</v>
      </c>
      <c r="M95" s="13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95</v>
      </c>
      <c r="G96" s="8">
        <v>129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2">
        <f t="shared" si="2"/>
        <v>0</v>
      </c>
      <c r="M96" s="13"/>
    </row>
    <row r="97" spans="2:14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95</v>
      </c>
      <c r="G97" s="8">
        <v>61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2">
        <f t="shared" si="2"/>
        <v>0</v>
      </c>
      <c r="M97" s="13"/>
    </row>
    <row r="98" spans="2:14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95</v>
      </c>
      <c r="G98" s="8">
        <v>266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2">
        <f t="shared" si="2"/>
        <v>0</v>
      </c>
      <c r="M98" s="13"/>
    </row>
    <row r="99" spans="2:14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153</v>
      </c>
      <c r="F99" s="6" t="s">
        <v>95</v>
      </c>
      <c r="G99" s="8">
        <v>25</v>
      </c>
      <c r="H99" s="10">
        <v>0</v>
      </c>
      <c r="I99" s="9">
        <f t="shared" si="0"/>
        <v>0</v>
      </c>
      <c r="J99" s="5">
        <v>23</v>
      </c>
      <c r="K99" s="9">
        <f t="shared" si="1"/>
        <v>0</v>
      </c>
      <c r="L99" s="12">
        <f t="shared" si="2"/>
        <v>0</v>
      </c>
      <c r="M99" s="13"/>
    </row>
    <row r="100" spans="2:14" s="1" customFormat="1" ht="55.9" customHeight="1" x14ac:dyDescent="0.2"/>
    <row r="101" spans="2:14" s="1" customFormat="1" ht="21.4" customHeight="1" x14ac:dyDescent="0.2">
      <c r="B101" s="35" t="s">
        <v>156</v>
      </c>
      <c r="C101" s="35"/>
      <c r="D101" s="35"/>
      <c r="E101" s="35"/>
      <c r="F101" s="36">
        <f>ROUND(I32+I37+I42+I47+I52+I55+I56+I57+I58+I59+I60+I61+I62+I63+I64+I65+I66+I67+I68+I69+I70+I71+I72+I73+I74+I75+I76+I77+I78+I79+I80+I81+I82+I83+I84+I85+I86+I87+I88+I89+I90+I91+I92+I93+I94+I95+I96+I97+I98+I99,2)</f>
        <v>0</v>
      </c>
      <c r="G101" s="37"/>
      <c r="H101" s="37"/>
      <c r="I101" s="37"/>
      <c r="J101" s="37"/>
      <c r="K101" s="37"/>
      <c r="L101" s="37"/>
      <c r="M101" s="38"/>
    </row>
    <row r="102" spans="2:14" s="1" customFormat="1" ht="21.4" customHeight="1" x14ac:dyDescent="0.2">
      <c r="B102" s="35" t="s">
        <v>157</v>
      </c>
      <c r="C102" s="35"/>
      <c r="D102" s="35"/>
      <c r="E102" s="35"/>
      <c r="F102" s="21">
        <f>ROUND(L32+L37+L42+L47+L52+L55+L56+L57+L58+L59+L60+L61+L62+L63+L64+L65+L66+L67+L68+L69+L70+L71+L72+L73+L74+L75+L76+L77+L78+L79+L80+L81+L82+L83+L84+L85+L86+L87+L88+L89+L90+L91+L92+L93+L94+L95+L96+L97+L98+L99,2)</f>
        <v>0</v>
      </c>
      <c r="G102" s="22"/>
      <c r="H102" s="22"/>
      <c r="I102" s="22"/>
      <c r="J102" s="22"/>
      <c r="K102" s="22"/>
      <c r="L102" s="22"/>
      <c r="M102" s="23"/>
    </row>
    <row r="103" spans="2:14" s="1" customFormat="1" ht="11.1" customHeight="1" x14ac:dyDescent="0.2"/>
    <row r="104" spans="2:14" s="1" customFormat="1" ht="80.099999999999994" customHeight="1" x14ac:dyDescent="0.2">
      <c r="B104" s="26" t="s">
        <v>176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110.1" customHeight="1" x14ac:dyDescent="0.2">
      <c r="B106" s="26" t="s">
        <v>177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1" customFormat="1" ht="5.25" customHeight="1" x14ac:dyDescent="0.2"/>
    <row r="108" spans="2:14" s="1" customFormat="1" ht="110.1" customHeight="1" x14ac:dyDescent="0.2">
      <c r="B108" s="27" t="s">
        <v>178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2:14" s="1" customFormat="1" ht="5.25" customHeight="1" x14ac:dyDescent="0.2"/>
    <row r="110" spans="2:14" s="1" customFormat="1" ht="37.9" customHeight="1" x14ac:dyDescent="0.2">
      <c r="B110" s="34" t="s">
        <v>158</v>
      </c>
      <c r="C110" s="34"/>
      <c r="D110" s="34"/>
      <c r="E110" s="34"/>
      <c r="F110" s="24" t="s">
        <v>159</v>
      </c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</row>
    <row r="112" spans="2:14" s="1" customFormat="1" ht="28.7" customHeight="1" x14ac:dyDescent="0.2"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</row>
    <row r="113" spans="2:14" s="1" customFormat="1" ht="28.7" customHeight="1" x14ac:dyDescent="0.2"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</row>
    <row r="114" spans="2:14" s="1" customFormat="1" ht="28.7" customHeight="1" x14ac:dyDescent="0.2"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</row>
    <row r="115" spans="2:14" s="1" customFormat="1" ht="2.65" customHeight="1" x14ac:dyDescent="0.2"/>
    <row r="116" spans="2:14" s="1" customFormat="1" ht="203.1" customHeight="1" x14ac:dyDescent="0.2">
      <c r="B116" s="26" t="s">
        <v>179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" customFormat="1" ht="2.65" customHeight="1" x14ac:dyDescent="0.2"/>
    <row r="118" spans="2:14" s="1" customFormat="1" ht="36.950000000000003" customHeight="1" x14ac:dyDescent="0.2">
      <c r="B118" s="33" t="s">
        <v>180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</row>
    <row r="119" spans="2:14" s="1" customFormat="1" ht="2.65" customHeight="1" x14ac:dyDescent="0.2"/>
    <row r="120" spans="2:14" s="1" customFormat="1" ht="37.9" customHeight="1" x14ac:dyDescent="0.2">
      <c r="B120" s="34" t="s">
        <v>160</v>
      </c>
      <c r="C120" s="34"/>
      <c r="D120" s="34"/>
      <c r="E120" s="34"/>
      <c r="F120" s="32" t="s">
        <v>161</v>
      </c>
      <c r="G120" s="32"/>
      <c r="H120" s="32"/>
      <c r="I120" s="32"/>
      <c r="J120" s="32"/>
      <c r="K120" s="32"/>
      <c r="L120" s="32"/>
    </row>
    <row r="121" spans="2:14" s="1" customFormat="1" ht="28.7" customHeight="1" x14ac:dyDescent="0.2"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</row>
    <row r="122" spans="2:14" s="1" customFormat="1" ht="28.7" customHeight="1" x14ac:dyDescent="0.2"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</row>
    <row r="123" spans="2:14" s="1" customFormat="1" ht="28.7" customHeight="1" x14ac:dyDescent="0.2"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</row>
    <row r="124" spans="2:14" s="1" customFormat="1" ht="28.7" customHeight="1" x14ac:dyDescent="0.2"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</row>
    <row r="125" spans="2:14" s="1" customFormat="1" ht="2.65" customHeight="1" x14ac:dyDescent="0.2"/>
    <row r="126" spans="2:14" s="1" customFormat="1" ht="159.94999999999999" customHeight="1" x14ac:dyDescent="0.2">
      <c r="B126" s="26" t="s">
        <v>181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2:14" s="1" customFormat="1" ht="2.65" customHeight="1" x14ac:dyDescent="0.2"/>
    <row r="128" spans="2:14" s="1" customFormat="1" ht="54.95" customHeight="1" x14ac:dyDescent="0.2">
      <c r="B128" s="26" t="s">
        <v>182</v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</row>
    <row r="129" spans="2:14" s="1" customFormat="1" ht="2.65" customHeight="1" x14ac:dyDescent="0.2"/>
    <row r="130" spans="2:14" s="1" customFormat="1" ht="60" customHeight="1" x14ac:dyDescent="0.2">
      <c r="B130" s="27" t="s">
        <v>183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2:14" s="1" customFormat="1" ht="2.65" customHeight="1" x14ac:dyDescent="0.2"/>
    <row r="132" spans="2:14" s="1" customFormat="1" ht="48" customHeight="1" x14ac:dyDescent="0.2">
      <c r="B132" s="27" t="s">
        <v>184</v>
      </c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2:14" s="1" customFormat="1" ht="2.65" customHeight="1" x14ac:dyDescent="0.2"/>
    <row r="134" spans="2:14" s="1" customFormat="1" ht="125.1" customHeight="1" x14ac:dyDescent="0.2">
      <c r="B134" s="26" t="s">
        <v>185</v>
      </c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2:14" s="1" customFormat="1" ht="2.65" customHeight="1" x14ac:dyDescent="0.2"/>
    <row r="136" spans="2:14" s="1" customFormat="1" ht="84.95" customHeight="1" x14ac:dyDescent="0.2">
      <c r="B136" s="26" t="s">
        <v>186</v>
      </c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2:14" s="1" customFormat="1" ht="86.85" customHeight="1" x14ac:dyDescent="0.2"/>
    <row r="138" spans="2:14" s="1" customFormat="1" ht="17.649999999999999" customHeight="1" x14ac:dyDescent="0.2">
      <c r="I138" s="14" t="s">
        <v>187</v>
      </c>
      <c r="J138" s="14"/>
    </row>
    <row r="139" spans="2:14" s="1" customFormat="1" ht="145.15" customHeight="1" x14ac:dyDescent="0.2"/>
    <row r="140" spans="2:14" s="1" customFormat="1" ht="81.599999999999994" customHeight="1" x14ac:dyDescent="0.2">
      <c r="B140" s="28" t="s">
        <v>188</v>
      </c>
      <c r="C140" s="28"/>
      <c r="D140" s="28"/>
      <c r="E140" s="28"/>
      <c r="F140" s="28"/>
      <c r="G140" s="28"/>
      <c r="H140" s="28"/>
      <c r="I140" s="28"/>
      <c r="J140" s="28"/>
    </row>
  </sheetData>
  <mergeCells count="114">
    <mergeCell ref="L89:M89"/>
    <mergeCell ref="L90:M90"/>
    <mergeCell ref="L91:M91"/>
    <mergeCell ref="L92:M92"/>
    <mergeCell ref="L93:M93"/>
    <mergeCell ref="L94:M94"/>
    <mergeCell ref="F101:M101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123:E123"/>
    <mergeCell ref="B124:E124"/>
    <mergeCell ref="F124:L124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97:M97"/>
    <mergeCell ref="L98:M98"/>
    <mergeCell ref="B126:N126"/>
    <mergeCell ref="B128:N128"/>
    <mergeCell ref="B130:N130"/>
    <mergeCell ref="B132:N132"/>
    <mergeCell ref="B134:N134"/>
    <mergeCell ref="B136:N136"/>
    <mergeCell ref="B140:J140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B113:E113"/>
    <mergeCell ref="B114:E114"/>
    <mergeCell ref="B116:N116"/>
    <mergeCell ref="B118:N118"/>
    <mergeCell ref="B120:E120"/>
    <mergeCell ref="B121:E121"/>
    <mergeCell ref="B122:E122"/>
    <mergeCell ref="L95:M95"/>
    <mergeCell ref="L96:M96"/>
    <mergeCell ref="F102:M102"/>
    <mergeCell ref="F110:L110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61:M61"/>
    <mergeCell ref="L62:M62"/>
    <mergeCell ref="L63:M63"/>
    <mergeCell ref="L64:M64"/>
    <mergeCell ref="L65:M65"/>
    <mergeCell ref="B18:I18"/>
    <mergeCell ref="B20:I20"/>
    <mergeCell ref="B22:I22"/>
    <mergeCell ref="B4:D4"/>
    <mergeCell ref="B44:K44"/>
    <mergeCell ref="B49:K49"/>
    <mergeCell ref="B6:D6"/>
    <mergeCell ref="B8:D8"/>
    <mergeCell ref="E14:G14"/>
    <mergeCell ref="B10:D11"/>
    <mergeCell ref="B24:L24"/>
    <mergeCell ref="B26:L26"/>
    <mergeCell ref="B29:K29"/>
    <mergeCell ref="B34:K34"/>
    <mergeCell ref="B39:K39"/>
    <mergeCell ref="B3:E3"/>
    <mergeCell ref="B5:E5"/>
    <mergeCell ref="B7:E7"/>
    <mergeCell ref="L99:M99"/>
    <mergeCell ref="I138:J13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6:I16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2024-10-11T07:54:02Z</dcterms:created>
  <dcterms:modified xsi:type="dcterms:W3CDTF">2024-10-30T06:39:42Z</dcterms:modified>
</cp:coreProperties>
</file>