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J:\KL\kotłownie\2021\Postępowanie zakup gazu\"/>
    </mc:Choice>
  </mc:AlternateContent>
  <xr:revisionPtr revIDLastSave="0" documentId="13_ncr:1_{587A20ED-FB4F-440B-9B38-57341673C8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życie gazu w 2020 roku" sheetId="2" r:id="rId1"/>
    <sheet name="Arkusz1" sheetId="1" r:id="rId2"/>
  </sheets>
  <definedNames>
    <definedName name="_xlnm._FilterDatabase" localSheetId="0" hidden="1">'Zużycie gazu w 2020 roku'!$B$29:$R$30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2" l="1"/>
  <c r="R42" i="2"/>
  <c r="R16" i="2"/>
  <c r="G25" i="2" l="1"/>
  <c r="H25" i="2"/>
  <c r="I25" i="2"/>
  <c r="J25" i="2"/>
  <c r="K25" i="2"/>
  <c r="L25" i="2"/>
  <c r="M25" i="2"/>
  <c r="N25" i="2"/>
  <c r="O25" i="2"/>
  <c r="P25" i="2"/>
  <c r="Q25" i="2"/>
  <c r="F25" i="2"/>
  <c r="R50" i="2"/>
  <c r="R49" i="2"/>
  <c r="R46" i="2"/>
  <c r="R43" i="2"/>
  <c r="R40" i="2"/>
  <c r="R39" i="2"/>
  <c r="R35" i="2"/>
  <c r="R33" i="2"/>
  <c r="R32" i="2"/>
  <c r="R44" i="2"/>
  <c r="R45" i="2"/>
  <c r="R47" i="2"/>
  <c r="R34" i="2"/>
  <c r="R37" i="2"/>
  <c r="R41" i="2"/>
  <c r="R48" i="2"/>
  <c r="R36" i="2"/>
  <c r="R31" i="2"/>
  <c r="R24" i="2"/>
  <c r="R9" i="2"/>
  <c r="R15" i="2"/>
  <c r="R8" i="2"/>
  <c r="R23" i="2"/>
  <c r="R7" i="2"/>
  <c r="R22" i="2"/>
  <c r="R21" i="2"/>
  <c r="R14" i="2"/>
  <c r="R20" i="2"/>
  <c r="R10" i="2"/>
  <c r="R19" i="2"/>
  <c r="R6" i="2"/>
  <c r="R13" i="2"/>
  <c r="R5" i="2"/>
  <c r="R18" i="2"/>
  <c r="R17" i="2"/>
  <c r="R11" i="2"/>
  <c r="R12" i="2"/>
  <c r="R38" i="2" l="1"/>
  <c r="R25" i="2"/>
</calcChain>
</file>

<file path=xl/sharedStrings.xml><?xml version="1.0" encoding="utf-8"?>
<sst xmlns="http://schemas.openxmlformats.org/spreadsheetml/2006/main" count="166" uniqueCount="69">
  <si>
    <t xml:space="preserve">Lp. </t>
  </si>
  <si>
    <t xml:space="preserve">Adres </t>
  </si>
  <si>
    <t>miesiąc</t>
  </si>
  <si>
    <t>Razem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</si>
  <si>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</si>
  <si>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</si>
  <si>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</si>
  <si>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</si>
  <si>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</si>
  <si>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</si>
  <si>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</si>
  <si>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</si>
  <si>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</si>
  <si>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</si>
  <si>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</si>
  <si>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</si>
  <si>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m3</t>
  </si>
  <si>
    <t>Nadgórna 47</t>
  </si>
  <si>
    <t>Kosynierów Gdyńskich 17</t>
  </si>
  <si>
    <t xml:space="preserve">Jaśminowa 2 </t>
  </si>
  <si>
    <t xml:space="preserve">Lipowa 33 </t>
  </si>
  <si>
    <t>Lipowa 42</t>
  </si>
  <si>
    <t xml:space="preserve">Łyskowskiego 35  </t>
  </si>
  <si>
    <t>Sportowców 2</t>
  </si>
  <si>
    <t>Wodna 3/9</t>
  </si>
  <si>
    <t>Solna 9a</t>
  </si>
  <si>
    <t xml:space="preserve">Nadgórna 30  DPS  </t>
  </si>
  <si>
    <t>Nr punktu poboru gazu</t>
  </si>
  <si>
    <t>Waryńskiego 32-36</t>
  </si>
  <si>
    <t>Portowa 8 (Marina A)</t>
  </si>
  <si>
    <t>Portowa 8 (Marina E)</t>
  </si>
  <si>
    <t>Portowa 8 (KW Wisła)</t>
  </si>
  <si>
    <t>Zaleśna 1 (OW Rudnik Administr.)</t>
  </si>
  <si>
    <t>Parkowa 12 DPS</t>
  </si>
  <si>
    <t>Klasztorna 4</t>
  </si>
  <si>
    <t>Jagiełły 9a</t>
  </si>
  <si>
    <t>Waryńśkiego 34a</t>
  </si>
  <si>
    <t>Taryfa</t>
  </si>
  <si>
    <t>W4</t>
  </si>
  <si>
    <t>W3.6</t>
  </si>
  <si>
    <t>W5.1</t>
  </si>
  <si>
    <t>8018590365500024860050</t>
  </si>
  <si>
    <t>8018590365500019019517</t>
  </si>
  <si>
    <t>8018590365500025691448</t>
  </si>
  <si>
    <t>8018590365500025665739</t>
  </si>
  <si>
    <t>Plan zużycia gazu [m3]</t>
  </si>
  <si>
    <t>Plan zużycia gazu [kWh]</t>
  </si>
  <si>
    <t>8018590365500019021336</t>
  </si>
  <si>
    <t>8018590365500028435896</t>
  </si>
  <si>
    <t>121</t>
  </si>
  <si>
    <t>318</t>
  </si>
  <si>
    <t>W3.9</t>
  </si>
  <si>
    <t>Moc zamówiona [kWh/h]</t>
  </si>
  <si>
    <t>kWh</t>
  </si>
  <si>
    <t>8018590365500028151895</t>
  </si>
  <si>
    <t>8018590365500023022053</t>
  </si>
  <si>
    <t>8018590365500023182702</t>
  </si>
  <si>
    <t>8018590365500022747797</t>
  </si>
  <si>
    <t>8018590365500025797409</t>
  </si>
  <si>
    <t>8018590365500019021244</t>
  </si>
  <si>
    <t>8018590365500019019340</t>
  </si>
  <si>
    <t>8018590365500019019173</t>
  </si>
  <si>
    <t>8018590365500019019296</t>
  </si>
  <si>
    <t>8018590365500019019128</t>
  </si>
  <si>
    <t>8018590365500019021428</t>
  </si>
  <si>
    <t>8018590365500025137601</t>
  </si>
  <si>
    <t>8018590365500024852765</t>
  </si>
  <si>
    <t>Spichrzowa 33-35</t>
  </si>
  <si>
    <t>8018590365500041088703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</si>
</sst>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b/>
      <sz val="12"/>
      <name val="Times New Roman CE"/>
      <charset val="238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1" fillId="0" borderId="0" xfId="1"/>
    <xf numFmtId="0" fontId="1" fillId="0" borderId="1" xfId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49" fontId="1" fillId="0" borderId="5" xfId="1" applyNumberForma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49" fontId="1" fillId="0" borderId="1" xfId="1" applyNumberForma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1" fontId="1" fillId="0" borderId="0" xfId="1" applyNumberFormat="1"/>
    <xf numFmtId="0" fontId="1" fillId="0" borderId="0" xfId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Fill="1" applyBorder="1"/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4" borderId="5" xfId="1" applyFill="1" applyBorder="1" applyAlignment="1">
      <alignment horizontal="center" vertical="center"/>
    </xf>
    <xf numFmtId="49" fontId="1" fillId="4" borderId="1" xfId="1" applyNumberForma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49" fontId="1" fillId="0" borderId="5" xfId="1" applyNumberForma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5" xfId="1" applyNumberFormat="1" applyFill="1" applyBorder="1" applyAlignment="1">
      <alignment horizontal="center" vertical="center" wrapText="1"/>
    </xf>
    <xf numFmtId="3" fontId="1" fillId="0" borderId="0" xfId="1" applyNumberFormat="1" applyBorder="1" applyAlignment="1">
      <alignment horizontal="center" vertical="center"/>
    </xf>
    <xf numFmtId="3" fontId="1" fillId="0" borderId="0" xfId="1" applyNumberFormat="1"/>
    <xf numFmtId="1" fontId="1" fillId="0" borderId="0" xfId="1" applyNumberFormat="1" applyBorder="1"/>
    <xf numFmtId="0" fontId="1" fillId="0" borderId="0" xfId="1" applyBorder="1"/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" fontId="2" fillId="3" borderId="6" xfId="1" applyNumberFormat="1" applyFont="1" applyFill="1" applyBorder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</cellXfs>
  <cellStyles count="5">
    <cellStyle name="Dziesiętny 2" xfId="3" xr:uid="{4058EA8E-6FE0-4591-B2AB-E030E31FBE26}"/>
    <cellStyle name="Normalny" xfId="0" builtinId="0"/>
    <cellStyle name="Normalny 2" xfId="1" xr:uid="{AC1F1F1E-F776-40BC-8867-FF65AB11955C}"/>
    <cellStyle name="Normalny 2 2" xfId="4" xr:uid="{0F1625D9-0AD4-4EAB-8CC9-373C86CCC3F5}"/>
    <cellStyle name="Normalny 3" xfId="2" xr:uid="{A413F635-7C5B-4EF2-ACAB-85C0399E86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5DB38-B5AB-441B-9AC8-0E5AE94AC6C2}">
  <sheetPr>
    <pageSetUpPr fitToPage="1"/>
  </sheetPr>
  <dimension ref="A2:AF78"/>
  <sheetViews>
    <sheetView tabSelected="1" topLeftCell="A20" workbookViewId="0">
      <selection activeCell="U42" sqref="U42"/>
    </sheetView>
  </sheetViews>
  <sheetFormatPr defaultRowHeight="15.75"/>
  <cols>
    <col min="1" max="1" width="4.85546875" style="1" customWidth="1"/>
    <col min="2" max="2" width="34.7109375" style="1" customWidth="1"/>
    <col min="3" max="3" width="33.140625" style="1" customWidth="1"/>
    <col min="4" max="4" width="18.42578125" style="1" customWidth="1"/>
    <col min="5" max="5" width="10.28515625" style="1" customWidth="1"/>
    <col min="6" max="9" width="9.140625" style="1" customWidth="1"/>
    <col min="10" max="14" width="9.140625" style="1"/>
    <col min="15" max="15" width="12.85546875" style="1" customWidth="1"/>
    <col min="16" max="17" width="9.140625" style="1"/>
    <col min="18" max="18" width="13.140625" style="10" customWidth="1"/>
    <col min="19" max="258" width="9.140625" style="1"/>
    <col min="259" max="259" width="4.85546875" style="1" customWidth="1"/>
    <col min="260" max="260" width="24.140625" style="1" customWidth="1"/>
    <col min="261" max="261" width="12.42578125" style="1" customWidth="1"/>
    <col min="262" max="514" width="9.140625" style="1"/>
    <col min="515" max="515" width="4.85546875" style="1" customWidth="1"/>
    <col min="516" max="516" width="24.140625" style="1" customWidth="1"/>
    <col min="517" max="517" width="12.42578125" style="1" customWidth="1"/>
    <col min="518" max="770" width="9.140625" style="1"/>
    <col min="771" max="771" width="4.85546875" style="1" customWidth="1"/>
    <col min="772" max="772" width="24.140625" style="1" customWidth="1"/>
    <col min="773" max="773" width="12.42578125" style="1" customWidth="1"/>
    <col min="774" max="1026" width="9.140625" style="1"/>
    <col min="1027" max="1027" width="4.85546875" style="1" customWidth="1"/>
    <col min="1028" max="1028" width="24.140625" style="1" customWidth="1"/>
    <col min="1029" max="1029" width="12.42578125" style="1" customWidth="1"/>
    <col min="1030" max="1282" width="9.140625" style="1"/>
    <col min="1283" max="1283" width="4.85546875" style="1" customWidth="1"/>
    <col min="1284" max="1284" width="24.140625" style="1" customWidth="1"/>
    <col min="1285" max="1285" width="12.42578125" style="1" customWidth="1"/>
    <col min="1286" max="1538" width="9.140625" style="1"/>
    <col min="1539" max="1539" width="4.85546875" style="1" customWidth="1"/>
    <col min="1540" max="1540" width="24.140625" style="1" customWidth="1"/>
    <col min="1541" max="1541" width="12.42578125" style="1" customWidth="1"/>
    <col min="1542" max="1794" width="9.140625" style="1"/>
    <col min="1795" max="1795" width="4.85546875" style="1" customWidth="1"/>
    <col min="1796" max="1796" width="24.140625" style="1" customWidth="1"/>
    <col min="1797" max="1797" width="12.42578125" style="1" customWidth="1"/>
    <col min="1798" max="2050" width="9.140625" style="1"/>
    <col min="2051" max="2051" width="4.85546875" style="1" customWidth="1"/>
    <col min="2052" max="2052" width="24.140625" style="1" customWidth="1"/>
    <col min="2053" max="2053" width="12.42578125" style="1" customWidth="1"/>
    <col min="2054" max="2306" width="9.140625" style="1"/>
    <col min="2307" max="2307" width="4.85546875" style="1" customWidth="1"/>
    <col min="2308" max="2308" width="24.140625" style="1" customWidth="1"/>
    <col min="2309" max="2309" width="12.42578125" style="1" customWidth="1"/>
    <col min="2310" max="2562" width="9.140625" style="1"/>
    <col min="2563" max="2563" width="4.85546875" style="1" customWidth="1"/>
    <col min="2564" max="2564" width="24.140625" style="1" customWidth="1"/>
    <col min="2565" max="2565" width="12.42578125" style="1" customWidth="1"/>
    <col min="2566" max="2818" width="9.140625" style="1"/>
    <col min="2819" max="2819" width="4.85546875" style="1" customWidth="1"/>
    <col min="2820" max="2820" width="24.140625" style="1" customWidth="1"/>
    <col min="2821" max="2821" width="12.42578125" style="1" customWidth="1"/>
    <col min="2822" max="3074" width="9.140625" style="1"/>
    <col min="3075" max="3075" width="4.85546875" style="1" customWidth="1"/>
    <col min="3076" max="3076" width="24.140625" style="1" customWidth="1"/>
    <col min="3077" max="3077" width="12.42578125" style="1" customWidth="1"/>
    <col min="3078" max="3330" width="9.140625" style="1"/>
    <col min="3331" max="3331" width="4.85546875" style="1" customWidth="1"/>
    <col min="3332" max="3332" width="24.140625" style="1" customWidth="1"/>
    <col min="3333" max="3333" width="12.42578125" style="1" customWidth="1"/>
    <col min="3334" max="3586" width="9.140625" style="1"/>
    <col min="3587" max="3587" width="4.85546875" style="1" customWidth="1"/>
    <col min="3588" max="3588" width="24.140625" style="1" customWidth="1"/>
    <col min="3589" max="3589" width="12.42578125" style="1" customWidth="1"/>
    <col min="3590" max="3842" width="9.140625" style="1"/>
    <col min="3843" max="3843" width="4.85546875" style="1" customWidth="1"/>
    <col min="3844" max="3844" width="24.140625" style="1" customWidth="1"/>
    <col min="3845" max="3845" width="12.42578125" style="1" customWidth="1"/>
    <col min="3846" max="4098" width="9.140625" style="1"/>
    <col min="4099" max="4099" width="4.85546875" style="1" customWidth="1"/>
    <col min="4100" max="4100" width="24.140625" style="1" customWidth="1"/>
    <col min="4101" max="4101" width="12.42578125" style="1" customWidth="1"/>
    <col min="4102" max="4354" width="9.140625" style="1"/>
    <col min="4355" max="4355" width="4.85546875" style="1" customWidth="1"/>
    <col min="4356" max="4356" width="24.140625" style="1" customWidth="1"/>
    <col min="4357" max="4357" width="12.42578125" style="1" customWidth="1"/>
    <col min="4358" max="4610" width="9.140625" style="1"/>
    <col min="4611" max="4611" width="4.85546875" style="1" customWidth="1"/>
    <col min="4612" max="4612" width="24.140625" style="1" customWidth="1"/>
    <col min="4613" max="4613" width="12.42578125" style="1" customWidth="1"/>
    <col min="4614" max="4866" width="9.140625" style="1"/>
    <col min="4867" max="4867" width="4.85546875" style="1" customWidth="1"/>
    <col min="4868" max="4868" width="24.140625" style="1" customWidth="1"/>
    <col min="4869" max="4869" width="12.42578125" style="1" customWidth="1"/>
    <col min="4870" max="5122" width="9.140625" style="1"/>
    <col min="5123" max="5123" width="4.85546875" style="1" customWidth="1"/>
    <col min="5124" max="5124" width="24.140625" style="1" customWidth="1"/>
    <col min="5125" max="5125" width="12.42578125" style="1" customWidth="1"/>
    <col min="5126" max="5378" width="9.140625" style="1"/>
    <col min="5379" max="5379" width="4.85546875" style="1" customWidth="1"/>
    <col min="5380" max="5380" width="24.140625" style="1" customWidth="1"/>
    <col min="5381" max="5381" width="12.42578125" style="1" customWidth="1"/>
    <col min="5382" max="5634" width="9.140625" style="1"/>
    <col min="5635" max="5635" width="4.85546875" style="1" customWidth="1"/>
    <col min="5636" max="5636" width="24.140625" style="1" customWidth="1"/>
    <col min="5637" max="5637" width="12.42578125" style="1" customWidth="1"/>
    <col min="5638" max="5890" width="9.140625" style="1"/>
    <col min="5891" max="5891" width="4.85546875" style="1" customWidth="1"/>
    <col min="5892" max="5892" width="24.140625" style="1" customWidth="1"/>
    <col min="5893" max="5893" width="12.42578125" style="1" customWidth="1"/>
    <col min="5894" max="6146" width="9.140625" style="1"/>
    <col min="6147" max="6147" width="4.85546875" style="1" customWidth="1"/>
    <col min="6148" max="6148" width="24.140625" style="1" customWidth="1"/>
    <col min="6149" max="6149" width="12.42578125" style="1" customWidth="1"/>
    <col min="6150" max="6402" width="9.140625" style="1"/>
    <col min="6403" max="6403" width="4.85546875" style="1" customWidth="1"/>
    <col min="6404" max="6404" width="24.140625" style="1" customWidth="1"/>
    <col min="6405" max="6405" width="12.42578125" style="1" customWidth="1"/>
    <col min="6406" max="6658" width="9.140625" style="1"/>
    <col min="6659" max="6659" width="4.85546875" style="1" customWidth="1"/>
    <col min="6660" max="6660" width="24.140625" style="1" customWidth="1"/>
    <col min="6661" max="6661" width="12.42578125" style="1" customWidth="1"/>
    <col min="6662" max="6914" width="9.140625" style="1"/>
    <col min="6915" max="6915" width="4.85546875" style="1" customWidth="1"/>
    <col min="6916" max="6916" width="24.140625" style="1" customWidth="1"/>
    <col min="6917" max="6917" width="12.42578125" style="1" customWidth="1"/>
    <col min="6918" max="7170" width="9.140625" style="1"/>
    <col min="7171" max="7171" width="4.85546875" style="1" customWidth="1"/>
    <col min="7172" max="7172" width="24.140625" style="1" customWidth="1"/>
    <col min="7173" max="7173" width="12.42578125" style="1" customWidth="1"/>
    <col min="7174" max="7426" width="9.140625" style="1"/>
    <col min="7427" max="7427" width="4.85546875" style="1" customWidth="1"/>
    <col min="7428" max="7428" width="24.140625" style="1" customWidth="1"/>
    <col min="7429" max="7429" width="12.42578125" style="1" customWidth="1"/>
    <col min="7430" max="7682" width="9.140625" style="1"/>
    <col min="7683" max="7683" width="4.85546875" style="1" customWidth="1"/>
    <col min="7684" max="7684" width="24.140625" style="1" customWidth="1"/>
    <col min="7685" max="7685" width="12.42578125" style="1" customWidth="1"/>
    <col min="7686" max="7938" width="9.140625" style="1"/>
    <col min="7939" max="7939" width="4.85546875" style="1" customWidth="1"/>
    <col min="7940" max="7940" width="24.140625" style="1" customWidth="1"/>
    <col min="7941" max="7941" width="12.42578125" style="1" customWidth="1"/>
    <col min="7942" max="8194" width="9.140625" style="1"/>
    <col min="8195" max="8195" width="4.85546875" style="1" customWidth="1"/>
    <col min="8196" max="8196" width="24.140625" style="1" customWidth="1"/>
    <col min="8197" max="8197" width="12.42578125" style="1" customWidth="1"/>
    <col min="8198" max="8450" width="9.140625" style="1"/>
    <col min="8451" max="8451" width="4.85546875" style="1" customWidth="1"/>
    <col min="8452" max="8452" width="24.140625" style="1" customWidth="1"/>
    <col min="8453" max="8453" width="12.42578125" style="1" customWidth="1"/>
    <col min="8454" max="8706" width="9.140625" style="1"/>
    <col min="8707" max="8707" width="4.85546875" style="1" customWidth="1"/>
    <col min="8708" max="8708" width="24.140625" style="1" customWidth="1"/>
    <col min="8709" max="8709" width="12.42578125" style="1" customWidth="1"/>
    <col min="8710" max="8962" width="9.140625" style="1"/>
    <col min="8963" max="8963" width="4.85546875" style="1" customWidth="1"/>
    <col min="8964" max="8964" width="24.140625" style="1" customWidth="1"/>
    <col min="8965" max="8965" width="12.42578125" style="1" customWidth="1"/>
    <col min="8966" max="9218" width="9.140625" style="1"/>
    <col min="9219" max="9219" width="4.85546875" style="1" customWidth="1"/>
    <col min="9220" max="9220" width="24.140625" style="1" customWidth="1"/>
    <col min="9221" max="9221" width="12.42578125" style="1" customWidth="1"/>
    <col min="9222" max="9474" width="9.140625" style="1"/>
    <col min="9475" max="9475" width="4.85546875" style="1" customWidth="1"/>
    <col min="9476" max="9476" width="24.140625" style="1" customWidth="1"/>
    <col min="9477" max="9477" width="12.42578125" style="1" customWidth="1"/>
    <col min="9478" max="9730" width="9.140625" style="1"/>
    <col min="9731" max="9731" width="4.85546875" style="1" customWidth="1"/>
    <col min="9732" max="9732" width="24.140625" style="1" customWidth="1"/>
    <col min="9733" max="9733" width="12.42578125" style="1" customWidth="1"/>
    <col min="9734" max="9986" width="9.140625" style="1"/>
    <col min="9987" max="9987" width="4.85546875" style="1" customWidth="1"/>
    <col min="9988" max="9988" width="24.140625" style="1" customWidth="1"/>
    <col min="9989" max="9989" width="12.42578125" style="1" customWidth="1"/>
    <col min="9990" max="10242" width="9.140625" style="1"/>
    <col min="10243" max="10243" width="4.85546875" style="1" customWidth="1"/>
    <col min="10244" max="10244" width="24.140625" style="1" customWidth="1"/>
    <col min="10245" max="10245" width="12.42578125" style="1" customWidth="1"/>
    <col min="10246" max="10498" width="9.140625" style="1"/>
    <col min="10499" max="10499" width="4.85546875" style="1" customWidth="1"/>
    <col min="10500" max="10500" width="24.140625" style="1" customWidth="1"/>
    <col min="10501" max="10501" width="12.42578125" style="1" customWidth="1"/>
    <col min="10502" max="10754" width="9.140625" style="1"/>
    <col min="10755" max="10755" width="4.85546875" style="1" customWidth="1"/>
    <col min="10756" max="10756" width="24.140625" style="1" customWidth="1"/>
    <col min="10757" max="10757" width="12.42578125" style="1" customWidth="1"/>
    <col min="10758" max="11010" width="9.140625" style="1"/>
    <col min="11011" max="11011" width="4.85546875" style="1" customWidth="1"/>
    <col min="11012" max="11012" width="24.140625" style="1" customWidth="1"/>
    <col min="11013" max="11013" width="12.42578125" style="1" customWidth="1"/>
    <col min="11014" max="11266" width="9.140625" style="1"/>
    <col min="11267" max="11267" width="4.85546875" style="1" customWidth="1"/>
    <col min="11268" max="11268" width="24.140625" style="1" customWidth="1"/>
    <col min="11269" max="11269" width="12.42578125" style="1" customWidth="1"/>
    <col min="11270" max="11522" width="9.140625" style="1"/>
    <col min="11523" max="11523" width="4.85546875" style="1" customWidth="1"/>
    <col min="11524" max="11524" width="24.140625" style="1" customWidth="1"/>
    <col min="11525" max="11525" width="12.42578125" style="1" customWidth="1"/>
    <col min="11526" max="11778" width="9.140625" style="1"/>
    <col min="11779" max="11779" width="4.85546875" style="1" customWidth="1"/>
    <col min="11780" max="11780" width="24.140625" style="1" customWidth="1"/>
    <col min="11781" max="11781" width="12.42578125" style="1" customWidth="1"/>
    <col min="11782" max="12034" width="9.140625" style="1"/>
    <col min="12035" max="12035" width="4.85546875" style="1" customWidth="1"/>
    <col min="12036" max="12036" width="24.140625" style="1" customWidth="1"/>
    <col min="12037" max="12037" width="12.42578125" style="1" customWidth="1"/>
    <col min="12038" max="12290" width="9.140625" style="1"/>
    <col min="12291" max="12291" width="4.85546875" style="1" customWidth="1"/>
    <col min="12292" max="12292" width="24.140625" style="1" customWidth="1"/>
    <col min="12293" max="12293" width="12.42578125" style="1" customWidth="1"/>
    <col min="12294" max="12546" width="9.140625" style="1"/>
    <col min="12547" max="12547" width="4.85546875" style="1" customWidth="1"/>
    <col min="12548" max="12548" width="24.140625" style="1" customWidth="1"/>
    <col min="12549" max="12549" width="12.42578125" style="1" customWidth="1"/>
    <col min="12550" max="12802" width="9.140625" style="1"/>
    <col min="12803" max="12803" width="4.85546875" style="1" customWidth="1"/>
    <col min="12804" max="12804" width="24.140625" style="1" customWidth="1"/>
    <col min="12805" max="12805" width="12.42578125" style="1" customWidth="1"/>
    <col min="12806" max="13058" width="9.140625" style="1"/>
    <col min="13059" max="13059" width="4.85546875" style="1" customWidth="1"/>
    <col min="13060" max="13060" width="24.140625" style="1" customWidth="1"/>
    <col min="13061" max="13061" width="12.42578125" style="1" customWidth="1"/>
    <col min="13062" max="13314" width="9.140625" style="1"/>
    <col min="13315" max="13315" width="4.85546875" style="1" customWidth="1"/>
    <col min="13316" max="13316" width="24.140625" style="1" customWidth="1"/>
    <col min="13317" max="13317" width="12.42578125" style="1" customWidth="1"/>
    <col min="13318" max="13570" width="9.140625" style="1"/>
    <col min="13571" max="13571" width="4.85546875" style="1" customWidth="1"/>
    <col min="13572" max="13572" width="24.140625" style="1" customWidth="1"/>
    <col min="13573" max="13573" width="12.42578125" style="1" customWidth="1"/>
    <col min="13574" max="13826" width="9.140625" style="1"/>
    <col min="13827" max="13827" width="4.85546875" style="1" customWidth="1"/>
    <col min="13828" max="13828" width="24.140625" style="1" customWidth="1"/>
    <col min="13829" max="13829" width="12.42578125" style="1" customWidth="1"/>
    <col min="13830" max="14082" width="9.140625" style="1"/>
    <col min="14083" max="14083" width="4.85546875" style="1" customWidth="1"/>
    <col min="14084" max="14084" width="24.140625" style="1" customWidth="1"/>
    <col min="14085" max="14085" width="12.42578125" style="1" customWidth="1"/>
    <col min="14086" max="14338" width="9.140625" style="1"/>
    <col min="14339" max="14339" width="4.85546875" style="1" customWidth="1"/>
    <col min="14340" max="14340" width="24.140625" style="1" customWidth="1"/>
    <col min="14341" max="14341" width="12.42578125" style="1" customWidth="1"/>
    <col min="14342" max="14594" width="9.140625" style="1"/>
    <col min="14595" max="14595" width="4.85546875" style="1" customWidth="1"/>
    <col min="14596" max="14596" width="24.140625" style="1" customWidth="1"/>
    <col min="14597" max="14597" width="12.42578125" style="1" customWidth="1"/>
    <col min="14598" max="14850" width="9.140625" style="1"/>
    <col min="14851" max="14851" width="4.85546875" style="1" customWidth="1"/>
    <col min="14852" max="14852" width="24.140625" style="1" customWidth="1"/>
    <col min="14853" max="14853" width="12.42578125" style="1" customWidth="1"/>
    <col min="14854" max="15106" width="9.140625" style="1"/>
    <col min="15107" max="15107" width="4.85546875" style="1" customWidth="1"/>
    <col min="15108" max="15108" width="24.140625" style="1" customWidth="1"/>
    <col min="15109" max="15109" width="12.42578125" style="1" customWidth="1"/>
    <col min="15110" max="15362" width="9.140625" style="1"/>
    <col min="15363" max="15363" width="4.85546875" style="1" customWidth="1"/>
    <col min="15364" max="15364" width="24.140625" style="1" customWidth="1"/>
    <col min="15365" max="15365" width="12.42578125" style="1" customWidth="1"/>
    <col min="15366" max="15618" width="9.140625" style="1"/>
    <col min="15619" max="15619" width="4.85546875" style="1" customWidth="1"/>
    <col min="15620" max="15620" width="24.140625" style="1" customWidth="1"/>
    <col min="15621" max="15621" width="12.42578125" style="1" customWidth="1"/>
    <col min="15622" max="15874" width="9.140625" style="1"/>
    <col min="15875" max="15875" width="4.85546875" style="1" customWidth="1"/>
    <col min="15876" max="15876" width="24.140625" style="1" customWidth="1"/>
    <col min="15877" max="15877" width="12.42578125" style="1" customWidth="1"/>
    <col min="15878" max="16130" width="9.140625" style="1"/>
    <col min="16131" max="16131" width="4.85546875" style="1" customWidth="1"/>
    <col min="16132" max="16132" width="24.140625" style="1" customWidth="1"/>
    <col min="16133" max="16133" width="12.42578125" style="1" customWidth="1"/>
    <col min="16134" max="16384" width="9.140625" style="1"/>
  </cols>
  <sheetData>
    <row r="2" spans="1:32">
      <c r="A2" s="5"/>
      <c r="B2" s="37" t="s">
        <v>45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32">
      <c r="A3" s="38" t="s">
        <v>0</v>
      </c>
      <c r="B3" s="38" t="s">
        <v>1</v>
      </c>
      <c r="C3" s="40" t="s">
        <v>27</v>
      </c>
      <c r="D3" s="40" t="s">
        <v>52</v>
      </c>
      <c r="E3" s="38" t="s">
        <v>37</v>
      </c>
      <c r="F3" s="42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  <c r="R3" s="8" t="s">
        <v>3</v>
      </c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>
      <c r="A4" s="39"/>
      <c r="B4" s="39"/>
      <c r="C4" s="41"/>
      <c r="D4" s="41"/>
      <c r="E4" s="39"/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 t="s">
        <v>14</v>
      </c>
      <c r="Q4" s="5" t="s">
        <v>15</v>
      </c>
      <c r="R4" s="8" t="s">
        <v>16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</row>
    <row r="5" spans="1:32">
      <c r="A5" s="6">
        <v>1</v>
      </c>
      <c r="B5" s="5" t="s">
        <v>21</v>
      </c>
      <c r="C5" s="4" t="s">
        <v>55</v>
      </c>
      <c r="D5" s="22"/>
      <c r="E5" s="27" t="s">
        <v>39</v>
      </c>
      <c r="F5" s="3">
        <v>1277</v>
      </c>
      <c r="G5" s="3">
        <v>1115</v>
      </c>
      <c r="H5" s="3">
        <v>1058</v>
      </c>
      <c r="I5" s="3">
        <v>663</v>
      </c>
      <c r="J5" s="3">
        <v>290</v>
      </c>
      <c r="K5" s="3">
        <v>0</v>
      </c>
      <c r="L5" s="3">
        <v>0</v>
      </c>
      <c r="M5" s="3">
        <v>0</v>
      </c>
      <c r="N5" s="3">
        <v>187</v>
      </c>
      <c r="O5" s="3">
        <v>664</v>
      </c>
      <c r="P5" s="3">
        <v>953</v>
      </c>
      <c r="Q5" s="3">
        <v>1200</v>
      </c>
      <c r="R5" s="9">
        <f t="shared" ref="R5:R24" si="0">SUM(F5:Q5)</f>
        <v>7407</v>
      </c>
      <c r="T5" s="35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>
      <c r="A6" s="6">
        <v>2</v>
      </c>
      <c r="B6" s="5" t="s">
        <v>23</v>
      </c>
      <c r="C6" s="4" t="s">
        <v>66</v>
      </c>
      <c r="D6" s="22"/>
      <c r="E6" s="27" t="s">
        <v>39</v>
      </c>
      <c r="F6" s="3">
        <v>1256</v>
      </c>
      <c r="G6" s="3">
        <v>1076</v>
      </c>
      <c r="H6" s="3">
        <v>1024</v>
      </c>
      <c r="I6" s="3">
        <v>640</v>
      </c>
      <c r="J6" s="3">
        <v>272</v>
      </c>
      <c r="K6" s="3">
        <v>148</v>
      </c>
      <c r="L6" s="3">
        <v>133</v>
      </c>
      <c r="M6" s="3">
        <v>133</v>
      </c>
      <c r="N6" s="3">
        <v>334</v>
      </c>
      <c r="O6" s="3">
        <v>598</v>
      </c>
      <c r="P6" s="3">
        <v>861</v>
      </c>
      <c r="Q6" s="3">
        <v>1130</v>
      </c>
      <c r="R6" s="9">
        <f t="shared" si="0"/>
        <v>7605</v>
      </c>
      <c r="T6" s="35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>
      <c r="A7" s="25">
        <v>3</v>
      </c>
      <c r="B7" s="13" t="s">
        <v>28</v>
      </c>
      <c r="C7" s="4" t="s">
        <v>41</v>
      </c>
      <c r="D7" s="23"/>
      <c r="E7" s="27" t="s">
        <v>39</v>
      </c>
      <c r="F7" s="3">
        <v>1666</v>
      </c>
      <c r="G7" s="3">
        <v>1745</v>
      </c>
      <c r="H7" s="3">
        <v>832</v>
      </c>
      <c r="I7" s="3">
        <v>873</v>
      </c>
      <c r="J7" s="3">
        <v>156</v>
      </c>
      <c r="K7" s="3">
        <v>0</v>
      </c>
      <c r="L7" s="3">
        <v>0</v>
      </c>
      <c r="M7" s="3">
        <v>0</v>
      </c>
      <c r="N7" s="3">
        <v>2</v>
      </c>
      <c r="O7" s="3">
        <v>528</v>
      </c>
      <c r="P7" s="3">
        <v>1002</v>
      </c>
      <c r="Q7" s="3">
        <v>1081</v>
      </c>
      <c r="R7" s="9">
        <f t="shared" si="0"/>
        <v>7885</v>
      </c>
      <c r="T7" s="35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>
      <c r="A8" s="25">
        <v>4</v>
      </c>
      <c r="B8" s="13" t="s">
        <v>30</v>
      </c>
      <c r="C8" s="4" t="s">
        <v>43</v>
      </c>
      <c r="D8" s="23"/>
      <c r="E8" s="28" t="s">
        <v>39</v>
      </c>
      <c r="F8" s="2">
        <v>334</v>
      </c>
      <c r="G8" s="2">
        <v>212</v>
      </c>
      <c r="H8" s="2">
        <v>243</v>
      </c>
      <c r="I8" s="2">
        <v>121</v>
      </c>
      <c r="J8" s="2">
        <v>30</v>
      </c>
      <c r="K8" s="2">
        <v>0</v>
      </c>
      <c r="L8" s="2">
        <v>0</v>
      </c>
      <c r="M8" s="2">
        <v>0</v>
      </c>
      <c r="N8" s="2">
        <v>30</v>
      </c>
      <c r="O8" s="2">
        <v>91</v>
      </c>
      <c r="P8" s="2">
        <v>91</v>
      </c>
      <c r="Q8" s="2">
        <v>334</v>
      </c>
      <c r="R8" s="9">
        <f t="shared" si="0"/>
        <v>1486</v>
      </c>
      <c r="T8" s="35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5" customHeight="1">
      <c r="A9" s="25">
        <v>5</v>
      </c>
      <c r="B9" s="14" t="s">
        <v>32</v>
      </c>
      <c r="C9" s="30" t="s">
        <v>48</v>
      </c>
      <c r="D9" s="31"/>
      <c r="E9" s="28" t="s">
        <v>39</v>
      </c>
      <c r="F9" s="3">
        <v>821</v>
      </c>
      <c r="G9" s="3">
        <v>639</v>
      </c>
      <c r="H9" s="3">
        <v>669</v>
      </c>
      <c r="I9" s="3">
        <v>213</v>
      </c>
      <c r="J9" s="3">
        <v>30</v>
      </c>
      <c r="K9" s="3">
        <v>0</v>
      </c>
      <c r="L9" s="3">
        <v>0</v>
      </c>
      <c r="M9" s="3">
        <v>0</v>
      </c>
      <c r="N9" s="3">
        <v>61</v>
      </c>
      <c r="O9" s="3">
        <v>122</v>
      </c>
      <c r="P9" s="3">
        <v>639</v>
      </c>
      <c r="Q9" s="3">
        <v>730</v>
      </c>
      <c r="R9" s="9">
        <f t="shared" si="0"/>
        <v>3924</v>
      </c>
      <c r="T9" s="34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>
      <c r="A10" s="25">
        <v>6</v>
      </c>
      <c r="B10" s="26" t="s">
        <v>34</v>
      </c>
      <c r="C10" s="30" t="s">
        <v>65</v>
      </c>
      <c r="D10" s="22"/>
      <c r="E10" s="27" t="s">
        <v>51</v>
      </c>
      <c r="F10" s="3">
        <v>1368</v>
      </c>
      <c r="G10" s="3">
        <v>1265</v>
      </c>
      <c r="H10" s="3">
        <v>1180</v>
      </c>
      <c r="I10" s="3">
        <v>709</v>
      </c>
      <c r="J10" s="3">
        <v>308</v>
      </c>
      <c r="K10" s="3">
        <v>0</v>
      </c>
      <c r="L10" s="3">
        <v>0</v>
      </c>
      <c r="M10" s="3">
        <v>0</v>
      </c>
      <c r="N10" s="3">
        <v>117</v>
      </c>
      <c r="O10" s="3">
        <v>720</v>
      </c>
      <c r="P10" s="3">
        <v>1025</v>
      </c>
      <c r="Q10" s="3">
        <v>1286</v>
      </c>
      <c r="R10" s="9">
        <f t="shared" si="0"/>
        <v>7978</v>
      </c>
      <c r="T10" s="34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18" customHeight="1">
      <c r="A11" s="25">
        <v>7</v>
      </c>
      <c r="B11" s="16" t="s">
        <v>18</v>
      </c>
      <c r="C11" s="4" t="s">
        <v>54</v>
      </c>
      <c r="D11" s="22"/>
      <c r="E11" s="27" t="s">
        <v>38</v>
      </c>
      <c r="F11" s="3">
        <v>1501</v>
      </c>
      <c r="G11" s="3">
        <v>1178</v>
      </c>
      <c r="H11" s="3">
        <v>2346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515</v>
      </c>
      <c r="Q11" s="3">
        <v>583</v>
      </c>
      <c r="R11" s="9">
        <f t="shared" si="0"/>
        <v>6123</v>
      </c>
      <c r="T11" s="34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>
      <c r="A12" s="25">
        <v>8</v>
      </c>
      <c r="B12" s="16" t="s">
        <v>17</v>
      </c>
      <c r="C12" s="30" t="s">
        <v>56</v>
      </c>
      <c r="D12" s="22"/>
      <c r="E12" s="27" t="s">
        <v>38</v>
      </c>
      <c r="F12" s="3">
        <v>1910</v>
      </c>
      <c r="G12" s="3">
        <v>1743</v>
      </c>
      <c r="H12" s="3">
        <v>1557</v>
      </c>
      <c r="I12" s="3">
        <v>1145</v>
      </c>
      <c r="J12" s="3">
        <v>915</v>
      </c>
      <c r="K12" s="3">
        <v>343</v>
      </c>
      <c r="L12" s="3">
        <v>347</v>
      </c>
      <c r="M12" s="3">
        <v>287</v>
      </c>
      <c r="N12" s="3">
        <v>335</v>
      </c>
      <c r="O12" s="3">
        <v>1051</v>
      </c>
      <c r="P12" s="3">
        <v>1493</v>
      </c>
      <c r="Q12" s="3">
        <v>1828</v>
      </c>
      <c r="R12" s="9">
        <f t="shared" si="0"/>
        <v>12954</v>
      </c>
      <c r="T12" s="34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>
      <c r="A13" s="25">
        <v>9</v>
      </c>
      <c r="B13" s="5" t="s">
        <v>22</v>
      </c>
      <c r="C13" s="30" t="s">
        <v>57</v>
      </c>
      <c r="D13" s="22"/>
      <c r="E13" s="27" t="s">
        <v>38</v>
      </c>
      <c r="F13" s="3">
        <v>3060</v>
      </c>
      <c r="G13" s="3">
        <v>2706</v>
      </c>
      <c r="H13" s="3">
        <v>2533</v>
      </c>
      <c r="I13" s="3">
        <v>1569</v>
      </c>
      <c r="J13" s="3">
        <v>702</v>
      </c>
      <c r="K13" s="3">
        <v>0</v>
      </c>
      <c r="L13" s="3">
        <v>0</v>
      </c>
      <c r="M13" s="3">
        <v>0</v>
      </c>
      <c r="N13" s="3">
        <v>407</v>
      </c>
      <c r="O13" s="3">
        <v>1502</v>
      </c>
      <c r="P13" s="3">
        <v>2282</v>
      </c>
      <c r="Q13" s="3">
        <v>2859</v>
      </c>
      <c r="R13" s="9">
        <f t="shared" si="0"/>
        <v>17620</v>
      </c>
      <c r="T13" s="35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>
      <c r="A14" s="36">
        <v>10</v>
      </c>
      <c r="B14" s="5" t="s">
        <v>25</v>
      </c>
      <c r="C14" s="30" t="s">
        <v>58</v>
      </c>
      <c r="D14" s="22"/>
      <c r="E14" s="27" t="s">
        <v>38</v>
      </c>
      <c r="F14" s="3">
        <v>2913</v>
      </c>
      <c r="G14" s="3">
        <v>2570</v>
      </c>
      <c r="H14" s="3">
        <v>2418</v>
      </c>
      <c r="I14" s="3">
        <v>1616</v>
      </c>
      <c r="J14" s="3">
        <v>1238</v>
      </c>
      <c r="K14" s="3">
        <v>894</v>
      </c>
      <c r="L14" s="3">
        <v>815</v>
      </c>
      <c r="M14" s="3">
        <v>776</v>
      </c>
      <c r="N14" s="3">
        <v>969</v>
      </c>
      <c r="O14" s="3">
        <v>1520</v>
      </c>
      <c r="P14" s="3">
        <v>2146</v>
      </c>
      <c r="Q14" s="3">
        <v>2576</v>
      </c>
      <c r="R14" s="9">
        <f t="shared" si="0"/>
        <v>20451</v>
      </c>
      <c r="T14" s="35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>
      <c r="A15" s="36">
        <v>11</v>
      </c>
      <c r="B15" s="13" t="s">
        <v>31</v>
      </c>
      <c r="C15" s="4" t="s">
        <v>44</v>
      </c>
      <c r="D15" s="23"/>
      <c r="E15" s="28" t="s">
        <v>38</v>
      </c>
      <c r="F15" s="3">
        <v>1916</v>
      </c>
      <c r="G15" s="3">
        <v>1520</v>
      </c>
      <c r="H15" s="3">
        <v>1642</v>
      </c>
      <c r="I15" s="3">
        <v>851</v>
      </c>
      <c r="J15" s="3">
        <v>91</v>
      </c>
      <c r="K15" s="3">
        <v>0</v>
      </c>
      <c r="L15" s="3">
        <v>0</v>
      </c>
      <c r="M15" s="3">
        <v>0</v>
      </c>
      <c r="N15" s="3">
        <v>122</v>
      </c>
      <c r="O15" s="3">
        <v>791</v>
      </c>
      <c r="P15" s="3">
        <v>1338</v>
      </c>
      <c r="Q15" s="3">
        <v>1672</v>
      </c>
      <c r="R15" s="9">
        <f t="shared" si="0"/>
        <v>9943</v>
      </c>
      <c r="T15" s="34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>
      <c r="A16" s="36">
        <v>12</v>
      </c>
      <c r="B16" s="14" t="s">
        <v>67</v>
      </c>
      <c r="C16" s="7" t="s">
        <v>68</v>
      </c>
      <c r="D16" s="46"/>
      <c r="E16" s="29" t="s">
        <v>38</v>
      </c>
      <c r="F16" s="2">
        <v>2290</v>
      </c>
      <c r="G16" s="2">
        <v>2234</v>
      </c>
      <c r="H16" s="2">
        <v>1982</v>
      </c>
      <c r="I16" s="2">
        <v>1256</v>
      </c>
      <c r="J16" s="2">
        <v>390</v>
      </c>
      <c r="K16" s="2">
        <v>195</v>
      </c>
      <c r="L16" s="2">
        <v>195</v>
      </c>
      <c r="M16" s="2">
        <v>195</v>
      </c>
      <c r="N16" s="2">
        <v>335</v>
      </c>
      <c r="O16" s="2">
        <v>1451</v>
      </c>
      <c r="P16" s="2">
        <v>1982</v>
      </c>
      <c r="Q16" s="2">
        <v>2289</v>
      </c>
      <c r="R16" s="9">
        <f t="shared" si="0"/>
        <v>14794</v>
      </c>
      <c r="T16" s="34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>
      <c r="A17" s="36">
        <v>13</v>
      </c>
      <c r="B17" s="16" t="s">
        <v>19</v>
      </c>
      <c r="C17" s="4" t="s">
        <v>59</v>
      </c>
      <c r="D17" s="18">
        <v>120</v>
      </c>
      <c r="E17" s="27" t="s">
        <v>40</v>
      </c>
      <c r="F17" s="3">
        <v>4324</v>
      </c>
      <c r="G17" s="3">
        <v>3677</v>
      </c>
      <c r="H17" s="3">
        <v>3251</v>
      </c>
      <c r="I17" s="3">
        <v>1872</v>
      </c>
      <c r="J17" s="3">
        <v>605</v>
      </c>
      <c r="K17" s="3">
        <v>0</v>
      </c>
      <c r="L17" s="3">
        <v>0</v>
      </c>
      <c r="M17" s="3">
        <v>0</v>
      </c>
      <c r="N17" s="3">
        <v>402</v>
      </c>
      <c r="O17" s="3">
        <v>2307</v>
      </c>
      <c r="P17" s="3">
        <v>3087</v>
      </c>
      <c r="Q17" s="3">
        <v>3847</v>
      </c>
      <c r="R17" s="9">
        <f t="shared" si="0"/>
        <v>23372</v>
      </c>
      <c r="T17" s="34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>
      <c r="A18" s="36">
        <v>14</v>
      </c>
      <c r="B18" s="5" t="s">
        <v>20</v>
      </c>
      <c r="C18" s="4" t="s">
        <v>60</v>
      </c>
      <c r="D18" s="18">
        <v>285</v>
      </c>
      <c r="E18" s="27" t="s">
        <v>40</v>
      </c>
      <c r="F18" s="3">
        <v>19690</v>
      </c>
      <c r="G18" s="3">
        <v>17022</v>
      </c>
      <c r="H18" s="3">
        <v>15407</v>
      </c>
      <c r="I18" s="3">
        <v>8506</v>
      </c>
      <c r="J18" s="3">
        <v>4752</v>
      </c>
      <c r="K18" s="3">
        <v>1765</v>
      </c>
      <c r="L18" s="3">
        <v>1666</v>
      </c>
      <c r="M18" s="3">
        <v>1617</v>
      </c>
      <c r="N18" s="3">
        <v>5566</v>
      </c>
      <c r="O18" s="3">
        <v>16376</v>
      </c>
      <c r="P18" s="3">
        <v>22201</v>
      </c>
      <c r="Q18" s="3">
        <v>24813</v>
      </c>
      <c r="R18" s="9">
        <f t="shared" si="0"/>
        <v>139381</v>
      </c>
      <c r="T18" s="35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>
      <c r="A19" s="36">
        <v>15</v>
      </c>
      <c r="B19" s="20" t="s">
        <v>33</v>
      </c>
      <c r="C19" s="4" t="s">
        <v>61</v>
      </c>
      <c r="D19" s="18">
        <v>263</v>
      </c>
      <c r="E19" s="27" t="s">
        <v>40</v>
      </c>
      <c r="F19" s="3">
        <v>5518</v>
      </c>
      <c r="G19" s="3">
        <v>5035</v>
      </c>
      <c r="H19" s="3">
        <v>5649</v>
      </c>
      <c r="I19" s="3">
        <v>5264</v>
      </c>
      <c r="J19" s="3">
        <v>5167</v>
      </c>
      <c r="K19" s="3">
        <v>4059</v>
      </c>
      <c r="L19" s="3">
        <v>4894</v>
      </c>
      <c r="M19" s="3">
        <v>4271</v>
      </c>
      <c r="N19" s="3">
        <v>4408</v>
      </c>
      <c r="O19" s="3">
        <v>4792</v>
      </c>
      <c r="P19" s="3">
        <v>4690</v>
      </c>
      <c r="Q19" s="3">
        <v>5007</v>
      </c>
      <c r="R19" s="9">
        <f t="shared" si="0"/>
        <v>58754</v>
      </c>
      <c r="T19" s="35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>
      <c r="A20" s="36">
        <v>16</v>
      </c>
      <c r="B20" s="20" t="s">
        <v>24</v>
      </c>
      <c r="C20" s="4" t="s">
        <v>62</v>
      </c>
      <c r="D20" s="18">
        <v>197</v>
      </c>
      <c r="E20" s="27" t="s">
        <v>40</v>
      </c>
      <c r="F20" s="3">
        <v>7191</v>
      </c>
      <c r="G20" s="3">
        <v>6366</v>
      </c>
      <c r="H20" s="3">
        <v>5921</v>
      </c>
      <c r="I20" s="3">
        <v>3648</v>
      </c>
      <c r="J20" s="3">
        <v>1568</v>
      </c>
      <c r="K20" s="3">
        <v>0</v>
      </c>
      <c r="L20" s="3">
        <v>0</v>
      </c>
      <c r="M20" s="3">
        <v>0</v>
      </c>
      <c r="N20" s="3">
        <v>727</v>
      </c>
      <c r="O20" s="3">
        <v>3834</v>
      </c>
      <c r="P20" s="3">
        <v>5163</v>
      </c>
      <c r="Q20" s="3">
        <v>6611</v>
      </c>
      <c r="R20" s="9">
        <f t="shared" si="0"/>
        <v>41029</v>
      </c>
      <c r="T20" s="35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>
      <c r="A21" s="36">
        <v>17</v>
      </c>
      <c r="B21" s="20" t="s">
        <v>26</v>
      </c>
      <c r="C21" s="4" t="s">
        <v>63</v>
      </c>
      <c r="D21" s="18">
        <v>490</v>
      </c>
      <c r="E21" s="27" t="s">
        <v>40</v>
      </c>
      <c r="F21" s="3">
        <v>16046</v>
      </c>
      <c r="G21" s="3">
        <v>14207</v>
      </c>
      <c r="H21" s="3">
        <v>13461</v>
      </c>
      <c r="I21" s="3">
        <v>8975</v>
      </c>
      <c r="J21" s="3">
        <v>5318</v>
      </c>
      <c r="K21" s="3">
        <v>3099</v>
      </c>
      <c r="L21" s="3">
        <v>3156</v>
      </c>
      <c r="M21" s="3">
        <v>3097</v>
      </c>
      <c r="N21" s="3">
        <v>4516</v>
      </c>
      <c r="O21" s="3">
        <v>9356</v>
      </c>
      <c r="P21" s="3">
        <v>12290</v>
      </c>
      <c r="Q21" s="3">
        <v>14499</v>
      </c>
      <c r="R21" s="9">
        <f t="shared" si="0"/>
        <v>108020</v>
      </c>
      <c r="T21" s="3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>
      <c r="A22" s="36">
        <v>18</v>
      </c>
      <c r="B22" s="20" t="s">
        <v>35</v>
      </c>
      <c r="C22" s="4" t="s">
        <v>64</v>
      </c>
      <c r="D22" s="18">
        <v>197</v>
      </c>
      <c r="E22" s="27" t="s">
        <v>40</v>
      </c>
      <c r="F22" s="3">
        <v>2694</v>
      </c>
      <c r="G22" s="3">
        <v>3022</v>
      </c>
      <c r="H22" s="3">
        <v>2515</v>
      </c>
      <c r="I22" s="3">
        <v>1538</v>
      </c>
      <c r="J22" s="3">
        <v>2532</v>
      </c>
      <c r="K22" s="3">
        <v>1966</v>
      </c>
      <c r="L22" s="3">
        <v>2255</v>
      </c>
      <c r="M22" s="3">
        <v>2331</v>
      </c>
      <c r="N22" s="3">
        <v>2615</v>
      </c>
      <c r="O22" s="3">
        <v>2748</v>
      </c>
      <c r="P22" s="3">
        <v>2650</v>
      </c>
      <c r="Q22" s="3">
        <v>2403</v>
      </c>
      <c r="R22" s="9">
        <f t="shared" si="0"/>
        <v>29269</v>
      </c>
      <c r="T22" s="35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>
      <c r="A23" s="36">
        <v>19</v>
      </c>
      <c r="B23" s="13" t="s">
        <v>29</v>
      </c>
      <c r="C23" s="7" t="s">
        <v>42</v>
      </c>
      <c r="D23" s="19" t="s">
        <v>49</v>
      </c>
      <c r="E23" s="29" t="s">
        <v>40</v>
      </c>
      <c r="F23" s="2">
        <v>1763</v>
      </c>
      <c r="G23" s="2">
        <v>1976</v>
      </c>
      <c r="H23" s="2">
        <v>2098</v>
      </c>
      <c r="I23" s="2">
        <v>881</v>
      </c>
      <c r="J23" s="2">
        <v>91</v>
      </c>
      <c r="K23" s="2">
        <v>0</v>
      </c>
      <c r="L23" s="2">
        <v>0</v>
      </c>
      <c r="M23" s="2">
        <v>0</v>
      </c>
      <c r="N23" s="2">
        <v>182</v>
      </c>
      <c r="O23" s="2">
        <v>1003</v>
      </c>
      <c r="P23" s="2">
        <v>1520</v>
      </c>
      <c r="Q23" s="2">
        <v>1976</v>
      </c>
      <c r="R23" s="9">
        <f t="shared" si="0"/>
        <v>11490</v>
      </c>
      <c r="T23" s="35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>
      <c r="A24" s="36">
        <v>20</v>
      </c>
      <c r="B24" s="14" t="s">
        <v>36</v>
      </c>
      <c r="C24" s="7" t="s">
        <v>47</v>
      </c>
      <c r="D24" s="19" t="s">
        <v>50</v>
      </c>
      <c r="E24" s="29" t="s">
        <v>40</v>
      </c>
      <c r="F24" s="2">
        <v>3945</v>
      </c>
      <c r="G24" s="2">
        <v>2749</v>
      </c>
      <c r="H24" s="2">
        <v>3614</v>
      </c>
      <c r="I24" s="2">
        <v>882</v>
      </c>
      <c r="J24" s="2">
        <v>94</v>
      </c>
      <c r="K24" s="2">
        <v>4</v>
      </c>
      <c r="L24" s="2">
        <v>0</v>
      </c>
      <c r="M24" s="2">
        <v>0</v>
      </c>
      <c r="N24" s="2">
        <v>270</v>
      </c>
      <c r="O24" s="2">
        <v>1456</v>
      </c>
      <c r="P24" s="2">
        <v>2549</v>
      </c>
      <c r="Q24" s="2">
        <v>3359</v>
      </c>
      <c r="R24" s="9">
        <f t="shared" si="0"/>
        <v>18922</v>
      </c>
      <c r="T24" s="34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>
      <c r="E25" s="11"/>
      <c r="F25" s="12">
        <f>SUBTOTAL(9,F5:F24)</f>
        <v>81483</v>
      </c>
      <c r="G25" s="12">
        <f>SUBTOTAL(9,G5:G24)</f>
        <v>72057</v>
      </c>
      <c r="H25" s="12">
        <f>SUBTOTAL(9,H5:H24)</f>
        <v>69400</v>
      </c>
      <c r="I25" s="12">
        <f>SUBTOTAL(9,I5:I24)</f>
        <v>41222</v>
      </c>
      <c r="J25" s="12">
        <f>SUBTOTAL(9,J5:J24)</f>
        <v>24549</v>
      </c>
      <c r="K25" s="12">
        <f>SUBTOTAL(9,K5:K24)</f>
        <v>12473</v>
      </c>
      <c r="L25" s="12">
        <f>SUBTOTAL(9,L5:L24)</f>
        <v>13461</v>
      </c>
      <c r="M25" s="12">
        <f>SUBTOTAL(9,M5:M24)</f>
        <v>12707</v>
      </c>
      <c r="N25" s="12">
        <f>SUBTOTAL(9,N5:N24)</f>
        <v>21585</v>
      </c>
      <c r="O25" s="12">
        <f>SUBTOTAL(9,O5:O24)</f>
        <v>50910</v>
      </c>
      <c r="P25" s="12">
        <f>SUBTOTAL(9,P5:P24)</f>
        <v>68477</v>
      </c>
      <c r="Q25" s="12">
        <f>SUBTOTAL(9,Q5:Q24)</f>
        <v>80083</v>
      </c>
      <c r="R25" s="45">
        <f>SUM(R5:R24)</f>
        <v>548407</v>
      </c>
    </row>
    <row r="26" spans="1:32"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24"/>
    </row>
    <row r="28" spans="1:32">
      <c r="B28" s="37" t="s">
        <v>46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32">
      <c r="A29" s="38" t="s">
        <v>0</v>
      </c>
      <c r="B29" s="38" t="s">
        <v>1</v>
      </c>
      <c r="C29" s="40" t="s">
        <v>27</v>
      </c>
      <c r="D29" s="40" t="s">
        <v>52</v>
      </c>
      <c r="E29" s="38" t="s">
        <v>37</v>
      </c>
      <c r="F29" s="42" t="s">
        <v>2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4"/>
      <c r="R29" s="8" t="s">
        <v>3</v>
      </c>
      <c r="S29" s="15"/>
    </row>
    <row r="30" spans="1:32">
      <c r="A30" s="39"/>
      <c r="B30" s="39"/>
      <c r="C30" s="41"/>
      <c r="D30" s="41"/>
      <c r="E30" s="39"/>
      <c r="F30" s="16" t="s">
        <v>4</v>
      </c>
      <c r="G30" s="16" t="s">
        <v>5</v>
      </c>
      <c r="H30" s="16" t="s">
        <v>6</v>
      </c>
      <c r="I30" s="16" t="s">
        <v>7</v>
      </c>
      <c r="J30" s="16" t="s">
        <v>8</v>
      </c>
      <c r="K30" s="16" t="s">
        <v>9</v>
      </c>
      <c r="L30" s="16" t="s">
        <v>10</v>
      </c>
      <c r="M30" s="16" t="s">
        <v>11</v>
      </c>
      <c r="N30" s="16" t="s">
        <v>12</v>
      </c>
      <c r="O30" s="16" t="s">
        <v>13</v>
      </c>
      <c r="P30" s="16" t="s">
        <v>14</v>
      </c>
      <c r="Q30" s="16" t="s">
        <v>15</v>
      </c>
      <c r="R30" s="8" t="s">
        <v>53</v>
      </c>
    </row>
    <row r="31" spans="1:32">
      <c r="A31" s="17">
        <v>1</v>
      </c>
      <c r="B31" s="16" t="s">
        <v>21</v>
      </c>
      <c r="C31" s="4" t="s">
        <v>55</v>
      </c>
      <c r="D31" s="22"/>
      <c r="E31" s="27" t="s">
        <v>39</v>
      </c>
      <c r="F31" s="3">
        <v>14560</v>
      </c>
      <c r="G31" s="2">
        <v>12713</v>
      </c>
      <c r="H31" s="2">
        <v>12063</v>
      </c>
      <c r="I31" s="2">
        <v>7560</v>
      </c>
      <c r="J31" s="2">
        <v>3307</v>
      </c>
      <c r="K31" s="2">
        <v>0</v>
      </c>
      <c r="L31" s="2">
        <v>0</v>
      </c>
      <c r="M31" s="2">
        <v>0</v>
      </c>
      <c r="N31" s="2">
        <v>2132</v>
      </c>
      <c r="O31" s="2">
        <v>7571</v>
      </c>
      <c r="P31" s="2">
        <v>10866</v>
      </c>
      <c r="Q31" s="2">
        <v>13682</v>
      </c>
      <c r="R31" s="9">
        <f t="shared" ref="R31:R50" si="1">SUM(F31:Q31)</f>
        <v>84454</v>
      </c>
    </row>
    <row r="32" spans="1:32">
      <c r="A32" s="17">
        <v>2</v>
      </c>
      <c r="B32" s="16" t="s">
        <v>23</v>
      </c>
      <c r="C32" s="4" t="s">
        <v>66</v>
      </c>
      <c r="D32" s="22"/>
      <c r="E32" s="27" t="s">
        <v>39</v>
      </c>
      <c r="F32" s="2">
        <v>14321</v>
      </c>
      <c r="G32" s="2">
        <v>12269</v>
      </c>
      <c r="H32" s="2">
        <v>11676</v>
      </c>
      <c r="I32" s="2">
        <v>7297</v>
      </c>
      <c r="J32" s="2">
        <v>3101</v>
      </c>
      <c r="K32" s="2">
        <v>1687</v>
      </c>
      <c r="L32" s="2">
        <v>1516</v>
      </c>
      <c r="M32" s="2">
        <v>1516</v>
      </c>
      <c r="N32" s="2">
        <v>3808</v>
      </c>
      <c r="O32" s="2">
        <v>6818</v>
      </c>
      <c r="P32" s="2">
        <v>9817</v>
      </c>
      <c r="Q32" s="2">
        <v>12884</v>
      </c>
      <c r="R32" s="9">
        <f t="shared" si="1"/>
        <v>86710</v>
      </c>
    </row>
    <row r="33" spans="1:18">
      <c r="A33" s="21">
        <v>3</v>
      </c>
      <c r="B33" s="13" t="s">
        <v>28</v>
      </c>
      <c r="C33" s="4" t="s">
        <v>41</v>
      </c>
      <c r="D33" s="23"/>
      <c r="E33" s="27" t="s">
        <v>39</v>
      </c>
      <c r="F33" s="2">
        <v>18996</v>
      </c>
      <c r="G33" s="2">
        <v>19896</v>
      </c>
      <c r="H33" s="2">
        <v>9486</v>
      </c>
      <c r="I33" s="2">
        <v>9954</v>
      </c>
      <c r="J33" s="2">
        <v>1779</v>
      </c>
      <c r="K33" s="2">
        <v>0</v>
      </c>
      <c r="L33" s="2">
        <v>0</v>
      </c>
      <c r="M33" s="2">
        <v>0</v>
      </c>
      <c r="N33" s="2">
        <v>23</v>
      </c>
      <c r="O33" s="2">
        <v>6020</v>
      </c>
      <c r="P33" s="2">
        <v>11425</v>
      </c>
      <c r="Q33" s="2">
        <v>12326</v>
      </c>
      <c r="R33" s="9">
        <f t="shared" si="1"/>
        <v>89905</v>
      </c>
    </row>
    <row r="34" spans="1:18">
      <c r="A34" s="21">
        <v>4</v>
      </c>
      <c r="B34" s="13" t="s">
        <v>30</v>
      </c>
      <c r="C34" s="4" t="s">
        <v>43</v>
      </c>
      <c r="D34" s="23"/>
      <c r="E34" s="28" t="s">
        <v>39</v>
      </c>
      <c r="F34" s="2">
        <v>3808</v>
      </c>
      <c r="G34" s="2">
        <v>2417</v>
      </c>
      <c r="H34" s="2">
        <v>2771</v>
      </c>
      <c r="I34" s="2">
        <v>1380</v>
      </c>
      <c r="J34" s="2">
        <v>342</v>
      </c>
      <c r="K34" s="2">
        <v>0</v>
      </c>
      <c r="L34" s="2">
        <v>0</v>
      </c>
      <c r="M34" s="2">
        <v>0</v>
      </c>
      <c r="N34" s="2">
        <v>342</v>
      </c>
      <c r="O34" s="2">
        <v>1038</v>
      </c>
      <c r="P34" s="2">
        <v>1038</v>
      </c>
      <c r="Q34" s="2">
        <v>3808</v>
      </c>
      <c r="R34" s="9">
        <f t="shared" si="1"/>
        <v>16944</v>
      </c>
    </row>
    <row r="35" spans="1:18" ht="16.5" customHeight="1">
      <c r="A35" s="21">
        <v>5</v>
      </c>
      <c r="B35" s="14" t="s">
        <v>32</v>
      </c>
      <c r="C35" s="30" t="s">
        <v>48</v>
      </c>
      <c r="D35" s="31"/>
      <c r="E35" s="28" t="s">
        <v>39</v>
      </c>
      <c r="F35" s="2">
        <v>9361</v>
      </c>
      <c r="G35" s="2">
        <v>7286</v>
      </c>
      <c r="H35" s="2">
        <v>7628</v>
      </c>
      <c r="I35" s="2">
        <v>2429</v>
      </c>
      <c r="J35" s="2">
        <v>342</v>
      </c>
      <c r="K35" s="2">
        <v>0</v>
      </c>
      <c r="L35" s="2">
        <v>0</v>
      </c>
      <c r="M35" s="2">
        <v>0</v>
      </c>
      <c r="N35" s="2">
        <v>696</v>
      </c>
      <c r="O35" s="2">
        <v>1391</v>
      </c>
      <c r="P35" s="2">
        <v>7286</v>
      </c>
      <c r="Q35" s="2">
        <v>8323</v>
      </c>
      <c r="R35" s="9">
        <f t="shared" si="1"/>
        <v>44742</v>
      </c>
    </row>
    <row r="36" spans="1:18">
      <c r="A36" s="21">
        <v>6</v>
      </c>
      <c r="B36" s="26" t="s">
        <v>34</v>
      </c>
      <c r="C36" s="30" t="s">
        <v>65</v>
      </c>
      <c r="D36" s="22"/>
      <c r="E36" s="27" t="s">
        <v>51</v>
      </c>
      <c r="F36" s="2">
        <v>15598</v>
      </c>
      <c r="G36" s="2">
        <v>14424</v>
      </c>
      <c r="H36" s="2">
        <v>13454</v>
      </c>
      <c r="I36" s="2">
        <v>8084</v>
      </c>
      <c r="J36" s="2">
        <v>3512</v>
      </c>
      <c r="K36" s="2">
        <v>0</v>
      </c>
      <c r="L36" s="2">
        <v>0</v>
      </c>
      <c r="M36" s="2">
        <v>0</v>
      </c>
      <c r="N36" s="2">
        <v>1334</v>
      </c>
      <c r="O36" s="2">
        <v>8209</v>
      </c>
      <c r="P36" s="2">
        <v>11687</v>
      </c>
      <c r="Q36" s="2">
        <v>14663</v>
      </c>
      <c r="R36" s="9">
        <f t="shared" si="1"/>
        <v>90965</v>
      </c>
    </row>
    <row r="37" spans="1:18">
      <c r="A37" s="21">
        <v>7</v>
      </c>
      <c r="B37" s="16" t="s">
        <v>18</v>
      </c>
      <c r="C37" s="4" t="s">
        <v>54</v>
      </c>
      <c r="D37" s="22"/>
      <c r="E37" s="27" t="s">
        <v>38</v>
      </c>
      <c r="F37" s="2">
        <v>17114</v>
      </c>
      <c r="G37" s="2">
        <v>13432</v>
      </c>
      <c r="H37" s="2">
        <v>26749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5872</v>
      </c>
      <c r="Q37" s="2">
        <v>6647</v>
      </c>
      <c r="R37" s="9">
        <f t="shared" si="1"/>
        <v>69814</v>
      </c>
    </row>
    <row r="38" spans="1:18">
      <c r="A38" s="21">
        <v>8</v>
      </c>
      <c r="B38" s="16" t="s">
        <v>17</v>
      </c>
      <c r="C38" s="30" t="s">
        <v>56</v>
      </c>
      <c r="D38" s="22"/>
      <c r="E38" s="27" t="s">
        <v>38</v>
      </c>
      <c r="F38" s="2">
        <v>21778</v>
      </c>
      <c r="G38" s="2">
        <v>19874</v>
      </c>
      <c r="H38" s="2">
        <v>17753</v>
      </c>
      <c r="I38" s="2">
        <v>13055</v>
      </c>
      <c r="J38" s="2">
        <v>10433</v>
      </c>
      <c r="K38" s="2">
        <v>3911</v>
      </c>
      <c r="L38" s="2">
        <v>3956</v>
      </c>
      <c r="M38" s="2">
        <v>3272</v>
      </c>
      <c r="N38" s="2">
        <v>3820</v>
      </c>
      <c r="O38" s="2">
        <v>11984</v>
      </c>
      <c r="P38" s="2">
        <v>17023</v>
      </c>
      <c r="Q38" s="2">
        <v>20843</v>
      </c>
      <c r="R38" s="9">
        <f t="shared" si="1"/>
        <v>147702</v>
      </c>
    </row>
    <row r="39" spans="1:18">
      <c r="A39" s="21">
        <v>9</v>
      </c>
      <c r="B39" s="16" t="s">
        <v>22</v>
      </c>
      <c r="C39" s="30" t="s">
        <v>57</v>
      </c>
      <c r="D39" s="22"/>
      <c r="E39" s="27" t="s">
        <v>38</v>
      </c>
      <c r="F39" s="2">
        <v>34890</v>
      </c>
      <c r="G39" s="2">
        <v>30854</v>
      </c>
      <c r="H39" s="2">
        <v>28881</v>
      </c>
      <c r="I39" s="2">
        <v>17890</v>
      </c>
      <c r="J39" s="2">
        <v>8004</v>
      </c>
      <c r="K39" s="2">
        <v>0</v>
      </c>
      <c r="L39" s="2">
        <v>0</v>
      </c>
      <c r="M39" s="2">
        <v>0</v>
      </c>
      <c r="N39" s="2">
        <v>4641</v>
      </c>
      <c r="O39" s="2">
        <v>17126</v>
      </c>
      <c r="P39" s="2">
        <v>26019</v>
      </c>
      <c r="Q39" s="2">
        <v>32598</v>
      </c>
      <c r="R39" s="9">
        <f t="shared" si="1"/>
        <v>200903</v>
      </c>
    </row>
    <row r="40" spans="1:18">
      <c r="A40" s="21">
        <v>10</v>
      </c>
      <c r="B40" s="16" t="s">
        <v>25</v>
      </c>
      <c r="C40" s="30" t="s">
        <v>58</v>
      </c>
      <c r="D40" s="22"/>
      <c r="E40" s="27" t="s">
        <v>38</v>
      </c>
      <c r="F40" s="2">
        <v>33214</v>
      </c>
      <c r="G40" s="2">
        <v>29303</v>
      </c>
      <c r="H40" s="2">
        <v>27570</v>
      </c>
      <c r="I40" s="2">
        <v>18426</v>
      </c>
      <c r="J40" s="2">
        <v>14116</v>
      </c>
      <c r="K40" s="2">
        <v>10193</v>
      </c>
      <c r="L40" s="2">
        <v>9293</v>
      </c>
      <c r="M40" s="2">
        <v>8848</v>
      </c>
      <c r="N40" s="2">
        <v>11049</v>
      </c>
      <c r="O40" s="2">
        <v>17331</v>
      </c>
      <c r="P40" s="2">
        <v>24469</v>
      </c>
      <c r="Q40" s="2">
        <v>29372</v>
      </c>
      <c r="R40" s="9">
        <f t="shared" si="1"/>
        <v>233184</v>
      </c>
    </row>
    <row r="41" spans="1:18">
      <c r="A41" s="21">
        <v>11</v>
      </c>
      <c r="B41" s="13" t="s">
        <v>31</v>
      </c>
      <c r="C41" s="4" t="s">
        <v>44</v>
      </c>
      <c r="D41" s="23"/>
      <c r="E41" s="28" t="s">
        <v>38</v>
      </c>
      <c r="F41" s="2">
        <v>21846</v>
      </c>
      <c r="G41" s="2">
        <v>17331</v>
      </c>
      <c r="H41" s="2">
        <v>18722</v>
      </c>
      <c r="I41" s="2">
        <v>9703</v>
      </c>
      <c r="J41" s="2">
        <v>1038</v>
      </c>
      <c r="K41" s="2">
        <v>0</v>
      </c>
      <c r="L41" s="2">
        <v>0</v>
      </c>
      <c r="M41" s="2">
        <v>0</v>
      </c>
      <c r="N41" s="2">
        <v>1391</v>
      </c>
      <c r="O41" s="2">
        <v>9019</v>
      </c>
      <c r="P41" s="2">
        <v>15256</v>
      </c>
      <c r="Q41" s="2">
        <v>19064</v>
      </c>
      <c r="R41" s="9">
        <f t="shared" si="1"/>
        <v>113370</v>
      </c>
    </row>
    <row r="42" spans="1:18">
      <c r="A42" s="36">
        <v>12</v>
      </c>
      <c r="B42" s="14" t="s">
        <v>67</v>
      </c>
      <c r="C42" s="7" t="s">
        <v>68</v>
      </c>
      <c r="D42" s="46"/>
      <c r="E42" s="29" t="s">
        <v>38</v>
      </c>
      <c r="F42" s="2">
        <v>26111</v>
      </c>
      <c r="G42" s="2">
        <v>25472</v>
      </c>
      <c r="H42" s="2">
        <v>22599</v>
      </c>
      <c r="I42" s="2">
        <v>14321</v>
      </c>
      <c r="J42" s="2">
        <v>4447</v>
      </c>
      <c r="K42" s="2">
        <v>2223</v>
      </c>
      <c r="L42" s="2">
        <v>2223</v>
      </c>
      <c r="M42" s="2">
        <v>2223</v>
      </c>
      <c r="N42" s="2">
        <v>3820</v>
      </c>
      <c r="O42" s="2">
        <v>16544</v>
      </c>
      <c r="P42" s="2">
        <v>22599</v>
      </c>
      <c r="Q42" s="2">
        <v>26099</v>
      </c>
      <c r="R42" s="9">
        <f t="shared" si="1"/>
        <v>168681</v>
      </c>
    </row>
    <row r="43" spans="1:18">
      <c r="A43" s="36">
        <v>13</v>
      </c>
      <c r="B43" s="16" t="s">
        <v>19</v>
      </c>
      <c r="C43" s="4" t="s">
        <v>59</v>
      </c>
      <c r="D43" s="18">
        <v>120</v>
      </c>
      <c r="E43" s="27" t="s">
        <v>40</v>
      </c>
      <c r="F43" s="2">
        <v>49302</v>
      </c>
      <c r="G43" s="2">
        <v>41925</v>
      </c>
      <c r="H43" s="2">
        <v>37068</v>
      </c>
      <c r="I43" s="2">
        <v>21345</v>
      </c>
      <c r="J43" s="2">
        <v>6898</v>
      </c>
      <c r="K43" s="2">
        <v>0</v>
      </c>
      <c r="L43" s="2">
        <v>0</v>
      </c>
      <c r="M43" s="2">
        <v>0</v>
      </c>
      <c r="N43" s="2">
        <v>4584</v>
      </c>
      <c r="O43" s="2">
        <v>26304</v>
      </c>
      <c r="P43" s="2">
        <v>35198</v>
      </c>
      <c r="Q43" s="2">
        <v>43863</v>
      </c>
      <c r="R43" s="9">
        <f t="shared" si="1"/>
        <v>266487</v>
      </c>
    </row>
    <row r="44" spans="1:18">
      <c r="A44" s="36">
        <v>14</v>
      </c>
      <c r="B44" s="16" t="s">
        <v>20</v>
      </c>
      <c r="C44" s="4" t="s">
        <v>60</v>
      </c>
      <c r="D44" s="18">
        <v>285</v>
      </c>
      <c r="E44" s="27" t="s">
        <v>40</v>
      </c>
      <c r="F44" s="2">
        <v>224505</v>
      </c>
      <c r="G44" s="2">
        <v>194085</v>
      </c>
      <c r="H44" s="2">
        <v>175671</v>
      </c>
      <c r="I44" s="2">
        <v>96985</v>
      </c>
      <c r="J44" s="2">
        <v>54182</v>
      </c>
      <c r="K44" s="2">
        <v>20125</v>
      </c>
      <c r="L44" s="2">
        <v>18996</v>
      </c>
      <c r="M44" s="2">
        <v>18437</v>
      </c>
      <c r="N44" s="2">
        <v>63464</v>
      </c>
      <c r="O44" s="2">
        <v>186719</v>
      </c>
      <c r="P44" s="2">
        <v>253136</v>
      </c>
      <c r="Q44" s="2">
        <v>282918</v>
      </c>
      <c r="R44" s="9">
        <f t="shared" si="1"/>
        <v>1589223</v>
      </c>
    </row>
    <row r="45" spans="1:18">
      <c r="A45" s="36">
        <v>15</v>
      </c>
      <c r="B45" s="20" t="s">
        <v>33</v>
      </c>
      <c r="C45" s="4" t="s">
        <v>61</v>
      </c>
      <c r="D45" s="18">
        <v>263</v>
      </c>
      <c r="E45" s="27" t="s">
        <v>40</v>
      </c>
      <c r="F45" s="2">
        <v>62916</v>
      </c>
      <c r="G45" s="2">
        <v>57409</v>
      </c>
      <c r="H45" s="2">
        <v>64410</v>
      </c>
      <c r="I45" s="2">
        <v>60020</v>
      </c>
      <c r="J45" s="2">
        <v>58914</v>
      </c>
      <c r="K45" s="2">
        <v>46281</v>
      </c>
      <c r="L45" s="2">
        <v>55801</v>
      </c>
      <c r="M45" s="2">
        <v>48698</v>
      </c>
      <c r="N45" s="2">
        <v>50260</v>
      </c>
      <c r="O45" s="2">
        <v>54638</v>
      </c>
      <c r="P45" s="2">
        <v>53475</v>
      </c>
      <c r="Q45" s="2">
        <v>57090</v>
      </c>
      <c r="R45" s="9">
        <f t="shared" si="1"/>
        <v>669912</v>
      </c>
    </row>
    <row r="46" spans="1:18">
      <c r="A46" s="36">
        <v>16</v>
      </c>
      <c r="B46" s="20" t="s">
        <v>24</v>
      </c>
      <c r="C46" s="4" t="s">
        <v>62</v>
      </c>
      <c r="D46" s="18">
        <v>197</v>
      </c>
      <c r="E46" s="27" t="s">
        <v>40</v>
      </c>
      <c r="F46" s="2">
        <v>81992</v>
      </c>
      <c r="G46" s="2">
        <v>72585</v>
      </c>
      <c r="H46" s="2">
        <v>67511</v>
      </c>
      <c r="I46" s="2">
        <v>41594</v>
      </c>
      <c r="J46" s="2">
        <v>17878</v>
      </c>
      <c r="K46" s="2">
        <v>0</v>
      </c>
      <c r="L46" s="2">
        <v>0</v>
      </c>
      <c r="M46" s="2">
        <v>0</v>
      </c>
      <c r="N46" s="2">
        <v>8289</v>
      </c>
      <c r="O46" s="2">
        <v>43715</v>
      </c>
      <c r="P46" s="2">
        <v>58869</v>
      </c>
      <c r="Q46" s="2">
        <v>75379</v>
      </c>
      <c r="R46" s="9">
        <f t="shared" si="1"/>
        <v>467812</v>
      </c>
    </row>
    <row r="47" spans="1:18">
      <c r="A47" s="36">
        <v>17</v>
      </c>
      <c r="B47" s="20" t="s">
        <v>26</v>
      </c>
      <c r="C47" s="4" t="s">
        <v>63</v>
      </c>
      <c r="D47" s="18">
        <v>490</v>
      </c>
      <c r="E47" s="27" t="s">
        <v>40</v>
      </c>
      <c r="F47" s="2">
        <v>182956</v>
      </c>
      <c r="G47" s="2">
        <v>161988</v>
      </c>
      <c r="H47" s="2">
        <v>153482</v>
      </c>
      <c r="I47" s="2">
        <v>102333</v>
      </c>
      <c r="J47" s="2">
        <v>60636</v>
      </c>
      <c r="K47" s="2">
        <v>35335</v>
      </c>
      <c r="L47" s="2">
        <v>35985</v>
      </c>
      <c r="M47" s="2">
        <v>35312</v>
      </c>
      <c r="N47" s="2">
        <v>51491</v>
      </c>
      <c r="O47" s="2">
        <v>106677</v>
      </c>
      <c r="P47" s="2">
        <v>140131</v>
      </c>
      <c r="Q47" s="2">
        <v>165318</v>
      </c>
      <c r="R47" s="9">
        <f t="shared" si="1"/>
        <v>1231644</v>
      </c>
    </row>
    <row r="48" spans="1:18">
      <c r="A48" s="36">
        <v>18</v>
      </c>
      <c r="B48" s="20" t="s">
        <v>35</v>
      </c>
      <c r="C48" s="4" t="s">
        <v>64</v>
      </c>
      <c r="D48" s="18">
        <v>197</v>
      </c>
      <c r="E48" s="27" t="s">
        <v>40</v>
      </c>
      <c r="F48" s="2">
        <v>30717</v>
      </c>
      <c r="G48" s="2">
        <v>34457</v>
      </c>
      <c r="H48" s="2">
        <v>28676</v>
      </c>
      <c r="I48" s="2">
        <v>17536</v>
      </c>
      <c r="J48" s="2">
        <v>28870</v>
      </c>
      <c r="K48" s="2">
        <v>22416</v>
      </c>
      <c r="L48" s="2">
        <v>25712</v>
      </c>
      <c r="M48" s="2">
        <v>26578</v>
      </c>
      <c r="N48" s="2">
        <v>29816</v>
      </c>
      <c r="O48" s="2">
        <v>31333</v>
      </c>
      <c r="P48" s="2">
        <v>30215</v>
      </c>
      <c r="Q48" s="2">
        <v>27399</v>
      </c>
      <c r="R48" s="9">
        <f t="shared" si="1"/>
        <v>333725</v>
      </c>
    </row>
    <row r="49" spans="1:19">
      <c r="A49" s="36">
        <v>19</v>
      </c>
      <c r="B49" s="13" t="s">
        <v>29</v>
      </c>
      <c r="C49" s="7" t="s">
        <v>42</v>
      </c>
      <c r="D49" s="19" t="s">
        <v>49</v>
      </c>
      <c r="E49" s="29" t="s">
        <v>40</v>
      </c>
      <c r="F49" s="2">
        <v>20102</v>
      </c>
      <c r="G49" s="2">
        <v>22530</v>
      </c>
      <c r="H49" s="2">
        <v>23921</v>
      </c>
      <c r="I49" s="2">
        <v>10045</v>
      </c>
      <c r="J49" s="2">
        <v>1038</v>
      </c>
      <c r="K49" s="2">
        <v>0</v>
      </c>
      <c r="L49" s="2">
        <v>0</v>
      </c>
      <c r="M49" s="2">
        <v>0</v>
      </c>
      <c r="N49" s="2">
        <v>2075</v>
      </c>
      <c r="O49" s="2">
        <v>11436</v>
      </c>
      <c r="P49" s="2">
        <v>17331</v>
      </c>
      <c r="Q49" s="2">
        <v>22530</v>
      </c>
      <c r="R49" s="9">
        <f t="shared" si="1"/>
        <v>131008</v>
      </c>
    </row>
    <row r="50" spans="1:19">
      <c r="A50" s="36">
        <v>20</v>
      </c>
      <c r="B50" s="14" t="s">
        <v>36</v>
      </c>
      <c r="C50" s="7" t="s">
        <v>47</v>
      </c>
      <c r="D50" s="19" t="s">
        <v>50</v>
      </c>
      <c r="E50" s="29" t="s">
        <v>40</v>
      </c>
      <c r="F50" s="2">
        <v>44981</v>
      </c>
      <c r="G50" s="2">
        <v>31344</v>
      </c>
      <c r="H50" s="2">
        <v>41207</v>
      </c>
      <c r="I50" s="2">
        <v>10057</v>
      </c>
      <c r="J50" s="2">
        <v>1072</v>
      </c>
      <c r="K50" s="2">
        <v>46</v>
      </c>
      <c r="L50" s="2">
        <v>0</v>
      </c>
      <c r="M50" s="2">
        <v>0</v>
      </c>
      <c r="N50" s="2">
        <v>3079</v>
      </c>
      <c r="O50" s="2">
        <v>16601</v>
      </c>
      <c r="P50" s="2">
        <v>29064</v>
      </c>
      <c r="Q50" s="2">
        <v>38299</v>
      </c>
      <c r="R50" s="9">
        <f t="shared" si="1"/>
        <v>215750</v>
      </c>
    </row>
    <row r="51" spans="1:19">
      <c r="E51" s="11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45">
        <f>SUM(R31:R50)</f>
        <v>6252935</v>
      </c>
    </row>
    <row r="56" spans="1:19"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4"/>
      <c r="S56" s="35"/>
    </row>
    <row r="57" spans="1:19"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4"/>
      <c r="S57" s="35"/>
    </row>
    <row r="58" spans="1:19"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4"/>
      <c r="S58" s="35"/>
    </row>
    <row r="59" spans="1:19"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4"/>
      <c r="S59" s="35"/>
    </row>
    <row r="60" spans="1:19"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4"/>
      <c r="S60" s="35"/>
    </row>
    <row r="61" spans="1:19"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4"/>
      <c r="S61" s="35"/>
    </row>
    <row r="62" spans="1:19"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4"/>
      <c r="S62" s="35"/>
    </row>
    <row r="63" spans="1:19"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4"/>
      <c r="S63" s="35"/>
    </row>
    <row r="64" spans="1:19"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4"/>
      <c r="S64" s="35"/>
    </row>
    <row r="65" spans="6:19"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4"/>
      <c r="S65" s="35"/>
    </row>
    <row r="66" spans="6:19"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4"/>
      <c r="S66" s="35"/>
    </row>
    <row r="67" spans="6:19"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4"/>
      <c r="S67" s="35"/>
    </row>
    <row r="68" spans="6:19"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4"/>
      <c r="S68" s="35"/>
    </row>
    <row r="69" spans="6:19"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4"/>
      <c r="S69" s="35"/>
    </row>
    <row r="70" spans="6:19"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4"/>
      <c r="S70" s="35"/>
    </row>
    <row r="71" spans="6:19"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4"/>
      <c r="S71" s="35"/>
    </row>
    <row r="72" spans="6:19"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4"/>
      <c r="S72" s="35"/>
    </row>
    <row r="73" spans="6:19"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4"/>
      <c r="S73" s="35"/>
    </row>
    <row r="74" spans="6:19"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4"/>
      <c r="S74" s="35"/>
    </row>
    <row r="75" spans="6:19"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6:19"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8" spans="6:19">
      <c r="F78" s="33"/>
    </row>
  </sheetData>
  <mergeCells count="14">
    <mergeCell ref="F29:Q29"/>
    <mergeCell ref="A29:A30"/>
    <mergeCell ref="B29:B30"/>
    <mergeCell ref="C29:C30"/>
    <mergeCell ref="D29:D30"/>
    <mergeCell ref="E29:E30"/>
    <mergeCell ref="B28:R28"/>
    <mergeCell ref="B2:R2"/>
    <mergeCell ref="A3:A4"/>
    <mergeCell ref="B3:B4"/>
    <mergeCell ref="C3:C4"/>
    <mergeCell ref="E3:E4"/>
    <mergeCell ref="F3:Q3"/>
    <mergeCell ref="D3:D4"/>
  </mergeCells>
  <phoneticPr fontId="3" type="noConversion"/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Zużycie gazu w 2020 roku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Szyszko</dc:creator>
  <cp:lastModifiedBy>Tomasz Szyszko</cp:lastModifiedBy>
  <cp:lastPrinted>2021-07-21T09:58:31Z</cp:lastPrinted>
  <dcterms:created xsi:type="dcterms:W3CDTF">2015-06-05T18:19:34Z</dcterms:created>
  <dcterms:modified xsi:type="dcterms:W3CDTF">2021-11-18T10:42:41Z</dcterms:modified>
</cp:coreProperties>
</file>