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lina\Desktop\ROK 2022\Przetargi DZP\80.272....2022 - PRZETARG  Anna Onderka - 64.272.84.2022- KAMPUS - Filtry na rok 2023\"/>
    </mc:Choice>
  </mc:AlternateContent>
  <bookViews>
    <workbookView xWindow="0" yWindow="0" windowWidth="28770" windowHeight="12660" activeTab="2"/>
  </bookViews>
  <sheets>
    <sheet name="Część I-  filtry bytowe  " sheetId="1" r:id="rId1"/>
    <sheet name="Część II- filtry  HEPA" sheetId="3" r:id="rId2"/>
    <sheet name="Część III- filtry technolog. 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9" i="1" l="1"/>
  <c r="M119" i="1" l="1"/>
  <c r="L144" i="1"/>
  <c r="M138" i="1"/>
  <c r="F15" i="3" l="1"/>
  <c r="F10" i="3"/>
  <c r="M47" i="1"/>
  <c r="J128" i="1" l="1"/>
  <c r="J127" i="1"/>
  <c r="J126" i="1"/>
  <c r="J125" i="1"/>
  <c r="J124" i="1"/>
  <c r="J123" i="1"/>
  <c r="J122" i="1"/>
  <c r="J129" i="1" l="1"/>
  <c r="M99" i="1"/>
  <c r="M88" i="1"/>
  <c r="J20" i="2" l="1"/>
  <c r="M28" i="1" l="1"/>
  <c r="J9" i="2" l="1"/>
  <c r="M77" i="1"/>
  <c r="M68" i="1"/>
  <c r="M32" i="1" l="1"/>
  <c r="M21" i="1"/>
  <c r="M14" i="1"/>
</calcChain>
</file>

<file path=xl/sharedStrings.xml><?xml version="1.0" encoding="utf-8"?>
<sst xmlns="http://schemas.openxmlformats.org/spreadsheetml/2006/main" count="750" uniqueCount="246">
  <si>
    <t xml:space="preserve">BUDYNEK </t>
  </si>
  <si>
    <t xml:space="preserve"> klasa filtracji wg PN-EN ISO 16890</t>
  </si>
  <si>
    <t>Ramka</t>
  </si>
  <si>
    <t>Grubość ramki w mm</t>
  </si>
  <si>
    <t>Począt. Dp /Pa/</t>
  </si>
  <si>
    <t>Końc. Dp /Pa/</t>
  </si>
  <si>
    <t>Pow.Filtr/m2/</t>
  </si>
  <si>
    <t>Kieszeniowy</t>
  </si>
  <si>
    <t>592 x 592x360</t>
  </si>
  <si>
    <t>287 x 592x360</t>
  </si>
  <si>
    <t>ISO Coarse  85%</t>
  </si>
  <si>
    <t>592 x 592x600</t>
  </si>
  <si>
    <t>287 x 592x600</t>
  </si>
  <si>
    <t>SUMA</t>
  </si>
  <si>
    <t>Lp</t>
  </si>
  <si>
    <t xml:space="preserve">Rodzaj / OPIS </t>
  </si>
  <si>
    <t>Wymiar/mm/</t>
  </si>
  <si>
    <t>Kieszenie -Ilość</t>
  </si>
  <si>
    <t xml:space="preserve">łączna kwota netto </t>
  </si>
  <si>
    <t>łączna kwota brutto</t>
  </si>
  <si>
    <t>LP.</t>
  </si>
  <si>
    <t>Rodzaj</t>
  </si>
  <si>
    <t>Wymiar w mm</t>
  </si>
  <si>
    <t xml:space="preserve">stal ocynk </t>
  </si>
  <si>
    <t>592 x 287x360</t>
  </si>
  <si>
    <t>592 x 490x360</t>
  </si>
  <si>
    <t>592 x 287x600</t>
  </si>
  <si>
    <t>592 x 592X600</t>
  </si>
  <si>
    <t>287 x 592X600</t>
  </si>
  <si>
    <t>287 x 287X600</t>
  </si>
  <si>
    <t>287 x 28X600</t>
  </si>
  <si>
    <t>592 x 592X360</t>
  </si>
  <si>
    <t>287 x 592X360</t>
  </si>
  <si>
    <t>287 x 287X360</t>
  </si>
  <si>
    <t>Kasetowy plisowany</t>
  </si>
  <si>
    <t>592x592x50</t>
  </si>
  <si>
    <t>suma</t>
  </si>
  <si>
    <t xml:space="preserve">Administrator obiektu </t>
  </si>
  <si>
    <t xml:space="preserve">Małgorzata Makuch </t>
  </si>
  <si>
    <t xml:space="preserve">kasetowy plisowany </t>
  </si>
  <si>
    <t>740 x 595 x50 k</t>
  </si>
  <si>
    <t xml:space="preserve">595 x 430x 50 </t>
  </si>
  <si>
    <t xml:space="preserve">BUDYNEK / przeznaczenie </t>
  </si>
  <si>
    <t xml:space="preserve">kasetowy </t>
  </si>
  <si>
    <t>730x730 x100</t>
  </si>
  <si>
    <t>kasetowy płaski</t>
  </si>
  <si>
    <t>695x330x10</t>
  </si>
  <si>
    <t>stal ocynk,</t>
  </si>
  <si>
    <t>Mini Pleat</t>
  </si>
  <si>
    <t>ePM2,5  65 %</t>
  </si>
  <si>
    <t>790 x 550 x48</t>
  </si>
  <si>
    <t xml:space="preserve">tworzywo sztuczne </t>
  </si>
  <si>
    <t>ePM2,5  65%</t>
  </si>
  <si>
    <t xml:space="preserve">Ilość szt. dostawy w okresie 12 miesięcy </t>
  </si>
  <si>
    <t xml:space="preserve">Maciej Zając </t>
  </si>
  <si>
    <t xml:space="preserve">kieszeniowy </t>
  </si>
  <si>
    <t>592 X592X360</t>
  </si>
  <si>
    <t>287X592X360</t>
  </si>
  <si>
    <t>ePM10  80%</t>
  </si>
  <si>
    <t>592x592X600</t>
  </si>
  <si>
    <t>287x592X600</t>
  </si>
  <si>
    <t>200x445X280</t>
  </si>
  <si>
    <t>245x390X280</t>
  </si>
  <si>
    <t>245x390X285</t>
  </si>
  <si>
    <t>kasetowy</t>
  </si>
  <si>
    <t>592x879x100</t>
  </si>
  <si>
    <t>592x490x100</t>
  </si>
  <si>
    <t>790x240x70</t>
  </si>
  <si>
    <t>kieszeniowy</t>
  </si>
  <si>
    <t>287x395X150</t>
  </si>
  <si>
    <t>592x395X150</t>
  </si>
  <si>
    <t>592x490X500</t>
  </si>
  <si>
    <t>592x592X500</t>
  </si>
  <si>
    <t>592x395X500</t>
  </si>
  <si>
    <t>592x287X500</t>
  </si>
  <si>
    <t>879x592X500</t>
  </si>
  <si>
    <t>879x287X500</t>
  </si>
  <si>
    <t>287X395X500</t>
  </si>
  <si>
    <t>592x592X590</t>
  </si>
  <si>
    <t>592x395X590</t>
  </si>
  <si>
    <t>ePM10 80%</t>
  </si>
  <si>
    <t>592x490X590</t>
  </si>
  <si>
    <t>592x287X590</t>
  </si>
  <si>
    <t>879x287X590</t>
  </si>
  <si>
    <t>287x490X590</t>
  </si>
  <si>
    <t xml:space="preserve">suma </t>
  </si>
  <si>
    <t>287x287X360</t>
  </si>
  <si>
    <t>287x592X360</t>
  </si>
  <si>
    <t>592x592X360</t>
  </si>
  <si>
    <t>490x592X360</t>
  </si>
  <si>
    <t>287x287X600</t>
  </si>
  <si>
    <t>490x592X600</t>
  </si>
  <si>
    <t>ePM1 85%</t>
  </si>
  <si>
    <t>H14</t>
  </si>
  <si>
    <t>610x 610 x78</t>
  </si>
  <si>
    <t>305 x305 x78</t>
  </si>
  <si>
    <t>457 x457 x78</t>
  </si>
  <si>
    <t>25mm</t>
  </si>
  <si>
    <t>287x287x360</t>
  </si>
  <si>
    <t>592x592x600</t>
  </si>
  <si>
    <t>592x287x600</t>
  </si>
  <si>
    <t>287x287x600</t>
  </si>
  <si>
    <t>592x490x600</t>
  </si>
  <si>
    <t>879x287x600</t>
  </si>
  <si>
    <t>287x395X590</t>
  </si>
  <si>
    <t>755x730x150</t>
  </si>
  <si>
    <t>ePM1  85%</t>
  </si>
  <si>
    <t>ISO Coarse  65%</t>
  </si>
  <si>
    <t>ISO Coarse  75%</t>
  </si>
  <si>
    <t>ePM10  75%</t>
  </si>
  <si>
    <t xml:space="preserve">Radosław Standura </t>
  </si>
  <si>
    <t>ePM10 60%</t>
  </si>
  <si>
    <t>592x592x48</t>
  </si>
  <si>
    <t>592x592x96</t>
  </si>
  <si>
    <t xml:space="preserve">Nazwa producenta </t>
  </si>
  <si>
    <t>ISO Coarse 75%</t>
  </si>
  <si>
    <t>ISO Coarse 65%</t>
  </si>
  <si>
    <t>605 x 562 x43</t>
  </si>
  <si>
    <t xml:space="preserve">795 x 565x43 </t>
  </si>
  <si>
    <t xml:space="preserve">795 x765x43 </t>
  </si>
  <si>
    <t>590 x 755x43</t>
  </si>
  <si>
    <t>790 x 750 x48</t>
  </si>
  <si>
    <t xml:space="preserve">metal ocynk </t>
  </si>
  <si>
    <t>592 x 592X500</t>
  </si>
  <si>
    <t>287 x 592X500</t>
  </si>
  <si>
    <t>287 x 287X500</t>
  </si>
  <si>
    <t xml:space="preserve">Kieszeniowy- Materiał filtracyjny włókno szklane </t>
  </si>
  <si>
    <t>ePM1  65%</t>
  </si>
  <si>
    <t>440x515X370</t>
  </si>
  <si>
    <t>plastik</t>
  </si>
  <si>
    <t>Kasetowy</t>
  </si>
  <si>
    <t>ISO Coarse 55%</t>
  </si>
  <si>
    <t>605x330x100</t>
  </si>
  <si>
    <t>305x305x100</t>
  </si>
  <si>
    <t>Płaski</t>
  </si>
  <si>
    <t>ISO Coarse 50%</t>
  </si>
  <si>
    <t>500x495x15</t>
  </si>
  <si>
    <r>
      <rPr>
        <b/>
        <sz val="9"/>
        <rFont val="Calibri"/>
        <family val="2"/>
        <charset val="238"/>
        <scheme val="minor"/>
      </rPr>
      <t xml:space="preserve">Filtry kieszeniowe.(kieszenie stożkowe) </t>
    </r>
    <r>
      <rPr>
        <sz val="9"/>
        <rFont val="Calibri"/>
        <family val="2"/>
        <charset val="238"/>
        <scheme val="minor"/>
      </rPr>
      <t xml:space="preserve">
Wykonanie: ramka stalowa ocynkowana ( grubość  25mm),konstrukcja sztywna, pakiet kieszeniowy połączony z ramką za pomocą listwy zapinającej.
Ilość kieszeni w poszczególnych filtrach kieszeniowych wynikająca z klasy filtracji oraz wymiarów danego filtra </t>
    </r>
  </si>
  <si>
    <r>
      <rPr>
        <b/>
        <sz val="9"/>
        <rFont val="Calibri"/>
        <family val="2"/>
        <charset val="238"/>
        <scheme val="minor"/>
      </rPr>
      <t>ePM10 80%</t>
    </r>
    <r>
      <rPr>
        <sz val="9"/>
        <rFont val="Calibri"/>
        <family val="2"/>
        <charset val="238"/>
        <scheme val="minor"/>
      </rPr>
      <t xml:space="preserve">
</t>
    </r>
  </si>
  <si>
    <r>
      <t>IZIBB-</t>
    </r>
    <r>
      <rPr>
        <sz val="9"/>
        <rFont val="Calibri"/>
        <family val="2"/>
        <charset val="238"/>
        <scheme val="minor"/>
      </rPr>
      <t xml:space="preserve">do  central wentylacyjnych </t>
    </r>
  </si>
  <si>
    <t xml:space="preserve">WFAIIS-do  central wentylacyjnych  </t>
  </si>
  <si>
    <r>
      <t>WBBiB -</t>
    </r>
    <r>
      <rPr>
        <sz val="8"/>
        <rFont val="Calibri"/>
        <family val="2"/>
        <charset val="238"/>
        <scheme val="minor"/>
      </rPr>
      <t xml:space="preserve">do  central wentylacyjnych </t>
    </r>
    <r>
      <rPr>
        <b/>
        <sz val="8"/>
        <rFont val="Calibri"/>
        <family val="2"/>
        <charset val="238"/>
        <scheme val="minor"/>
      </rPr>
      <t xml:space="preserve"> </t>
    </r>
  </si>
  <si>
    <t>cena jednostkowa netto dostawy filtra [zł]</t>
  </si>
  <si>
    <t>cena jednostkowa brutto [zł]</t>
  </si>
  <si>
    <t>610X305x48</t>
  </si>
  <si>
    <t xml:space="preserve"> </t>
  </si>
  <si>
    <t xml:space="preserve">Typ klimakonwektora </t>
  </si>
  <si>
    <t xml:space="preserve"> klasa filtracji wg PN-EN ISO 16890/ OPIS </t>
  </si>
  <si>
    <t xml:space="preserve">cena netto dostawy filra  </t>
  </si>
  <si>
    <t>cena netto wymiany i utylizacji filtra [zł]</t>
  </si>
  <si>
    <t>łączna kwota netto [zł]</t>
  </si>
  <si>
    <t>łączna kwota brutto [zł]</t>
  </si>
  <si>
    <t>Uwagi</t>
  </si>
  <si>
    <t>WFAIIS</t>
  </si>
  <si>
    <t>CFD-7</t>
  </si>
  <si>
    <t xml:space="preserve">ISO Coarse 50% 
</t>
  </si>
  <si>
    <t>355 x 219 x 5</t>
  </si>
  <si>
    <t xml:space="preserve">drut stalowy </t>
  </si>
  <si>
    <t>Fan-coil, jednostronny</t>
  </si>
  <si>
    <t>CFD-11</t>
  </si>
  <si>
    <t xml:space="preserve">ISO Coarse 50%
</t>
  </si>
  <si>
    <t>455 x 219 x 5</t>
  </si>
  <si>
    <t>CFD-15</t>
  </si>
  <si>
    <t>715 x 219 x 5</t>
  </si>
  <si>
    <t>CFD-21</t>
  </si>
  <si>
    <t>865 x 219 x 5</t>
  </si>
  <si>
    <t>CFD-25</t>
  </si>
  <si>
    <t>1075 x 219 x5</t>
  </si>
  <si>
    <t>CFD-31</t>
  </si>
  <si>
    <t>1195 x 219 x 5</t>
  </si>
  <si>
    <t>CFD-41</t>
  </si>
  <si>
    <t>1495 x 219 x 5</t>
  </si>
  <si>
    <t xml:space="preserve">opis filtra </t>
  </si>
  <si>
    <t>Wymiar /mm/</t>
  </si>
  <si>
    <t xml:space="preserve">material </t>
  </si>
  <si>
    <t>ePM1  60%</t>
  </si>
  <si>
    <t>287 x 592x640</t>
  </si>
  <si>
    <t xml:space="preserve">włókno szklane </t>
  </si>
  <si>
    <t xml:space="preserve">
</t>
  </si>
  <si>
    <t xml:space="preserve">
</t>
  </si>
  <si>
    <t xml:space="preserve">Lp. </t>
  </si>
  <si>
    <t>Klasa</t>
  </si>
  <si>
    <t>alininium</t>
  </si>
  <si>
    <t>610x310x150</t>
  </si>
  <si>
    <t>metalowa</t>
  </si>
  <si>
    <t>610X310x78</t>
  </si>
  <si>
    <t xml:space="preserve">Hubert Strączek </t>
  </si>
  <si>
    <t>287 x 287x360</t>
  </si>
  <si>
    <t>287 x 287x600</t>
  </si>
  <si>
    <t>592 x 592 x 100</t>
  </si>
  <si>
    <t>287 x 287 x 100</t>
  </si>
  <si>
    <t>592 x 592 x 24</t>
  </si>
  <si>
    <t>592 x 287 x 100</t>
  </si>
  <si>
    <t>287 x 592 x 100</t>
  </si>
  <si>
    <t>592 x 492 x 100</t>
  </si>
  <si>
    <t>592 x 592 x 360</t>
  </si>
  <si>
    <t>392 x 372 x 360</t>
  </si>
  <si>
    <t>372 x 392 x 360</t>
  </si>
  <si>
    <t>287 x 287 x 360</t>
  </si>
  <si>
    <t>592 x 490 x 360</t>
  </si>
  <si>
    <t>287 x 592 x 360</t>
  </si>
  <si>
    <t>592 x 287 x 360</t>
  </si>
  <si>
    <t>287 x 490 x 360</t>
  </si>
  <si>
    <t>592 x 592 x 600</t>
  </si>
  <si>
    <t>592 x 490 x 600</t>
  </si>
  <si>
    <t>287 x 287 x 600</t>
  </si>
  <si>
    <t>287 x 592 x 600</t>
  </si>
  <si>
    <t>592 x 287 x 600</t>
  </si>
  <si>
    <r>
      <t xml:space="preserve">ING- </t>
    </r>
    <r>
      <rPr>
        <sz val="9"/>
        <rFont val="Calibri"/>
        <family val="2"/>
        <charset val="238"/>
        <scheme val="minor"/>
      </rPr>
      <t xml:space="preserve">do  central wentylacyjnych  </t>
    </r>
  </si>
  <si>
    <r>
      <t xml:space="preserve">INOŚ- </t>
    </r>
    <r>
      <rPr>
        <sz val="9"/>
        <rFont val="Calibri"/>
        <family val="2"/>
        <charset val="238"/>
        <scheme val="minor"/>
      </rPr>
      <t xml:space="preserve">do  central wentylacyjnych  </t>
    </r>
  </si>
  <si>
    <r>
      <t xml:space="preserve">ZDBIWG- </t>
    </r>
    <r>
      <rPr>
        <sz val="9"/>
        <rFont val="Calibri"/>
        <family val="2"/>
        <charset val="238"/>
        <scheme val="minor"/>
      </rPr>
      <t xml:space="preserve">do  central wentylacyjnych  </t>
    </r>
  </si>
  <si>
    <r>
      <t>IGIGP-</t>
    </r>
    <r>
      <rPr>
        <sz val="9"/>
        <rFont val="Calibri"/>
        <family val="2"/>
        <charset val="238"/>
        <scheme val="minor"/>
      </rPr>
      <t xml:space="preserve">do  central wentylacyjnych  </t>
    </r>
  </si>
  <si>
    <r>
      <t xml:space="preserve"> MCB -</t>
    </r>
    <r>
      <rPr>
        <sz val="9"/>
        <rFont val="Calibri"/>
        <family val="2"/>
        <charset val="238"/>
        <scheme val="minor"/>
      </rPr>
      <t xml:space="preserve">do  central wentylacyjnych  </t>
    </r>
  </si>
  <si>
    <r>
      <t xml:space="preserve">CEP- </t>
    </r>
    <r>
      <rPr>
        <sz val="9"/>
        <rFont val="Calibri"/>
        <family val="2"/>
        <charset val="238"/>
        <scheme val="minor"/>
      </rPr>
      <t xml:space="preserve">do  central wentylacyjnych  </t>
    </r>
  </si>
  <si>
    <r>
      <rPr>
        <b/>
        <sz val="9"/>
        <rFont val="Calibri"/>
        <family val="2"/>
        <charset val="238"/>
        <scheme val="minor"/>
      </rPr>
      <t>Filtry kieszeniowe.(kieszenie stożkowe)</t>
    </r>
    <r>
      <rPr>
        <sz val="9"/>
        <rFont val="Calibri"/>
        <family val="2"/>
        <charset val="238"/>
        <scheme val="minor"/>
      </rPr>
      <t xml:space="preserve"> 
Wykonanie: ramka stalowa ocynkowana ( grubość  25mm),konstrukcja sztywna, pakiet kieszeniowy połączony z ramką za pomocą listwy zapinającej.
Ilość kieszeni w poszczególnych filtrach kieszeniowych wynikająca z klasy filtracji oraz wymiarów danego filtra </t>
    </r>
  </si>
  <si>
    <r>
      <rPr>
        <b/>
        <sz val="9"/>
        <rFont val="Calibri"/>
        <family val="2"/>
        <charset val="238"/>
        <scheme val="minor"/>
      </rPr>
      <t xml:space="preserve">WCH </t>
    </r>
    <r>
      <rPr>
        <sz val="9"/>
        <rFont val="Calibri"/>
        <family val="2"/>
        <charset val="238"/>
        <scheme val="minor"/>
      </rPr>
      <t>-</t>
    </r>
    <r>
      <rPr>
        <b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do central wentylacyjnych </t>
    </r>
  </si>
  <si>
    <r>
      <rPr>
        <b/>
        <sz val="14"/>
        <rFont val="Calibri"/>
        <family val="2"/>
        <charset val="238"/>
        <scheme val="minor"/>
      </rPr>
      <t>WZIKS</t>
    </r>
    <r>
      <rPr>
        <b/>
        <sz val="10"/>
        <rFont val="Calibri"/>
        <family val="2"/>
        <charset val="238"/>
        <scheme val="minor"/>
      </rPr>
      <t>-</t>
    </r>
    <r>
      <rPr>
        <sz val="10"/>
        <rFont val="Calibri"/>
        <family val="2"/>
        <charset val="238"/>
        <scheme val="minor"/>
      </rPr>
      <t xml:space="preserve">do  central wentylacyjnych  </t>
    </r>
  </si>
  <si>
    <t xml:space="preserve">
 Filtry kieszeniowe (kieszenie stożkowe) :  jako filtry wstępne dla pomieszczeń czystych
Typ: filtr kieszeniowy( kieszenie stożkowe)  o wysokiej skuteczności filtracyjnej
• Rama:  tworzywo sztuczne 25mm
• Materiał filtracyjny: włókno szklane
• Maksymalny spadek ciśnienia:  450Pa
Klasa filtracji: PN-ENISO16890 ePM1 60%          
• Wymiary SZxWxG (mm)287x592x640
• Nominalny przepływ / spadekciśnienia (m3/h / Pa) :1700/70
• Ilość kieszeni: 5
• Powierzchnia filtracji (m²):3,7
• Klasa energetyczna:A
 Filtry muszą posiadać Certyfikaty Jakości potwierdzające ich wyprodukowanie i klasyfikowanie zgodnie z normą PN-EN ISO 16890. Zastosowana w dostarczonych filtrach powietrza tkanina filtracyjna musi posiadać pozytywną opinię ( Atest Higieniczny PZH ). Filtry muszą posiadać 12- miesięczną gwarancję.</t>
  </si>
  <si>
    <r>
      <rPr>
        <b/>
        <sz val="9"/>
        <rFont val="Calibri"/>
        <family val="2"/>
        <charset val="238"/>
        <scheme val="minor"/>
      </rPr>
      <t xml:space="preserve"> Filtry kieszeniowe (kieszenie stożkowe) </t>
    </r>
    <r>
      <rPr>
        <sz val="9"/>
        <rFont val="Calibri"/>
        <family val="2"/>
        <charset val="238"/>
        <scheme val="minor"/>
      </rPr>
      <t xml:space="preserve">:  jako </t>
    </r>
    <r>
      <rPr>
        <b/>
        <sz val="9"/>
        <rFont val="Calibri"/>
        <family val="2"/>
        <charset val="238"/>
        <scheme val="minor"/>
      </rPr>
      <t>filtry wstępne dla pomieszczeń czystych</t>
    </r>
    <r>
      <rPr>
        <sz val="9"/>
        <rFont val="Calibri"/>
        <family val="2"/>
        <charset val="238"/>
        <scheme val="minor"/>
      </rPr>
      <t xml:space="preserve">
Typ: filtr kieszeniowy , kieszenie stożkowe o wysokiej skuteczności filtracyjnej
• Rama:  tworzywo sztuczne 25mm
• Materiał filtracyjny: włókno szklane
• Maksymalny spadek ciśnienia:  450Pa
</t>
    </r>
    <r>
      <rPr>
        <b/>
        <sz val="9"/>
        <rFont val="Calibri"/>
        <family val="2"/>
        <charset val="238"/>
        <scheme val="minor"/>
      </rPr>
      <t xml:space="preserve">Klasa filtracji: PN-ENISO16890 ePM1 85%  </t>
    </r>
    <r>
      <rPr>
        <sz val="9"/>
        <rFont val="Calibri"/>
        <family val="2"/>
        <charset val="238"/>
        <scheme val="minor"/>
      </rPr>
      <t xml:space="preserve">        
• Wymiary SZxWxG (mm)287x592x640
• Nominalny przepływ / spadekciśnienia (m3/h / Pa) :1700/160
• Ilość kieszeni: 5
• Powierzchnia filtracji (m²):3,7
• Klasa energetyczna:D
 Filtry muszą posiadać Certyfikaty Jakości potwierdzające ich wyprodukowanie i klasyfikowanie zgodnie z normą PN-EN ISO 16890. Zastosowana w dostarczonych filtrach powietrza tkanina filtracyjna musi posiadać pozytywną opinię ( Atest Higieniczny PZH ). Filtry muszą posiadać 12- miesięczną gwarancję.</t>
    </r>
  </si>
  <si>
    <t xml:space="preserve">Ilość szt. jednorazowej dostawy </t>
  </si>
  <si>
    <t xml:space="preserve">ilość dostaw w okresie 12 miesiecy </t>
  </si>
  <si>
    <t>Łaczna ilośc filtrów do dostawy  w okresie 12 miesiecy</t>
  </si>
  <si>
    <r>
      <rPr>
        <sz val="12"/>
        <rFont val="Calibri"/>
        <family val="2"/>
        <charset val="238"/>
        <scheme val="minor"/>
      </rPr>
      <t xml:space="preserve">Załącznik B do SWZ </t>
    </r>
    <r>
      <rPr>
        <b/>
        <sz val="12"/>
        <rFont val="Calibri"/>
        <family val="2"/>
        <charset val="238"/>
        <scheme val="minor"/>
      </rPr>
      <t xml:space="preserve">-  Część I - filtry bytowe - DOSTAWA </t>
    </r>
  </si>
  <si>
    <r>
      <rPr>
        <b/>
        <sz val="12"/>
        <rFont val="Calibri"/>
        <family val="2"/>
        <charset val="238"/>
        <scheme val="minor"/>
      </rPr>
      <t xml:space="preserve">WFAIIS- </t>
    </r>
    <r>
      <rPr>
        <b/>
        <sz val="9"/>
        <rFont val="Calibri"/>
        <family val="2"/>
        <charset val="238"/>
        <scheme val="minor"/>
      </rPr>
      <t>F</t>
    </r>
    <r>
      <rPr>
        <sz val="9"/>
        <rFont val="Calibri"/>
        <family val="2"/>
        <charset val="238"/>
        <scheme val="minor"/>
      </rPr>
      <t>iltry do klimatyzacji precyzyjnej</t>
    </r>
    <r>
      <rPr>
        <b/>
        <sz val="9"/>
        <rFont val="Calibri"/>
        <family val="2"/>
        <charset val="238"/>
        <scheme val="minor"/>
      </rPr>
      <t xml:space="preserve">  HIREF  </t>
    </r>
  </si>
  <si>
    <r>
      <rPr>
        <b/>
        <sz val="12"/>
        <rFont val="Calibri"/>
        <family val="2"/>
        <charset val="238"/>
        <scheme val="minor"/>
      </rPr>
      <t>WFAIIS-</t>
    </r>
    <r>
      <rPr>
        <b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Filtr do Hali kompresorów D-0.25 </t>
    </r>
  </si>
  <si>
    <r>
      <t xml:space="preserve"> </t>
    </r>
    <r>
      <rPr>
        <b/>
        <sz val="12"/>
        <rFont val="Calibri"/>
        <family val="2"/>
        <charset val="238"/>
        <scheme val="minor"/>
      </rPr>
      <t xml:space="preserve">WFAIIS </t>
    </r>
    <r>
      <rPr>
        <b/>
        <sz val="11"/>
        <rFont val="Calibri"/>
        <family val="2"/>
        <charset val="238"/>
        <scheme val="minor"/>
      </rPr>
      <t>-</t>
    </r>
    <r>
      <rPr>
        <sz val="9"/>
        <rFont val="Calibri"/>
        <family val="2"/>
        <charset val="238"/>
        <scheme val="minor"/>
      </rPr>
      <t>Filtry do klimatyzacji precyzyjnej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EMERSON </t>
    </r>
  </si>
  <si>
    <r>
      <rPr>
        <sz val="14"/>
        <rFont val="Calibri"/>
        <family val="2"/>
        <charset val="238"/>
        <scheme val="minor"/>
      </rPr>
      <t>Załącznik B do SWZ -</t>
    </r>
    <r>
      <rPr>
        <b/>
        <sz val="14"/>
        <rFont val="Calibri"/>
        <family val="2"/>
        <charset val="238"/>
        <scheme val="minor"/>
      </rPr>
      <t xml:space="preserve"> Część III -  filtry technologiczne -DOSTAWA</t>
    </r>
  </si>
  <si>
    <r>
      <rPr>
        <b/>
        <sz val="12"/>
        <rFont val="Calibri"/>
        <family val="2"/>
        <charset val="238"/>
        <scheme val="minor"/>
      </rPr>
      <t>WFAIIS-</t>
    </r>
    <r>
      <rPr>
        <b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Filtry do Centrali wentylacji precyzyjnej  </t>
    </r>
    <r>
      <rPr>
        <b/>
        <sz val="11"/>
        <rFont val="Calibri"/>
        <family val="2"/>
        <charset val="238"/>
        <scheme val="minor"/>
      </rPr>
      <t xml:space="preserve">WEISS </t>
    </r>
  </si>
  <si>
    <r>
      <t xml:space="preserve">WFAIIS- </t>
    </r>
    <r>
      <rPr>
        <sz val="10"/>
        <rFont val="Calibri"/>
        <family val="2"/>
        <charset val="238"/>
        <scheme val="minor"/>
      </rPr>
      <t xml:space="preserve">Filtry do Centrali wentylacji precyzyjnej </t>
    </r>
    <r>
      <rPr>
        <b/>
        <sz val="12"/>
        <rFont val="Calibri"/>
        <family val="2"/>
        <charset val="238"/>
        <scheme val="minor"/>
      </rPr>
      <t xml:space="preserve">FRAPOL - </t>
    </r>
  </si>
  <si>
    <r>
      <rPr>
        <b/>
        <sz val="11"/>
        <rFont val="Calibri"/>
        <family val="2"/>
        <charset val="238"/>
        <scheme val="minor"/>
      </rPr>
      <t>WBBIB - Filtry HEPA  -</t>
    </r>
    <r>
      <rPr>
        <sz val="11"/>
        <rFont val="Calibri"/>
        <family val="2"/>
        <charset val="238"/>
        <scheme val="minor"/>
      </rPr>
      <t xml:space="preserve"> Stara Zwierzętarnia </t>
    </r>
  </si>
  <si>
    <r>
      <rPr>
        <sz val="14"/>
        <rFont val="Calibri"/>
        <family val="2"/>
        <charset val="238"/>
        <scheme val="minor"/>
      </rPr>
      <t>Załącznik B do SWZ -</t>
    </r>
    <r>
      <rPr>
        <b/>
        <sz val="14"/>
        <rFont val="Calibri"/>
        <family val="2"/>
        <charset val="238"/>
        <scheme val="minor"/>
      </rPr>
      <t xml:space="preserve">Część II- Filtry  HEPA - dostawa, </t>
    </r>
  </si>
  <si>
    <r>
      <rPr>
        <b/>
        <sz val="12"/>
        <rFont val="Calibri"/>
        <family val="2"/>
        <charset val="238"/>
        <scheme val="minor"/>
      </rPr>
      <t>WBBIB -</t>
    </r>
    <r>
      <rPr>
        <sz val="12"/>
        <rFont val="Calibri"/>
        <family val="2"/>
        <charset val="238"/>
        <scheme val="minor"/>
      </rPr>
      <t xml:space="preserve"> Filtry </t>
    </r>
    <r>
      <rPr>
        <b/>
        <sz val="12"/>
        <rFont val="Calibri"/>
        <family val="2"/>
        <charset val="238"/>
        <scheme val="minor"/>
      </rPr>
      <t xml:space="preserve">HEPA </t>
    </r>
    <r>
      <rPr>
        <sz val="12"/>
        <rFont val="Calibri"/>
        <family val="2"/>
        <charset val="238"/>
        <scheme val="minor"/>
      </rPr>
      <t xml:space="preserve"> - </t>
    </r>
    <r>
      <rPr>
        <i/>
        <sz val="12"/>
        <rFont val="Calibri"/>
        <family val="2"/>
        <charset val="238"/>
        <scheme val="minor"/>
      </rPr>
      <t xml:space="preserve"> Pracownia Hodowli Komórki</t>
    </r>
    <r>
      <rPr>
        <sz val="12"/>
        <rFont val="Calibri"/>
        <family val="2"/>
        <charset val="238"/>
        <scheme val="minor"/>
      </rPr>
      <t xml:space="preserve"> -  dostawa. </t>
    </r>
  </si>
  <si>
    <r>
      <rPr>
        <b/>
        <sz val="9"/>
        <rFont val="Calibri"/>
        <family val="2"/>
        <charset val="238"/>
        <scheme val="minor"/>
      </rPr>
      <t>1.Filtry HEPA (Panelowy)</t>
    </r>
    <r>
      <rPr>
        <sz val="9"/>
        <rFont val="Calibri"/>
        <family val="2"/>
        <charset val="238"/>
        <scheme val="minor"/>
      </rPr>
      <t xml:space="preserve">
Zastosowanie:  do skrzynek nawiewnych do stref i pomieszczeń czystych
Wymogi materiałowe:
• Produkt higieniczny wg VDI 6022
• Komponenty mikrobiologicznie obojętne wg ISO 846
• Zatwierdzona możliwość kontaktu z żywnością wg EC 1935:2004
• Nie zawiera bisfenolu, ftalanu, formaldehydu
• Chemicznie odporny na procesy odkażania oraz mycia
Każdy egzemplarz filtru HEPA musi być zaopatrzony w świadectwo badania i raport z testów : skuteczności filtracji , oporów przepływu , testu przecieków i  musi posiadać Certyfikat, Atest PZH potwierdzający jego wyprodukowanie i klasyfikowanie zgodnie z normami:
• PN-EN 1822:2009
• PN-EN 1822-5 4.4.
• PN-EN 1822-4 Aneks A
• PN-EN 1822-5
Skuteczność filtracji wg MPPS (%)   H-13/99,95%min  H-14/99,995%min  E-11/95%min
Maksymalna temperaturapracy70°CMaksymalna wilgotność względna100%
Konstrukcja:
Typ; Filtr panelowy
• rama filtru : aluminium anodowane   
• materiał filtracyjny :   włókno szklane o strukturze papieru
• pakiet filtracyjny : wykonany w technologii mini-pleat, 
• uszczelnienie : pakiet  uszczelniony w obudowie żywicą poliuretanową
• uszczelka: ciągła PU
• separator:  klej topliwy
• siatka ochronna: metalowa lakierowana 
</t>
    </r>
    <r>
      <rPr>
        <b/>
        <sz val="9"/>
        <rFont val="Calibri"/>
        <family val="2"/>
        <charset val="238"/>
        <scheme val="minor"/>
      </rPr>
      <t xml:space="preserve">Zamawiający nie dopuszcza łączenia obudowy filtra za pomocą nitów. </t>
    </r>
    <r>
      <rPr>
        <sz val="9"/>
        <rFont val="Calibri"/>
        <family val="2"/>
        <charset val="238"/>
        <scheme val="minor"/>
      </rPr>
      <t xml:space="preserve">
</t>
    </r>
  </si>
  <si>
    <r>
      <rPr>
        <b/>
        <sz val="12"/>
        <rFont val="Calibri"/>
        <family val="2"/>
        <charset val="238"/>
        <scheme val="minor"/>
      </rPr>
      <t xml:space="preserve">WBBiB - </t>
    </r>
    <r>
      <rPr>
        <sz val="12"/>
        <rFont val="Calibri"/>
        <family val="2"/>
        <charset val="238"/>
        <scheme val="minor"/>
      </rPr>
      <t xml:space="preserve">Filtry </t>
    </r>
    <r>
      <rPr>
        <b/>
        <sz val="12"/>
        <rFont val="Calibri"/>
        <family val="2"/>
        <charset val="238"/>
        <scheme val="minor"/>
      </rPr>
      <t>HEPA -</t>
    </r>
    <r>
      <rPr>
        <i/>
        <sz val="12"/>
        <rFont val="Calibri"/>
        <family val="2"/>
        <charset val="238"/>
        <scheme val="minor"/>
      </rPr>
      <t xml:space="preserve"> Zwierzętarna </t>
    </r>
    <r>
      <rPr>
        <b/>
        <sz val="12"/>
        <rFont val="Calibri"/>
        <family val="2"/>
        <charset val="238"/>
        <scheme val="minor"/>
      </rPr>
      <t>-</t>
    </r>
    <r>
      <rPr>
        <sz val="12"/>
        <rFont val="Calibri"/>
        <family val="2"/>
        <charset val="238"/>
        <scheme val="minor"/>
      </rPr>
      <t xml:space="preserve">    dostawa
Administrator Andrzej Pilch tel. 519-353-201; andrzej.pilch@uj.edu.pl</t>
    </r>
  </si>
  <si>
    <r>
      <rPr>
        <b/>
        <sz val="9"/>
        <rFont val="Calibri"/>
        <family val="2"/>
        <charset val="238"/>
        <scheme val="minor"/>
      </rPr>
      <t>Filtry HEPA</t>
    </r>
    <r>
      <rPr>
        <sz val="9"/>
        <rFont val="Calibri"/>
        <family val="2"/>
        <charset val="238"/>
        <scheme val="minor"/>
      </rPr>
      <t xml:space="preserve">
a) Każdy egzemplarz filtru HEPA musi być zaopatrzony w świadectwo badania i raport z testów : skuteczności filtracji , oporów przepływu , testu przecieków i  musi posiadać atest PZH potwierdzający jego wyprodukowanie i klasyfikowanie zgodnie z normami:
• PN-EN 1822;
• ISO 29463:2011
• PN-EN 1822-5 4.4.
• PN-EN 1822-4 Aneks A
• PN-EN 1822-5
b) Skuteczność filtracji wg MPPS (%)   H-13/99,95%min  H-14/99,995%min  E-11/95%min
c) Konstrukcja:
•  rama filtru : stal ocynkowana,  
• medium filtracyjne :  karton filtracyjny z włókna szklanego, niehigroskopijny,;
• pakiet filtracyjny : wykonany w technologii MINI-PLEAT, nie mniejszy niż ¾ grubości ramy filtra, zapewniający niski opór przepływu, 
• uszczelnienie : pakiet  uszczelniony w obudowie żywicą poliuretanową, rama filtru zaopatrzona  w uszczelkę ciągła o grubości 8 mm i szerokości , płaską z neoprenu
</t>
    </r>
    <r>
      <rPr>
        <b/>
        <sz val="9"/>
        <rFont val="Calibri"/>
        <family val="2"/>
        <charset val="238"/>
        <scheme val="minor"/>
      </rPr>
      <t xml:space="preserve">Zamawiający nie dopuszcza łączenia obudowy filtra za pomocą nitów. </t>
    </r>
    <r>
      <rPr>
        <sz val="9"/>
        <rFont val="Calibri"/>
        <family val="2"/>
        <charset val="238"/>
        <scheme val="minor"/>
      </rPr>
      <t xml:space="preserve">
</t>
    </r>
  </si>
  <si>
    <t xml:space="preserve">Filtry  KASETOWE  </t>
  </si>
  <si>
    <t xml:space="preserve">Filtry MINI PLEAT </t>
  </si>
  <si>
    <r>
      <rPr>
        <b/>
        <sz val="9"/>
        <rFont val="Calibri"/>
        <family val="2"/>
        <charset val="238"/>
        <scheme val="minor"/>
      </rPr>
      <t xml:space="preserve"> Filtry  KIESZENIOWE I KASETOWE  </t>
    </r>
    <r>
      <rPr>
        <sz val="9"/>
        <rFont val="Calibri"/>
        <family val="2"/>
        <charset val="238"/>
        <scheme val="minor"/>
      </rPr>
      <t>- dostawa,</t>
    </r>
  </si>
  <si>
    <r>
      <rPr>
        <b/>
        <sz val="14"/>
        <rFont val="Calibri"/>
        <family val="2"/>
        <charset val="238"/>
        <scheme val="minor"/>
      </rPr>
      <t>Filtry do klimakonwektorów</t>
    </r>
    <r>
      <rPr>
        <sz val="11"/>
        <rFont val="Calibri"/>
        <family val="2"/>
        <charset val="238"/>
        <scheme val="minor"/>
      </rPr>
      <t xml:space="preserve"> -  dostawa </t>
    </r>
  </si>
  <si>
    <r>
      <rPr>
        <b/>
        <sz val="14"/>
        <rFont val="Calibri"/>
        <family val="2"/>
        <charset val="238"/>
        <scheme val="minor"/>
      </rPr>
      <t xml:space="preserve">Filtry  KIESZENIOWE I KASETOWE  do central wentylacyjnych </t>
    </r>
    <r>
      <rPr>
        <sz val="14"/>
        <rFont val="Calibri"/>
        <family val="2"/>
        <charset val="238"/>
        <scheme val="minor"/>
      </rPr>
      <t>- dostawa,</t>
    </r>
  </si>
  <si>
    <t xml:space="preserve">Marcin Gorajczyk </t>
  </si>
  <si>
    <t xml:space="preserve">Paweł Żmuda </t>
  </si>
  <si>
    <t>Małgorzata Makuch</t>
  </si>
  <si>
    <t xml:space="preserve">Budynek </t>
  </si>
  <si>
    <r>
      <t xml:space="preserve">Filtry </t>
    </r>
    <r>
      <rPr>
        <b/>
        <sz val="12"/>
        <rFont val="Calibri"/>
        <family val="2"/>
        <charset val="238"/>
        <scheme val="minor"/>
      </rPr>
      <t>Kieszeniowe  -</t>
    </r>
    <r>
      <rPr>
        <i/>
        <sz val="12"/>
        <rFont val="Calibri"/>
        <family val="2"/>
        <charset val="238"/>
        <scheme val="minor"/>
      </rPr>
      <t xml:space="preserve">  Pracowni Hodowli Komórki </t>
    </r>
    <r>
      <rPr>
        <b/>
        <sz val="12"/>
        <rFont val="Calibri"/>
        <family val="2"/>
        <charset val="238"/>
        <scheme val="minor"/>
      </rPr>
      <t>-</t>
    </r>
    <r>
      <rPr>
        <sz val="12"/>
        <rFont val="Calibri"/>
        <family val="2"/>
        <charset val="238"/>
        <scheme val="minor"/>
      </rPr>
      <t>dostawa,
Administrator Radosław Standura tel. 532-085-385; radoslaw.standura@uj.edu.pl</t>
    </r>
  </si>
  <si>
    <t xml:space="preserve">WBBiB 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</si>
</sst>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7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8"/>
      <name val="Cambria"/>
      <family val="1"/>
      <charset val="238"/>
    </font>
    <font>
      <b/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1" fillId="0" borderId="0"/>
  </cellStyleXfs>
  <cellXfs count="317">
    <xf numFmtId="0" fontId="0" fillId="0" borderId="0" xfId="0"/>
    <xf numFmtId="0" fontId="6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center" vertical="center" wrapText="1" shrinkToFit="1"/>
    </xf>
    <xf numFmtId="0" fontId="3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 shrinkToFit="1"/>
    </xf>
    <xf numFmtId="0" fontId="26" fillId="2" borderId="1" xfId="0" applyFont="1" applyFill="1" applyBorder="1" applyAlignment="1">
      <alignment horizontal="center" vertical="center" wrapText="1"/>
    </xf>
    <xf numFmtId="0" fontId="29" fillId="2" borderId="23" xfId="1" applyFont="1" applyFill="1" applyBorder="1" applyAlignment="1">
      <alignment horizontal="center" vertical="center" wrapText="1" shrinkToFit="1"/>
    </xf>
    <xf numFmtId="0" fontId="3" fillId="2" borderId="23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 shrinkToFit="1"/>
    </xf>
    <xf numFmtId="0" fontId="6" fillId="2" borderId="24" xfId="1" applyFont="1" applyFill="1" applyBorder="1" applyAlignment="1">
      <alignment horizontal="center" vertical="center" wrapText="1"/>
    </xf>
    <xf numFmtId="0" fontId="6" fillId="2" borderId="26" xfId="1" applyFont="1" applyFill="1" applyBorder="1" applyAlignment="1">
      <alignment horizontal="center" vertical="center" wrapText="1"/>
    </xf>
    <xf numFmtId="0" fontId="29" fillId="2" borderId="12" xfId="1" applyFont="1" applyFill="1" applyBorder="1" applyAlignment="1">
      <alignment horizontal="center" vertical="center" wrapText="1" shrinkToFit="1"/>
    </xf>
    <xf numFmtId="0" fontId="3" fillId="2" borderId="12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 shrinkToFit="1"/>
    </xf>
    <xf numFmtId="0" fontId="6" fillId="2" borderId="28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23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 shrinkToFit="1"/>
    </xf>
    <xf numFmtId="0" fontId="3" fillId="2" borderId="12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30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/>
    </xf>
    <xf numFmtId="0" fontId="0" fillId="2" borderId="0" xfId="0" applyFill="1"/>
    <xf numFmtId="0" fontId="22" fillId="2" borderId="1" xfId="0" applyFont="1" applyFill="1" applyBorder="1" applyAlignment="1">
      <alignment horizontal="center" vertical="center" wrapText="1" shrinkToFit="1"/>
    </xf>
    <xf numFmtId="0" fontId="2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6" fillId="2" borderId="11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6" fillId="2" borderId="1" xfId="0" applyFont="1" applyFill="1" applyBorder="1"/>
    <xf numFmtId="0" fontId="20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2" fontId="6" fillId="2" borderId="11" xfId="0" applyNumberFormat="1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64" fontId="22" fillId="2" borderId="1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 shrinkToFit="1"/>
    </xf>
    <xf numFmtId="2" fontId="6" fillId="2" borderId="1" xfId="0" applyNumberFormat="1" applyFont="1" applyFill="1" applyBorder="1" applyAlignment="1">
      <alignment horizontal="center" vertical="center" wrapText="1"/>
    </xf>
    <xf numFmtId="2" fontId="22" fillId="2" borderId="11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164" fontId="22" fillId="2" borderId="3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22" fillId="2" borderId="30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2" fontId="6" fillId="2" borderId="13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2" fontId="6" fillId="2" borderId="1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164" fontId="22" fillId="2" borderId="11" xfId="0" applyNumberFormat="1" applyFont="1" applyFill="1" applyBorder="1" applyAlignment="1">
      <alignment horizontal="center" vertical="center" wrapText="1"/>
    </xf>
    <xf numFmtId="0" fontId="36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5" fillId="2" borderId="1" xfId="0" applyFont="1" applyFill="1" applyBorder="1"/>
    <xf numFmtId="0" fontId="20" fillId="2" borderId="0" xfId="0" applyFont="1" applyFill="1"/>
    <xf numFmtId="0" fontId="6" fillId="2" borderId="11" xfId="0" applyFont="1" applyFill="1" applyBorder="1"/>
    <xf numFmtId="164" fontId="6" fillId="2" borderId="0" xfId="0" applyNumberFormat="1" applyFont="1" applyFill="1" applyAlignment="1">
      <alignment horizontal="center" vertical="center"/>
    </xf>
    <xf numFmtId="2" fontId="2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164" fontId="0" fillId="2" borderId="1" xfId="0" applyNumberFormat="1" applyFill="1" applyBorder="1" applyAlignment="1">
      <alignment vertical="center"/>
    </xf>
    <xf numFmtId="0" fontId="4" fillId="2" borderId="0" xfId="0" applyFont="1" applyFill="1"/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0" fontId="25" fillId="2" borderId="16" xfId="0" applyFont="1" applyFill="1" applyBorder="1" applyAlignment="1">
      <alignment vertical="center" wrapText="1"/>
    </xf>
    <xf numFmtId="0" fontId="25" fillId="2" borderId="14" xfId="0" applyFont="1" applyFill="1" applyBorder="1" applyAlignment="1">
      <alignment vertical="center" wrapText="1"/>
    </xf>
    <xf numFmtId="0" fontId="25" fillId="2" borderId="16" xfId="0" applyFont="1" applyFill="1" applyBorder="1" applyAlignment="1">
      <alignment vertical="center"/>
    </xf>
    <xf numFmtId="0" fontId="25" fillId="2" borderId="14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center"/>
    </xf>
    <xf numFmtId="0" fontId="0" fillId="2" borderId="8" xfId="0" applyFill="1" applyBorder="1" applyAlignment="1"/>
    <xf numFmtId="164" fontId="0" fillId="2" borderId="0" xfId="0" applyNumberFormat="1" applyFill="1" applyAlignment="1">
      <alignment vertical="center"/>
    </xf>
    <xf numFmtId="164" fontId="0" fillId="2" borderId="0" xfId="0" applyNumberFormat="1" applyFill="1"/>
    <xf numFmtId="0" fontId="5" fillId="2" borderId="16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0" fillId="2" borderId="1" xfId="0" applyFill="1" applyBorder="1" applyAlignment="1"/>
    <xf numFmtId="164" fontId="0" fillId="2" borderId="1" xfId="0" applyNumberFormat="1" applyFill="1" applyBorder="1"/>
    <xf numFmtId="164" fontId="0" fillId="2" borderId="1" xfId="0" applyNumberFormat="1" applyFill="1" applyBorder="1" applyAlignment="1"/>
    <xf numFmtId="0" fontId="0" fillId="2" borderId="14" xfId="0" applyFill="1" applyBorder="1"/>
    <xf numFmtId="0" fontId="2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/>
    <xf numFmtId="0" fontId="1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4" fillId="2" borderId="1" xfId="0" applyFont="1" applyFill="1" applyBorder="1" applyAlignment="1">
      <alignment horizontal="center" vertical="center" shrinkToFit="1"/>
    </xf>
    <xf numFmtId="164" fontId="0" fillId="2" borderId="13" xfId="0" applyNumberFormat="1" applyFill="1" applyBorder="1"/>
    <xf numFmtId="164" fontId="3" fillId="2" borderId="1" xfId="0" applyNumberFormat="1" applyFont="1" applyFill="1" applyBorder="1" applyAlignment="1">
      <alignment horizontal="center" vertical="center" wrapText="1" shrinkToFit="1"/>
    </xf>
    <xf numFmtId="0" fontId="1" fillId="2" borderId="1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1" fontId="19" fillId="2" borderId="1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/>
    </xf>
    <xf numFmtId="0" fontId="0" fillId="2" borderId="12" xfId="0" applyFill="1" applyBorder="1"/>
    <xf numFmtId="1" fontId="19" fillId="2" borderId="12" xfId="0" applyNumberFormat="1" applyFont="1" applyFill="1" applyBorder="1" applyAlignment="1">
      <alignment horizontal="center" vertical="center"/>
    </xf>
    <xf numFmtId="0" fontId="0" fillId="2" borderId="4" xfId="0" applyFill="1" applyBorder="1"/>
    <xf numFmtId="0" fontId="20" fillId="2" borderId="1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3" fillId="2" borderId="13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  <xf numFmtId="164" fontId="6" fillId="2" borderId="17" xfId="0" applyNumberFormat="1" applyFont="1" applyFill="1" applyBorder="1" applyAlignment="1">
      <alignment horizontal="center" vertical="center"/>
    </xf>
    <xf numFmtId="164" fontId="6" fillId="2" borderId="18" xfId="0" applyNumberFormat="1" applyFont="1" applyFill="1" applyBorder="1" applyAlignment="1">
      <alignment horizontal="center" vertical="center"/>
    </xf>
    <xf numFmtId="164" fontId="6" fillId="2" borderId="20" xfId="0" applyNumberFormat="1" applyFont="1" applyFill="1" applyBorder="1" applyAlignment="1">
      <alignment horizontal="center" vertical="center"/>
    </xf>
    <xf numFmtId="164" fontId="22" fillId="2" borderId="13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2" fontId="26" fillId="2" borderId="13" xfId="0" applyNumberFormat="1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2" fontId="2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/>
    </xf>
    <xf numFmtId="0" fontId="36" fillId="2" borderId="8" xfId="0" applyFont="1" applyFill="1" applyBorder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36" fillId="2" borderId="9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 shrinkToFit="1"/>
    </xf>
    <xf numFmtId="0" fontId="10" fillId="2" borderId="3" xfId="0" applyFont="1" applyFill="1" applyBorder="1" applyAlignment="1">
      <alignment horizontal="center" vertical="center" wrapText="1" shrinkToFit="1"/>
    </xf>
    <xf numFmtId="0" fontId="10" fillId="2" borderId="11" xfId="0" applyFont="1" applyFill="1" applyBorder="1" applyAlignment="1">
      <alignment horizontal="center" vertical="center" wrapText="1" shrinkToFi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2" fillId="2" borderId="19" xfId="1" applyFont="1" applyFill="1" applyBorder="1" applyAlignment="1">
      <alignment horizontal="center" vertical="center" wrapText="1" shrinkToFit="1"/>
    </xf>
    <xf numFmtId="0" fontId="22" fillId="2" borderId="3" xfId="1" applyFont="1" applyFill="1" applyBorder="1" applyAlignment="1">
      <alignment horizontal="center" vertical="center" wrapText="1" shrinkToFit="1"/>
    </xf>
    <xf numFmtId="0" fontId="22" fillId="2" borderId="6" xfId="1" applyFont="1" applyFill="1" applyBorder="1" applyAlignment="1">
      <alignment horizontal="center" vertical="center" wrapText="1" shrinkToFi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1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 shrinkToFit="1"/>
    </xf>
    <xf numFmtId="0" fontId="6" fillId="2" borderId="16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top" wrapText="1" shrinkToFit="1"/>
    </xf>
    <xf numFmtId="0" fontId="6" fillId="2" borderId="11" xfId="0" applyFont="1" applyFill="1" applyBorder="1" applyAlignment="1">
      <alignment horizontal="left" vertical="top" wrapText="1" shrinkToFit="1"/>
    </xf>
    <xf numFmtId="0" fontId="5" fillId="2" borderId="1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 wrapText="1"/>
    </xf>
    <xf numFmtId="0" fontId="32" fillId="2" borderId="8" xfId="0" applyFont="1" applyFill="1" applyBorder="1" applyAlignment="1">
      <alignment horizontal="left" vertical="center"/>
    </xf>
    <xf numFmtId="0" fontId="32" fillId="2" borderId="2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32" fillId="2" borderId="13" xfId="0" applyFont="1" applyFill="1" applyBorder="1" applyAlignment="1">
      <alignment horizontal="left" vertical="center" wrapText="1"/>
    </xf>
    <xf numFmtId="0" fontId="32" fillId="2" borderId="16" xfId="0" applyFont="1" applyFill="1" applyBorder="1" applyAlignment="1">
      <alignment horizontal="left" vertical="center" wrapText="1"/>
    </xf>
    <xf numFmtId="0" fontId="32" fillId="2" borderId="14" xfId="0" applyFont="1" applyFill="1" applyBorder="1" applyAlignment="1">
      <alignment horizontal="left" vertical="center" wrapText="1"/>
    </xf>
    <xf numFmtId="0" fontId="20" fillId="2" borderId="1" xfId="0" applyFont="1" applyFill="1" applyBorder="1"/>
    <xf numFmtId="164" fontId="20" fillId="2" borderId="1" xfId="0" applyNumberFormat="1" applyFont="1" applyFill="1" applyBorder="1" applyAlignment="1">
      <alignment vertical="center"/>
    </xf>
    <xf numFmtId="0" fontId="6" fillId="2" borderId="0" xfId="0" applyFont="1" applyFill="1"/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/>
    </xf>
    <xf numFmtId="0" fontId="20" fillId="2" borderId="1" xfId="0" applyFont="1" applyFill="1" applyBorder="1" applyAlignment="1"/>
    <xf numFmtId="0" fontId="3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95250</xdr:colOff>
      <xdr:row>139</xdr:row>
      <xdr:rowOff>0</xdr:rowOff>
    </xdr:from>
    <xdr:ext cx="184731" cy="340149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5C581864-6803-44D6-B692-1395308EC4D7}"/>
            </a:ext>
          </a:extLst>
        </xdr:cNvPr>
        <xdr:cNvSpPr txBox="1"/>
      </xdr:nvSpPr>
      <xdr:spPr>
        <a:xfrm>
          <a:off x="10344150" y="600075"/>
          <a:ext cx="184731" cy="340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95250</xdr:colOff>
      <xdr:row>139</xdr:row>
      <xdr:rowOff>0</xdr:rowOff>
    </xdr:from>
    <xdr:ext cx="184731" cy="340149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xmlns="" id="{A04CCDA7-2A80-4737-B8E3-2B07A60A8290}"/>
            </a:ext>
          </a:extLst>
        </xdr:cNvPr>
        <xdr:cNvSpPr txBox="1"/>
      </xdr:nvSpPr>
      <xdr:spPr>
        <a:xfrm>
          <a:off x="10344150" y="600075"/>
          <a:ext cx="184731" cy="340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95250</xdr:colOff>
      <xdr:row>139</xdr:row>
      <xdr:rowOff>0</xdr:rowOff>
    </xdr:from>
    <xdr:ext cx="184731" cy="340149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xmlns="" id="{B6F833E6-7EC6-4CEA-8B63-3DB46603D578}"/>
            </a:ext>
          </a:extLst>
        </xdr:cNvPr>
        <xdr:cNvSpPr txBox="1"/>
      </xdr:nvSpPr>
      <xdr:spPr>
        <a:xfrm>
          <a:off x="10344150" y="600075"/>
          <a:ext cx="184731" cy="340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95250</xdr:colOff>
      <xdr:row>139</xdr:row>
      <xdr:rowOff>0</xdr:rowOff>
    </xdr:from>
    <xdr:ext cx="184731" cy="340149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xmlns="" id="{283B8051-BBC2-4FD0-8754-6581100FA5AF}"/>
            </a:ext>
          </a:extLst>
        </xdr:cNvPr>
        <xdr:cNvSpPr txBox="1"/>
      </xdr:nvSpPr>
      <xdr:spPr>
        <a:xfrm>
          <a:off x="10344150" y="600075"/>
          <a:ext cx="184731" cy="340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95250</xdr:colOff>
      <xdr:row>139</xdr:row>
      <xdr:rowOff>0</xdr:rowOff>
    </xdr:from>
    <xdr:ext cx="184731" cy="340149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xmlns="" id="{1941CAB0-CF8E-40FA-B267-34B6BA47B879}"/>
            </a:ext>
          </a:extLst>
        </xdr:cNvPr>
        <xdr:cNvSpPr txBox="1"/>
      </xdr:nvSpPr>
      <xdr:spPr>
        <a:xfrm>
          <a:off x="10344150" y="600075"/>
          <a:ext cx="184731" cy="340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95250</xdr:colOff>
      <xdr:row>139</xdr:row>
      <xdr:rowOff>0</xdr:rowOff>
    </xdr:from>
    <xdr:ext cx="184731" cy="340149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xmlns="" id="{43B8E447-BDA8-4E53-BD3C-592E12FB5A40}"/>
            </a:ext>
          </a:extLst>
        </xdr:cNvPr>
        <xdr:cNvSpPr txBox="1"/>
      </xdr:nvSpPr>
      <xdr:spPr>
        <a:xfrm>
          <a:off x="10344150" y="600075"/>
          <a:ext cx="184731" cy="340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95250</xdr:colOff>
      <xdr:row>139</xdr:row>
      <xdr:rowOff>0</xdr:rowOff>
    </xdr:from>
    <xdr:ext cx="184731" cy="340149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xmlns="" id="{5D626333-C6F3-4E9C-BBED-1888B95FFB29}"/>
            </a:ext>
          </a:extLst>
        </xdr:cNvPr>
        <xdr:cNvSpPr txBox="1"/>
      </xdr:nvSpPr>
      <xdr:spPr>
        <a:xfrm>
          <a:off x="10344150" y="600075"/>
          <a:ext cx="184731" cy="340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95250</xdr:colOff>
      <xdr:row>139</xdr:row>
      <xdr:rowOff>0</xdr:rowOff>
    </xdr:from>
    <xdr:ext cx="184731" cy="340149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xmlns="" id="{F9A7E734-19D7-4BD4-8F34-93D44A07C4D7}"/>
            </a:ext>
          </a:extLst>
        </xdr:cNvPr>
        <xdr:cNvSpPr txBox="1"/>
      </xdr:nvSpPr>
      <xdr:spPr>
        <a:xfrm>
          <a:off x="10344150" y="600075"/>
          <a:ext cx="184731" cy="340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39"/>
  <sheetViews>
    <sheetView topLeftCell="A40" workbookViewId="0">
      <selection activeCell="T134" sqref="T134"/>
    </sheetView>
  </sheetViews>
  <sheetFormatPr defaultColWidth="9.140625" defaultRowHeight="12" x14ac:dyDescent="0.25"/>
  <cols>
    <col min="1" max="1" width="4.28515625" style="85" customWidth="1"/>
    <col min="2" max="2" width="17.140625" style="85" customWidth="1"/>
    <col min="3" max="3" width="14.7109375" style="85" customWidth="1"/>
    <col min="4" max="4" width="27.7109375" style="85" customWidth="1"/>
    <col min="5" max="5" width="15.7109375" style="85" customWidth="1"/>
    <col min="6" max="6" width="13.140625" style="85" customWidth="1"/>
    <col min="7" max="7" width="7.42578125" style="85" customWidth="1"/>
    <col min="8" max="9" width="9.140625" style="85"/>
    <col min="10" max="10" width="9.85546875" style="85" customWidth="1"/>
    <col min="11" max="11" width="10.7109375" style="85" customWidth="1"/>
    <col min="12" max="12" width="9.7109375" style="85" customWidth="1"/>
    <col min="13" max="13" width="12.7109375" style="85" customWidth="1"/>
    <col min="14" max="14" width="12.140625" style="85" customWidth="1"/>
    <col min="15" max="15" width="12.85546875" style="85" customWidth="1"/>
    <col min="16" max="17" width="9.42578125" style="144" bestFit="1" customWidth="1"/>
    <col min="18" max="18" width="10.42578125" style="144" customWidth="1"/>
    <col min="19" max="19" width="13.5703125" style="144" customWidth="1"/>
    <col min="20" max="16384" width="9.140625" style="85"/>
  </cols>
  <sheetData>
    <row r="1" spans="1:26" s="72" customFormat="1" ht="20.100000000000001" customHeight="1" thickBot="1" x14ac:dyDescent="0.3">
      <c r="A1" s="268" t="s">
        <v>222</v>
      </c>
      <c r="B1" s="268"/>
      <c r="C1" s="268"/>
      <c r="D1" s="268"/>
      <c r="E1" s="268"/>
      <c r="F1" s="268"/>
      <c r="G1" s="268"/>
      <c r="H1" s="268"/>
      <c r="I1" s="268"/>
      <c r="J1" s="269"/>
      <c r="K1" s="68"/>
      <c r="L1" s="68"/>
      <c r="M1" s="68"/>
      <c r="N1" s="68"/>
      <c r="O1" s="68"/>
      <c r="P1" s="69"/>
      <c r="Q1" s="70"/>
      <c r="R1" s="71"/>
      <c r="S1" s="71"/>
    </row>
    <row r="2" spans="1:26" s="78" customFormat="1" ht="20.100000000000001" customHeight="1" x14ac:dyDescent="0.25">
      <c r="A2" s="270" t="s">
        <v>237</v>
      </c>
      <c r="B2" s="271"/>
      <c r="C2" s="271"/>
      <c r="D2" s="271"/>
      <c r="E2" s="271"/>
      <c r="F2" s="272"/>
      <c r="G2" s="272"/>
      <c r="H2" s="272"/>
      <c r="I2" s="273"/>
      <c r="J2" s="73"/>
      <c r="K2" s="73"/>
      <c r="L2" s="73"/>
      <c r="M2" s="73"/>
      <c r="N2" s="74"/>
      <c r="O2" s="74"/>
      <c r="P2" s="75"/>
      <c r="Q2" s="76"/>
      <c r="R2" s="75"/>
      <c r="S2" s="77"/>
    </row>
    <row r="3" spans="1:26" s="82" customFormat="1" ht="56.25" customHeight="1" x14ac:dyDescent="0.25">
      <c r="A3" s="18" t="s">
        <v>14</v>
      </c>
      <c r="B3" s="21" t="s">
        <v>37</v>
      </c>
      <c r="C3" s="18" t="s">
        <v>0</v>
      </c>
      <c r="D3" s="18" t="s">
        <v>15</v>
      </c>
      <c r="E3" s="20" t="s">
        <v>1</v>
      </c>
      <c r="F3" s="21" t="s">
        <v>16</v>
      </c>
      <c r="G3" s="18" t="s">
        <v>17</v>
      </c>
      <c r="H3" s="21" t="s">
        <v>2</v>
      </c>
      <c r="I3" s="22" t="s">
        <v>3</v>
      </c>
      <c r="J3" s="18" t="s">
        <v>4</v>
      </c>
      <c r="K3" s="18" t="s">
        <v>5</v>
      </c>
      <c r="L3" s="18" t="s">
        <v>6</v>
      </c>
      <c r="M3" s="21" t="s">
        <v>53</v>
      </c>
      <c r="N3" s="79" t="s">
        <v>142</v>
      </c>
      <c r="O3" s="23" t="s">
        <v>143</v>
      </c>
      <c r="P3" s="80" t="s">
        <v>18</v>
      </c>
      <c r="Q3" s="80" t="s">
        <v>19</v>
      </c>
      <c r="R3" s="204" t="s">
        <v>114</v>
      </c>
      <c r="S3" s="188"/>
      <c r="T3" s="39"/>
      <c r="U3" s="40"/>
      <c r="V3" s="40"/>
      <c r="W3" s="40"/>
    </row>
    <row r="4" spans="1:26" ht="15" customHeight="1" x14ac:dyDescent="0.25">
      <c r="A4" s="63">
        <v>7</v>
      </c>
      <c r="B4" s="230" t="s">
        <v>54</v>
      </c>
      <c r="C4" s="230" t="s">
        <v>208</v>
      </c>
      <c r="D4" s="274" t="s">
        <v>137</v>
      </c>
      <c r="E4" s="25" t="s">
        <v>107</v>
      </c>
      <c r="F4" s="26" t="s">
        <v>8</v>
      </c>
      <c r="G4" s="27">
        <v>6</v>
      </c>
      <c r="H4" s="26" t="s">
        <v>23</v>
      </c>
      <c r="I4" s="63">
        <v>25</v>
      </c>
      <c r="J4" s="63"/>
      <c r="K4" s="27">
        <v>150</v>
      </c>
      <c r="L4" s="63"/>
      <c r="M4" s="26">
        <v>6</v>
      </c>
      <c r="N4" s="83"/>
      <c r="O4" s="83"/>
      <c r="P4" s="84"/>
      <c r="Q4" s="84"/>
      <c r="R4" s="205"/>
      <c r="S4" s="87"/>
      <c r="T4" s="25"/>
      <c r="U4" s="25"/>
      <c r="V4" s="25"/>
      <c r="W4" s="25"/>
      <c r="X4" s="215"/>
      <c r="Y4" s="26"/>
      <c r="Z4" s="26"/>
    </row>
    <row r="5" spans="1:26" ht="15" customHeight="1" x14ac:dyDescent="0.25">
      <c r="A5" s="30">
        <v>8</v>
      </c>
      <c r="B5" s="234"/>
      <c r="C5" s="231"/>
      <c r="D5" s="275"/>
      <c r="E5" s="25" t="s">
        <v>107</v>
      </c>
      <c r="F5" s="25" t="s">
        <v>9</v>
      </c>
      <c r="G5" s="28">
        <v>3</v>
      </c>
      <c r="H5" s="25" t="s">
        <v>23</v>
      </c>
      <c r="I5" s="30">
        <v>25</v>
      </c>
      <c r="J5" s="30"/>
      <c r="K5" s="28">
        <v>150</v>
      </c>
      <c r="L5" s="30"/>
      <c r="M5" s="25">
        <v>2</v>
      </c>
      <c r="N5" s="86"/>
      <c r="O5" s="83"/>
      <c r="P5" s="84"/>
      <c r="Q5" s="84"/>
      <c r="R5" s="206"/>
      <c r="S5" s="87"/>
      <c r="T5" s="25"/>
      <c r="U5" s="25"/>
      <c r="V5" s="25"/>
      <c r="W5" s="25"/>
      <c r="X5" s="216"/>
      <c r="Y5" s="25"/>
      <c r="Z5" s="25"/>
    </row>
    <row r="6" spans="1:26" ht="15" customHeight="1" x14ac:dyDescent="0.25">
      <c r="A6" s="30">
        <v>9</v>
      </c>
      <c r="B6" s="234"/>
      <c r="C6" s="231"/>
      <c r="D6" s="275"/>
      <c r="E6" s="25" t="s">
        <v>107</v>
      </c>
      <c r="F6" s="25" t="s">
        <v>24</v>
      </c>
      <c r="G6" s="28">
        <v>3</v>
      </c>
      <c r="H6" s="25" t="s">
        <v>23</v>
      </c>
      <c r="I6" s="30">
        <v>25</v>
      </c>
      <c r="J6" s="30"/>
      <c r="K6" s="28">
        <v>150</v>
      </c>
      <c r="L6" s="30"/>
      <c r="M6" s="25">
        <v>3</v>
      </c>
      <c r="N6" s="86"/>
      <c r="O6" s="83"/>
      <c r="P6" s="84"/>
      <c r="Q6" s="84"/>
      <c r="R6" s="206"/>
      <c r="S6" s="87"/>
      <c r="T6" s="25"/>
      <c r="U6" s="25"/>
      <c r="V6" s="25"/>
      <c r="W6" s="25"/>
      <c r="X6" s="216"/>
      <c r="Y6" s="25"/>
      <c r="Z6" s="25"/>
    </row>
    <row r="7" spans="1:26" ht="15" customHeight="1" x14ac:dyDescent="0.25">
      <c r="A7" s="30">
        <v>10</v>
      </c>
      <c r="B7" s="234"/>
      <c r="C7" s="231"/>
      <c r="D7" s="275"/>
      <c r="E7" s="25" t="s">
        <v>107</v>
      </c>
      <c r="F7" s="25" t="s">
        <v>25</v>
      </c>
      <c r="G7" s="28">
        <v>5</v>
      </c>
      <c r="H7" s="25" t="s">
        <v>23</v>
      </c>
      <c r="I7" s="30">
        <v>25</v>
      </c>
      <c r="J7" s="30"/>
      <c r="K7" s="28">
        <v>150</v>
      </c>
      <c r="L7" s="30"/>
      <c r="M7" s="25">
        <v>1</v>
      </c>
      <c r="N7" s="86"/>
      <c r="O7" s="83"/>
      <c r="P7" s="84"/>
      <c r="Q7" s="84"/>
      <c r="R7" s="206"/>
      <c r="S7" s="87"/>
      <c r="T7" s="25"/>
      <c r="U7" s="25"/>
      <c r="V7" s="25"/>
      <c r="W7" s="25"/>
      <c r="X7" s="216"/>
      <c r="Y7" s="25"/>
      <c r="Z7" s="25"/>
    </row>
    <row r="8" spans="1:26" ht="15" customHeight="1" x14ac:dyDescent="0.25">
      <c r="A8" s="30">
        <v>11</v>
      </c>
      <c r="B8" s="234"/>
      <c r="C8" s="231"/>
      <c r="D8" s="275"/>
      <c r="E8" s="25" t="s">
        <v>108</v>
      </c>
      <c r="F8" s="25" t="s">
        <v>11</v>
      </c>
      <c r="G8" s="28">
        <v>6</v>
      </c>
      <c r="H8" s="25" t="s">
        <v>23</v>
      </c>
      <c r="I8" s="30">
        <v>25</v>
      </c>
      <c r="J8" s="30"/>
      <c r="K8" s="28">
        <v>200</v>
      </c>
      <c r="L8" s="30"/>
      <c r="M8" s="25">
        <v>4</v>
      </c>
      <c r="N8" s="86"/>
      <c r="O8" s="83"/>
      <c r="P8" s="84"/>
      <c r="Q8" s="84"/>
      <c r="R8" s="206"/>
      <c r="S8" s="87"/>
      <c r="T8" s="25"/>
      <c r="U8" s="25"/>
      <c r="V8" s="25"/>
      <c r="W8" s="25"/>
      <c r="X8" s="216"/>
      <c r="Y8" s="25"/>
      <c r="Z8" s="25"/>
    </row>
    <row r="9" spans="1:26" ht="15" customHeight="1" x14ac:dyDescent="0.25">
      <c r="A9" s="30">
        <v>12</v>
      </c>
      <c r="B9" s="234"/>
      <c r="C9" s="231"/>
      <c r="D9" s="275"/>
      <c r="E9" s="25" t="s">
        <v>108</v>
      </c>
      <c r="F9" s="25" t="s">
        <v>12</v>
      </c>
      <c r="G9" s="28">
        <v>3</v>
      </c>
      <c r="H9" s="25" t="s">
        <v>23</v>
      </c>
      <c r="I9" s="30">
        <v>25</v>
      </c>
      <c r="J9" s="30"/>
      <c r="K9" s="28">
        <v>200</v>
      </c>
      <c r="L9" s="30"/>
      <c r="M9" s="25">
        <v>1</v>
      </c>
      <c r="N9" s="86"/>
      <c r="O9" s="83"/>
      <c r="P9" s="84"/>
      <c r="Q9" s="84"/>
      <c r="R9" s="206"/>
      <c r="S9" s="87"/>
      <c r="T9" s="25"/>
      <c r="U9" s="25"/>
      <c r="V9" s="25"/>
      <c r="W9" s="25"/>
      <c r="X9" s="216"/>
      <c r="Y9" s="25"/>
      <c r="Z9" s="25"/>
    </row>
    <row r="10" spans="1:26" ht="15" customHeight="1" x14ac:dyDescent="0.25">
      <c r="A10" s="30">
        <v>13</v>
      </c>
      <c r="B10" s="234"/>
      <c r="C10" s="231"/>
      <c r="D10" s="275"/>
      <c r="E10" s="25" t="s">
        <v>108</v>
      </c>
      <c r="F10" s="25" t="s">
        <v>26</v>
      </c>
      <c r="G10" s="28">
        <v>3</v>
      </c>
      <c r="H10" s="25" t="s">
        <v>23</v>
      </c>
      <c r="I10" s="30">
        <v>25</v>
      </c>
      <c r="J10" s="30"/>
      <c r="K10" s="28">
        <v>200</v>
      </c>
      <c r="L10" s="30"/>
      <c r="M10" s="25">
        <v>1</v>
      </c>
      <c r="N10" s="86"/>
      <c r="O10" s="83"/>
      <c r="P10" s="84"/>
      <c r="Q10" s="84"/>
      <c r="R10" s="206"/>
      <c r="S10" s="87"/>
      <c r="T10" s="25"/>
      <c r="U10" s="25"/>
      <c r="V10" s="25"/>
      <c r="W10" s="25"/>
      <c r="X10" s="216"/>
      <c r="Y10" s="25"/>
      <c r="Z10" s="25"/>
    </row>
    <row r="11" spans="1:26" ht="15" customHeight="1" x14ac:dyDescent="0.25">
      <c r="A11" s="30">
        <v>14</v>
      </c>
      <c r="B11" s="234"/>
      <c r="C11" s="231"/>
      <c r="D11" s="275"/>
      <c r="E11" s="30" t="s">
        <v>138</v>
      </c>
      <c r="F11" s="25" t="s">
        <v>11</v>
      </c>
      <c r="G11" s="28">
        <v>8</v>
      </c>
      <c r="H11" s="25" t="s">
        <v>23</v>
      </c>
      <c r="I11" s="30">
        <v>25</v>
      </c>
      <c r="J11" s="30"/>
      <c r="K11" s="28">
        <v>200</v>
      </c>
      <c r="L11" s="30"/>
      <c r="M11" s="25">
        <v>21</v>
      </c>
      <c r="N11" s="86"/>
      <c r="O11" s="83"/>
      <c r="P11" s="84"/>
      <c r="Q11" s="84"/>
      <c r="R11" s="206"/>
      <c r="S11" s="87"/>
      <c r="T11" s="25"/>
      <c r="U11" s="25"/>
      <c r="V11" s="25"/>
      <c r="W11" s="25"/>
      <c r="X11" s="216"/>
      <c r="Y11" s="25"/>
      <c r="Z11" s="25"/>
    </row>
    <row r="12" spans="1:26" ht="15" customHeight="1" x14ac:dyDescent="0.25">
      <c r="A12" s="30">
        <v>15</v>
      </c>
      <c r="B12" s="234"/>
      <c r="C12" s="231"/>
      <c r="D12" s="275"/>
      <c r="E12" s="30" t="s">
        <v>138</v>
      </c>
      <c r="F12" s="25" t="s">
        <v>12</v>
      </c>
      <c r="G12" s="28">
        <v>4</v>
      </c>
      <c r="H12" s="25" t="s">
        <v>23</v>
      </c>
      <c r="I12" s="30">
        <v>25</v>
      </c>
      <c r="J12" s="30"/>
      <c r="K12" s="28">
        <v>200</v>
      </c>
      <c r="L12" s="30"/>
      <c r="M12" s="25">
        <v>2</v>
      </c>
      <c r="N12" s="86"/>
      <c r="O12" s="83"/>
      <c r="P12" s="84"/>
      <c r="Q12" s="84"/>
      <c r="R12" s="206"/>
      <c r="S12" s="87"/>
      <c r="T12" s="25"/>
      <c r="U12" s="25"/>
      <c r="V12" s="25"/>
      <c r="W12" s="25"/>
      <c r="X12" s="216"/>
      <c r="Y12" s="25"/>
      <c r="Z12" s="25"/>
    </row>
    <row r="13" spans="1:26" s="89" customFormat="1" ht="15" customHeight="1" thickBot="1" x14ac:dyDescent="0.3">
      <c r="A13" s="31">
        <v>16</v>
      </c>
      <c r="B13" s="235"/>
      <c r="C13" s="232"/>
      <c r="D13" s="276"/>
      <c r="E13" s="31" t="s">
        <v>138</v>
      </c>
      <c r="F13" s="32" t="s">
        <v>26</v>
      </c>
      <c r="G13" s="33">
        <v>4</v>
      </c>
      <c r="H13" s="32" t="s">
        <v>23</v>
      </c>
      <c r="I13" s="31">
        <v>25</v>
      </c>
      <c r="J13" s="31"/>
      <c r="K13" s="33">
        <v>200</v>
      </c>
      <c r="L13" s="31"/>
      <c r="M13" s="32">
        <v>8</v>
      </c>
      <c r="N13" s="88"/>
      <c r="O13" s="83"/>
      <c r="P13" s="84"/>
      <c r="Q13" s="84"/>
      <c r="R13" s="207"/>
      <c r="S13" s="87"/>
      <c r="T13" s="25"/>
      <c r="U13" s="25"/>
      <c r="V13" s="25"/>
      <c r="W13" s="25"/>
      <c r="X13" s="217"/>
      <c r="Y13" s="32"/>
      <c r="Z13" s="32"/>
    </row>
    <row r="14" spans="1:26" s="89" customFormat="1" ht="12.75" thickBot="1" x14ac:dyDescent="0.3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 t="s">
        <v>13</v>
      </c>
      <c r="M14" s="90">
        <f>SUM(M4:M13)</f>
        <v>49</v>
      </c>
      <c r="N14" s="91"/>
      <c r="O14" s="83"/>
      <c r="P14" s="84"/>
      <c r="Q14" s="84"/>
      <c r="R14" s="208"/>
      <c r="S14" s="87"/>
      <c r="T14" s="25"/>
      <c r="U14" s="25"/>
      <c r="V14" s="25"/>
      <c r="W14" s="25"/>
      <c r="X14" s="218"/>
      <c r="Y14" s="92"/>
      <c r="Z14" s="92"/>
    </row>
    <row r="15" spans="1:26" ht="17.100000000000001" customHeight="1" x14ac:dyDescent="0.25">
      <c r="A15" s="63">
        <v>17</v>
      </c>
      <c r="B15" s="230" t="s">
        <v>54</v>
      </c>
      <c r="C15" s="230" t="s">
        <v>209</v>
      </c>
      <c r="D15" s="27" t="s">
        <v>7</v>
      </c>
      <c r="E15" s="25" t="s">
        <v>108</v>
      </c>
      <c r="F15" s="26" t="s">
        <v>27</v>
      </c>
      <c r="G15" s="27">
        <v>6</v>
      </c>
      <c r="H15" s="26" t="s">
        <v>23</v>
      </c>
      <c r="I15" s="63"/>
      <c r="J15" s="27">
        <v>35</v>
      </c>
      <c r="K15" s="27">
        <v>270</v>
      </c>
      <c r="L15" s="26"/>
      <c r="M15" s="26">
        <v>25</v>
      </c>
      <c r="N15" s="83"/>
      <c r="O15" s="83"/>
      <c r="P15" s="84"/>
      <c r="Q15" s="84"/>
      <c r="R15" s="205"/>
      <c r="S15" s="87"/>
      <c r="T15" s="25"/>
      <c r="U15" s="25"/>
      <c r="V15" s="25"/>
      <c r="W15" s="25"/>
      <c r="X15" s="215"/>
      <c r="Y15" s="26"/>
      <c r="Z15" s="26"/>
    </row>
    <row r="16" spans="1:26" ht="17.100000000000001" customHeight="1" x14ac:dyDescent="0.25">
      <c r="A16" s="30">
        <v>18</v>
      </c>
      <c r="B16" s="231"/>
      <c r="C16" s="231"/>
      <c r="D16" s="28" t="s">
        <v>7</v>
      </c>
      <c r="E16" s="25" t="s">
        <v>108</v>
      </c>
      <c r="F16" s="25" t="s">
        <v>28</v>
      </c>
      <c r="G16" s="28">
        <v>3</v>
      </c>
      <c r="H16" s="25" t="s">
        <v>23</v>
      </c>
      <c r="I16" s="30"/>
      <c r="J16" s="28">
        <v>35</v>
      </c>
      <c r="K16" s="28">
        <v>270</v>
      </c>
      <c r="L16" s="25"/>
      <c r="M16" s="25">
        <v>15</v>
      </c>
      <c r="N16" s="86"/>
      <c r="O16" s="83"/>
      <c r="P16" s="84"/>
      <c r="Q16" s="84"/>
      <c r="R16" s="206"/>
      <c r="S16" s="87"/>
      <c r="T16" s="25"/>
      <c r="U16" s="25"/>
      <c r="V16" s="25"/>
      <c r="W16" s="25"/>
    </row>
    <row r="17" spans="1:23" ht="17.100000000000001" customHeight="1" x14ac:dyDescent="0.25">
      <c r="A17" s="30">
        <v>19</v>
      </c>
      <c r="B17" s="231"/>
      <c r="C17" s="231"/>
      <c r="D17" s="28" t="s">
        <v>7</v>
      </c>
      <c r="E17" s="25" t="s">
        <v>108</v>
      </c>
      <c r="F17" s="25" t="s">
        <v>29</v>
      </c>
      <c r="G17" s="28">
        <v>3</v>
      </c>
      <c r="H17" s="25" t="s">
        <v>23</v>
      </c>
      <c r="I17" s="30"/>
      <c r="J17" s="28">
        <v>35</v>
      </c>
      <c r="K17" s="28">
        <v>270</v>
      </c>
      <c r="L17" s="25"/>
      <c r="M17" s="25">
        <v>1</v>
      </c>
      <c r="N17" s="86"/>
      <c r="O17" s="83"/>
      <c r="P17" s="84"/>
      <c r="Q17" s="84"/>
      <c r="R17" s="206"/>
      <c r="S17" s="87"/>
      <c r="T17" s="25"/>
      <c r="U17" s="25"/>
      <c r="V17" s="25"/>
      <c r="W17" s="25"/>
    </row>
    <row r="18" spans="1:23" ht="17.100000000000001" customHeight="1" x14ac:dyDescent="0.25">
      <c r="A18" s="30">
        <v>20</v>
      </c>
      <c r="B18" s="231"/>
      <c r="C18" s="231"/>
      <c r="D18" s="28" t="s">
        <v>7</v>
      </c>
      <c r="E18" s="30" t="s">
        <v>138</v>
      </c>
      <c r="F18" s="25" t="s">
        <v>27</v>
      </c>
      <c r="G18" s="28">
        <v>8</v>
      </c>
      <c r="H18" s="25" t="s">
        <v>23</v>
      </c>
      <c r="I18" s="30"/>
      <c r="J18" s="28">
        <v>100</v>
      </c>
      <c r="K18" s="28">
        <v>300</v>
      </c>
      <c r="L18" s="25"/>
      <c r="M18" s="25">
        <v>17</v>
      </c>
      <c r="N18" s="86"/>
      <c r="O18" s="83"/>
      <c r="P18" s="84"/>
      <c r="Q18" s="84"/>
      <c r="R18" s="206"/>
      <c r="S18" s="87"/>
      <c r="T18" s="25"/>
      <c r="U18" s="25"/>
      <c r="V18" s="25"/>
      <c r="W18" s="25"/>
    </row>
    <row r="19" spans="1:23" ht="17.100000000000001" customHeight="1" x14ac:dyDescent="0.25">
      <c r="A19" s="30">
        <v>21</v>
      </c>
      <c r="B19" s="231"/>
      <c r="C19" s="231"/>
      <c r="D19" s="28" t="s">
        <v>7</v>
      </c>
      <c r="E19" s="30" t="s">
        <v>138</v>
      </c>
      <c r="F19" s="25" t="s">
        <v>28</v>
      </c>
      <c r="G19" s="28">
        <v>4</v>
      </c>
      <c r="H19" s="25" t="s">
        <v>23</v>
      </c>
      <c r="I19" s="30"/>
      <c r="J19" s="28">
        <v>100</v>
      </c>
      <c r="K19" s="28">
        <v>300</v>
      </c>
      <c r="L19" s="25"/>
      <c r="M19" s="25">
        <v>13</v>
      </c>
      <c r="N19" s="86"/>
      <c r="O19" s="83"/>
      <c r="P19" s="84"/>
      <c r="Q19" s="84"/>
      <c r="R19" s="206"/>
      <c r="S19" s="87"/>
      <c r="T19" s="25"/>
      <c r="U19" s="25"/>
      <c r="V19" s="25"/>
      <c r="W19" s="25"/>
    </row>
    <row r="20" spans="1:23" s="89" customFormat="1" ht="17.100000000000001" customHeight="1" thickBot="1" x14ac:dyDescent="0.3">
      <c r="A20" s="31">
        <v>22</v>
      </c>
      <c r="B20" s="232"/>
      <c r="C20" s="232"/>
      <c r="D20" s="33" t="s">
        <v>7</v>
      </c>
      <c r="E20" s="31" t="s">
        <v>138</v>
      </c>
      <c r="F20" s="32" t="s">
        <v>30</v>
      </c>
      <c r="G20" s="33">
        <v>4</v>
      </c>
      <c r="H20" s="32" t="s">
        <v>23</v>
      </c>
      <c r="I20" s="31"/>
      <c r="J20" s="33">
        <v>100</v>
      </c>
      <c r="K20" s="33">
        <v>300</v>
      </c>
      <c r="L20" s="32"/>
      <c r="M20" s="32">
        <v>1</v>
      </c>
      <c r="N20" s="88"/>
      <c r="O20" s="83"/>
      <c r="P20" s="84"/>
      <c r="Q20" s="84"/>
      <c r="R20" s="207"/>
      <c r="S20" s="87"/>
      <c r="T20" s="25"/>
      <c r="U20" s="25"/>
      <c r="V20" s="25"/>
      <c r="W20" s="25"/>
    </row>
    <row r="21" spans="1:23" s="89" customFormat="1" ht="12.75" thickBot="1" x14ac:dyDescent="0.3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 t="s">
        <v>13</v>
      </c>
      <c r="M21" s="90">
        <f>SUM(M15:M20)</f>
        <v>72</v>
      </c>
      <c r="N21" s="91"/>
      <c r="O21" s="93"/>
      <c r="P21" s="84"/>
      <c r="Q21" s="84"/>
      <c r="R21" s="208"/>
      <c r="S21" s="87"/>
      <c r="T21" s="25"/>
      <c r="U21" s="25"/>
      <c r="V21" s="25"/>
      <c r="W21" s="25"/>
    </row>
    <row r="22" spans="1:23" ht="17.100000000000001" customHeight="1" x14ac:dyDescent="0.25">
      <c r="A22" s="63">
        <v>23</v>
      </c>
      <c r="B22" s="230" t="s">
        <v>54</v>
      </c>
      <c r="C22" s="230" t="s">
        <v>210</v>
      </c>
      <c r="D22" s="27" t="s">
        <v>7</v>
      </c>
      <c r="E22" s="25" t="s">
        <v>107</v>
      </c>
      <c r="F22" s="26" t="s">
        <v>31</v>
      </c>
      <c r="G22" s="27">
        <v>6</v>
      </c>
      <c r="H22" s="26" t="s">
        <v>23</v>
      </c>
      <c r="I22" s="63"/>
      <c r="J22" s="27">
        <v>35</v>
      </c>
      <c r="K22" s="27">
        <v>250</v>
      </c>
      <c r="L22" s="63"/>
      <c r="M22" s="26">
        <v>6</v>
      </c>
      <c r="N22" s="83"/>
      <c r="O22" s="83"/>
      <c r="P22" s="84"/>
      <c r="Q22" s="84"/>
      <c r="R22" s="205"/>
      <c r="S22" s="87"/>
      <c r="T22" s="25"/>
      <c r="U22" s="25"/>
      <c r="V22" s="25"/>
      <c r="W22" s="25"/>
    </row>
    <row r="23" spans="1:23" ht="17.100000000000001" customHeight="1" x14ac:dyDescent="0.25">
      <c r="A23" s="30">
        <v>24</v>
      </c>
      <c r="B23" s="231"/>
      <c r="C23" s="231"/>
      <c r="D23" s="28" t="s">
        <v>7</v>
      </c>
      <c r="E23" s="25" t="s">
        <v>107</v>
      </c>
      <c r="F23" s="25" t="s">
        <v>32</v>
      </c>
      <c r="G23" s="28">
        <v>3</v>
      </c>
      <c r="H23" s="25" t="s">
        <v>23</v>
      </c>
      <c r="I23" s="30"/>
      <c r="J23" s="28">
        <v>35</v>
      </c>
      <c r="K23" s="28">
        <v>250</v>
      </c>
      <c r="L23" s="30"/>
      <c r="M23" s="25">
        <v>8</v>
      </c>
      <c r="N23" s="86"/>
      <c r="O23" s="83"/>
      <c r="P23" s="84"/>
      <c r="Q23" s="84"/>
      <c r="R23" s="206"/>
      <c r="S23" s="87"/>
      <c r="T23" s="25"/>
      <c r="U23" s="25"/>
      <c r="V23" s="25"/>
      <c r="W23" s="25"/>
    </row>
    <row r="24" spans="1:23" ht="17.100000000000001" customHeight="1" x14ac:dyDescent="0.25">
      <c r="A24" s="30">
        <v>25</v>
      </c>
      <c r="B24" s="231"/>
      <c r="C24" s="231"/>
      <c r="D24" s="28" t="s">
        <v>7</v>
      </c>
      <c r="E24" s="25" t="s">
        <v>107</v>
      </c>
      <c r="F24" s="25" t="s">
        <v>33</v>
      </c>
      <c r="G24" s="28">
        <v>3</v>
      </c>
      <c r="H24" s="25" t="s">
        <v>23</v>
      </c>
      <c r="I24" s="30"/>
      <c r="J24" s="28">
        <v>35</v>
      </c>
      <c r="K24" s="28">
        <v>250</v>
      </c>
      <c r="L24" s="30"/>
      <c r="M24" s="25">
        <v>2</v>
      </c>
      <c r="N24" s="86"/>
      <c r="O24" s="83"/>
      <c r="P24" s="84"/>
      <c r="Q24" s="84"/>
      <c r="R24" s="206"/>
      <c r="S24" s="87"/>
      <c r="T24" s="25"/>
      <c r="U24" s="25"/>
      <c r="V24" s="25"/>
      <c r="W24" s="25"/>
    </row>
    <row r="25" spans="1:23" ht="17.100000000000001" customHeight="1" x14ac:dyDescent="0.25">
      <c r="A25" s="30">
        <v>26</v>
      </c>
      <c r="B25" s="231"/>
      <c r="C25" s="231"/>
      <c r="D25" s="28" t="s">
        <v>7</v>
      </c>
      <c r="E25" s="25" t="s">
        <v>108</v>
      </c>
      <c r="F25" s="25" t="s">
        <v>27</v>
      </c>
      <c r="G25" s="28">
        <v>6</v>
      </c>
      <c r="H25" s="25" t="s">
        <v>23</v>
      </c>
      <c r="I25" s="30"/>
      <c r="J25" s="28">
        <v>35</v>
      </c>
      <c r="K25" s="28">
        <v>270</v>
      </c>
      <c r="L25" s="30"/>
      <c r="M25" s="25">
        <v>40</v>
      </c>
      <c r="N25" s="86"/>
      <c r="O25" s="83"/>
      <c r="P25" s="84"/>
      <c r="Q25" s="84"/>
      <c r="R25" s="206"/>
      <c r="S25" s="87"/>
      <c r="T25" s="25"/>
      <c r="U25" s="25"/>
      <c r="V25" s="25"/>
      <c r="W25" s="25"/>
    </row>
    <row r="26" spans="1:23" ht="17.100000000000001" customHeight="1" x14ac:dyDescent="0.25">
      <c r="A26" s="30">
        <v>27</v>
      </c>
      <c r="B26" s="231"/>
      <c r="C26" s="231"/>
      <c r="D26" s="28" t="s">
        <v>7</v>
      </c>
      <c r="E26" s="25" t="s">
        <v>108</v>
      </c>
      <c r="F26" s="25" t="s">
        <v>28</v>
      </c>
      <c r="G26" s="28">
        <v>3</v>
      </c>
      <c r="H26" s="25" t="s">
        <v>23</v>
      </c>
      <c r="I26" s="30"/>
      <c r="J26" s="28">
        <v>35</v>
      </c>
      <c r="K26" s="28">
        <v>270</v>
      </c>
      <c r="L26" s="30"/>
      <c r="M26" s="25">
        <v>22</v>
      </c>
      <c r="N26" s="86"/>
      <c r="O26" s="83"/>
      <c r="P26" s="84"/>
      <c r="Q26" s="84"/>
      <c r="R26" s="206"/>
      <c r="S26" s="87"/>
      <c r="T26" s="25"/>
      <c r="U26" s="25"/>
      <c r="V26" s="25"/>
      <c r="W26" s="25"/>
    </row>
    <row r="27" spans="1:23" s="89" customFormat="1" ht="17.100000000000001" customHeight="1" thickBot="1" x14ac:dyDescent="0.3">
      <c r="A27" s="31">
        <v>28</v>
      </c>
      <c r="B27" s="232"/>
      <c r="C27" s="232"/>
      <c r="D27" s="94" t="s">
        <v>34</v>
      </c>
      <c r="E27" s="25" t="s">
        <v>108</v>
      </c>
      <c r="F27" s="32" t="s">
        <v>35</v>
      </c>
      <c r="G27" s="33"/>
      <c r="H27" s="32" t="s">
        <v>23</v>
      </c>
      <c r="I27" s="33"/>
      <c r="J27" s="33"/>
      <c r="K27" s="31"/>
      <c r="L27" s="31"/>
      <c r="M27" s="32">
        <v>4</v>
      </c>
      <c r="N27" s="88"/>
      <c r="O27" s="83"/>
      <c r="P27" s="84"/>
      <c r="Q27" s="84"/>
      <c r="R27" s="207"/>
      <c r="S27" s="87"/>
      <c r="T27" s="25"/>
      <c r="U27" s="25"/>
      <c r="V27" s="25"/>
      <c r="W27" s="25"/>
    </row>
    <row r="28" spans="1:23" s="89" customFormat="1" ht="12.75" thickBot="1" x14ac:dyDescent="0.3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 t="s">
        <v>36</v>
      </c>
      <c r="M28" s="90">
        <f>SUM(M22:M27)</f>
        <v>82</v>
      </c>
      <c r="N28" s="91"/>
      <c r="O28" s="93"/>
      <c r="P28" s="84"/>
      <c r="Q28" s="84"/>
      <c r="R28" s="208"/>
      <c r="S28" s="87"/>
      <c r="T28" s="25"/>
      <c r="U28" s="25"/>
      <c r="V28" s="25"/>
      <c r="W28" s="25"/>
    </row>
    <row r="29" spans="1:23" ht="18.75" customHeight="1" x14ac:dyDescent="0.25">
      <c r="A29" s="30">
        <v>29</v>
      </c>
      <c r="B29" s="230" t="s">
        <v>54</v>
      </c>
      <c r="C29" s="230" t="s">
        <v>211</v>
      </c>
      <c r="D29" s="28" t="s">
        <v>7</v>
      </c>
      <c r="E29" s="25" t="s">
        <v>107</v>
      </c>
      <c r="F29" s="25" t="s">
        <v>31</v>
      </c>
      <c r="G29" s="28">
        <v>6</v>
      </c>
      <c r="H29" s="25" t="s">
        <v>23</v>
      </c>
      <c r="I29" s="30"/>
      <c r="J29" s="28">
        <v>35</v>
      </c>
      <c r="K29" s="28">
        <v>250</v>
      </c>
      <c r="L29" s="30"/>
      <c r="M29" s="35">
        <v>11</v>
      </c>
      <c r="N29" s="86"/>
      <c r="O29" s="83"/>
      <c r="P29" s="84"/>
      <c r="Q29" s="84"/>
      <c r="R29" s="206"/>
      <c r="S29" s="87"/>
      <c r="T29" s="25"/>
      <c r="U29" s="25"/>
      <c r="V29" s="25"/>
      <c r="W29" s="25"/>
    </row>
    <row r="30" spans="1:23" ht="16.5" customHeight="1" x14ac:dyDescent="0.25">
      <c r="A30" s="30">
        <v>30</v>
      </c>
      <c r="B30" s="231"/>
      <c r="C30" s="231"/>
      <c r="D30" s="28" t="s">
        <v>7</v>
      </c>
      <c r="E30" s="25" t="s">
        <v>107</v>
      </c>
      <c r="F30" s="25" t="s">
        <v>32</v>
      </c>
      <c r="G30" s="28">
        <v>3</v>
      </c>
      <c r="H30" s="25" t="s">
        <v>23</v>
      </c>
      <c r="I30" s="30"/>
      <c r="J30" s="28">
        <v>35</v>
      </c>
      <c r="K30" s="28">
        <v>250</v>
      </c>
      <c r="L30" s="30"/>
      <c r="M30" s="35">
        <v>18</v>
      </c>
      <c r="N30" s="86"/>
      <c r="O30" s="83"/>
      <c r="P30" s="84"/>
      <c r="Q30" s="84"/>
      <c r="R30" s="206"/>
      <c r="S30" s="87"/>
      <c r="T30" s="25"/>
      <c r="U30" s="25"/>
      <c r="V30" s="25"/>
      <c r="W30" s="25"/>
    </row>
    <row r="31" spans="1:23" s="89" customFormat="1" ht="20.25" customHeight="1" thickBot="1" x14ac:dyDescent="0.3">
      <c r="A31" s="31">
        <v>31</v>
      </c>
      <c r="B31" s="232"/>
      <c r="C31" s="232"/>
      <c r="D31" s="33" t="s">
        <v>7</v>
      </c>
      <c r="E31" s="25" t="s">
        <v>107</v>
      </c>
      <c r="F31" s="32" t="s">
        <v>33</v>
      </c>
      <c r="G31" s="33">
        <v>3</v>
      </c>
      <c r="H31" s="32" t="s">
        <v>23</v>
      </c>
      <c r="I31" s="31"/>
      <c r="J31" s="33">
        <v>35</v>
      </c>
      <c r="K31" s="33">
        <v>250</v>
      </c>
      <c r="L31" s="31"/>
      <c r="M31" s="36">
        <v>7</v>
      </c>
      <c r="N31" s="88"/>
      <c r="O31" s="83"/>
      <c r="P31" s="84"/>
      <c r="Q31" s="84"/>
      <c r="R31" s="207"/>
      <c r="S31" s="87"/>
      <c r="T31" s="25"/>
      <c r="U31" s="25"/>
      <c r="V31" s="25"/>
      <c r="W31" s="25"/>
    </row>
    <row r="32" spans="1:23" s="89" customFormat="1" ht="14.1" customHeight="1" thickBot="1" x14ac:dyDescent="0.3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 t="s">
        <v>13</v>
      </c>
      <c r="M32" s="90">
        <f>SUM(M29:M31)</f>
        <v>36</v>
      </c>
      <c r="N32" s="91"/>
      <c r="O32" s="93"/>
      <c r="P32" s="84"/>
      <c r="Q32" s="84"/>
      <c r="R32" s="208"/>
      <c r="S32" s="87"/>
      <c r="T32" s="25"/>
      <c r="U32" s="25"/>
      <c r="V32" s="25"/>
      <c r="W32" s="25"/>
    </row>
    <row r="33" spans="1:55" ht="14.1" customHeight="1" x14ac:dyDescent="0.25">
      <c r="A33" s="30">
        <v>32</v>
      </c>
      <c r="B33" s="230" t="s">
        <v>110</v>
      </c>
      <c r="C33" s="230" t="s">
        <v>212</v>
      </c>
      <c r="D33" s="25" t="s">
        <v>55</v>
      </c>
      <c r="E33" s="25" t="s">
        <v>107</v>
      </c>
      <c r="F33" s="25" t="s">
        <v>56</v>
      </c>
      <c r="G33" s="25">
        <v>6</v>
      </c>
      <c r="H33" s="25" t="s">
        <v>23</v>
      </c>
      <c r="I33" s="25">
        <v>25</v>
      </c>
      <c r="J33" s="30"/>
      <c r="K33" s="30"/>
      <c r="L33" s="30"/>
      <c r="M33" s="35">
        <v>27</v>
      </c>
      <c r="N33" s="37"/>
      <c r="O33" s="83"/>
      <c r="P33" s="84"/>
      <c r="Q33" s="84"/>
      <c r="R33" s="206"/>
      <c r="S33" s="87"/>
      <c r="T33" s="25"/>
      <c r="U33" s="25"/>
      <c r="V33" s="25"/>
      <c r="W33" s="25"/>
    </row>
    <row r="34" spans="1:55" ht="14.1" customHeight="1" x14ac:dyDescent="0.25">
      <c r="A34" s="30">
        <v>33</v>
      </c>
      <c r="B34" s="231"/>
      <c r="C34" s="231"/>
      <c r="D34" s="25" t="s">
        <v>55</v>
      </c>
      <c r="E34" s="25" t="s">
        <v>107</v>
      </c>
      <c r="F34" s="25" t="s">
        <v>57</v>
      </c>
      <c r="G34" s="25">
        <v>3</v>
      </c>
      <c r="H34" s="25" t="s">
        <v>23</v>
      </c>
      <c r="I34" s="25">
        <v>25</v>
      </c>
      <c r="J34" s="30"/>
      <c r="K34" s="30"/>
      <c r="L34" s="30"/>
      <c r="M34" s="35">
        <v>10</v>
      </c>
      <c r="N34" s="37"/>
      <c r="O34" s="83"/>
      <c r="P34" s="84"/>
      <c r="Q34" s="84"/>
      <c r="R34" s="206"/>
      <c r="S34" s="87"/>
      <c r="T34" s="25"/>
      <c r="U34" s="25"/>
      <c r="V34" s="25"/>
      <c r="W34" s="25"/>
      <c r="X34" s="216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</row>
    <row r="35" spans="1:55" ht="14.1" customHeight="1" x14ac:dyDescent="0.25">
      <c r="A35" s="30">
        <v>34</v>
      </c>
      <c r="B35" s="231"/>
      <c r="C35" s="231"/>
      <c r="D35" s="25" t="s">
        <v>55</v>
      </c>
      <c r="E35" s="25" t="s">
        <v>58</v>
      </c>
      <c r="F35" s="25" t="s">
        <v>59</v>
      </c>
      <c r="G35" s="25">
        <v>7</v>
      </c>
      <c r="H35" s="25" t="s">
        <v>23</v>
      </c>
      <c r="I35" s="25">
        <v>25</v>
      </c>
      <c r="J35" s="30"/>
      <c r="K35" s="30"/>
      <c r="L35" s="30"/>
      <c r="M35" s="35">
        <v>15</v>
      </c>
      <c r="N35" s="37"/>
      <c r="O35" s="83"/>
      <c r="P35" s="84"/>
      <c r="Q35" s="84"/>
      <c r="R35" s="206"/>
      <c r="S35" s="87"/>
      <c r="T35" s="25"/>
      <c r="U35" s="25"/>
      <c r="V35" s="25"/>
      <c r="W35" s="25"/>
      <c r="X35" s="216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</row>
    <row r="36" spans="1:55" ht="14.1" customHeight="1" x14ac:dyDescent="0.25">
      <c r="A36" s="30">
        <v>35</v>
      </c>
      <c r="B36" s="231"/>
      <c r="C36" s="231"/>
      <c r="D36" s="25" t="s">
        <v>55</v>
      </c>
      <c r="E36" s="25" t="s">
        <v>58</v>
      </c>
      <c r="F36" s="25" t="s">
        <v>60</v>
      </c>
      <c r="G36" s="25">
        <v>4</v>
      </c>
      <c r="H36" s="25" t="s">
        <v>23</v>
      </c>
      <c r="I36" s="25">
        <v>25</v>
      </c>
      <c r="J36" s="30"/>
      <c r="K36" s="30"/>
      <c r="L36" s="30"/>
      <c r="M36" s="35">
        <v>7</v>
      </c>
      <c r="N36" s="37"/>
      <c r="O36" s="83"/>
      <c r="P36" s="84"/>
      <c r="Q36" s="84"/>
      <c r="R36" s="206"/>
      <c r="S36" s="87"/>
      <c r="T36" s="25"/>
      <c r="U36" s="25"/>
      <c r="V36" s="25"/>
      <c r="W36" s="25"/>
      <c r="X36" s="216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</row>
    <row r="37" spans="1:55" ht="14.1" customHeight="1" x14ac:dyDescent="0.25">
      <c r="A37" s="30">
        <v>36</v>
      </c>
      <c r="B37" s="231"/>
      <c r="C37" s="231"/>
      <c r="D37" s="25" t="s">
        <v>55</v>
      </c>
      <c r="E37" s="25" t="s">
        <v>10</v>
      </c>
      <c r="F37" s="25" t="s">
        <v>59</v>
      </c>
      <c r="G37" s="25">
        <v>6</v>
      </c>
      <c r="H37" s="25" t="s">
        <v>23</v>
      </c>
      <c r="I37" s="25">
        <v>25</v>
      </c>
      <c r="J37" s="30"/>
      <c r="K37" s="30"/>
      <c r="L37" s="30"/>
      <c r="M37" s="35">
        <v>5</v>
      </c>
      <c r="N37" s="37"/>
      <c r="O37" s="83"/>
      <c r="P37" s="84"/>
      <c r="Q37" s="84"/>
      <c r="R37" s="206"/>
      <c r="S37" s="87"/>
      <c r="T37" s="25"/>
      <c r="U37" s="25"/>
      <c r="V37" s="25"/>
      <c r="W37" s="25"/>
      <c r="X37" s="216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</row>
    <row r="38" spans="1:55" ht="14.1" customHeight="1" x14ac:dyDescent="0.25">
      <c r="A38" s="30">
        <v>37</v>
      </c>
      <c r="B38" s="231"/>
      <c r="C38" s="231"/>
      <c r="D38" s="25" t="s">
        <v>55</v>
      </c>
      <c r="E38" s="25" t="s">
        <v>10</v>
      </c>
      <c r="F38" s="25" t="s">
        <v>60</v>
      </c>
      <c r="G38" s="25">
        <v>3</v>
      </c>
      <c r="H38" s="25" t="s">
        <v>23</v>
      </c>
      <c r="I38" s="25">
        <v>25</v>
      </c>
      <c r="J38" s="30"/>
      <c r="K38" s="30"/>
      <c r="L38" s="30"/>
      <c r="M38" s="35">
        <v>1</v>
      </c>
      <c r="N38" s="37"/>
      <c r="O38" s="83"/>
      <c r="P38" s="84"/>
      <c r="Q38" s="84"/>
      <c r="R38" s="206"/>
      <c r="S38" s="87"/>
      <c r="T38" s="25"/>
      <c r="U38" s="25"/>
      <c r="V38" s="25"/>
      <c r="W38" s="25"/>
      <c r="X38" s="216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</row>
    <row r="39" spans="1:55" ht="14.1" customHeight="1" x14ac:dyDescent="0.25">
      <c r="A39" s="30">
        <v>38</v>
      </c>
      <c r="B39" s="231"/>
      <c r="C39" s="231"/>
      <c r="D39" s="25" t="s">
        <v>55</v>
      </c>
      <c r="E39" s="25" t="s">
        <v>106</v>
      </c>
      <c r="F39" s="25" t="s">
        <v>59</v>
      </c>
      <c r="G39" s="25">
        <v>8</v>
      </c>
      <c r="H39" s="25" t="s">
        <v>23</v>
      </c>
      <c r="I39" s="25">
        <v>25</v>
      </c>
      <c r="J39" s="30"/>
      <c r="K39" s="30"/>
      <c r="L39" s="30"/>
      <c r="M39" s="35">
        <v>5</v>
      </c>
      <c r="N39" s="95"/>
      <c r="O39" s="83"/>
      <c r="P39" s="84"/>
      <c r="Q39" s="84"/>
      <c r="R39" s="206"/>
      <c r="S39" s="87"/>
      <c r="T39" s="25"/>
      <c r="U39" s="35"/>
      <c r="V39" s="25"/>
      <c r="W39" s="25"/>
      <c r="X39" s="216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</row>
    <row r="40" spans="1:55" ht="14.1" customHeight="1" x14ac:dyDescent="0.25">
      <c r="A40" s="30">
        <v>39</v>
      </c>
      <c r="B40" s="231"/>
      <c r="C40" s="231"/>
      <c r="D40" s="25" t="s">
        <v>55</v>
      </c>
      <c r="E40" s="25" t="s">
        <v>106</v>
      </c>
      <c r="F40" s="25" t="s">
        <v>60</v>
      </c>
      <c r="G40" s="25">
        <v>5</v>
      </c>
      <c r="H40" s="25" t="s">
        <v>23</v>
      </c>
      <c r="I40" s="25">
        <v>25</v>
      </c>
      <c r="J40" s="30"/>
      <c r="K40" s="30"/>
      <c r="L40" s="30"/>
      <c r="M40" s="35">
        <v>1</v>
      </c>
      <c r="N40" s="86"/>
      <c r="O40" s="83"/>
      <c r="P40" s="84"/>
      <c r="Q40" s="84"/>
      <c r="R40" s="206"/>
      <c r="S40" s="87"/>
      <c r="T40" s="25"/>
      <c r="U40" s="25"/>
      <c r="V40" s="25"/>
      <c r="W40" s="25"/>
      <c r="X40" s="216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</row>
    <row r="41" spans="1:55" ht="14.1" customHeight="1" x14ac:dyDescent="0.25">
      <c r="A41" s="30">
        <v>40</v>
      </c>
      <c r="B41" s="231"/>
      <c r="C41" s="231"/>
      <c r="D41" s="25" t="s">
        <v>55</v>
      </c>
      <c r="E41" s="25" t="s">
        <v>108</v>
      </c>
      <c r="F41" s="25" t="s">
        <v>61</v>
      </c>
      <c r="G41" s="25">
        <v>2</v>
      </c>
      <c r="H41" s="25" t="s">
        <v>23</v>
      </c>
      <c r="I41" s="25">
        <v>25</v>
      </c>
      <c r="J41" s="30"/>
      <c r="K41" s="30"/>
      <c r="L41" s="30"/>
      <c r="M41" s="35">
        <v>1</v>
      </c>
      <c r="N41" s="86"/>
      <c r="O41" s="83"/>
      <c r="P41" s="84"/>
      <c r="Q41" s="84"/>
      <c r="R41" s="206"/>
      <c r="S41" s="87"/>
      <c r="T41" s="25"/>
      <c r="U41" s="25"/>
      <c r="V41" s="25"/>
      <c r="W41" s="25"/>
      <c r="X41" s="216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</row>
    <row r="42" spans="1:55" ht="14.1" customHeight="1" x14ac:dyDescent="0.25">
      <c r="A42" s="30">
        <v>41</v>
      </c>
      <c r="B42" s="231"/>
      <c r="C42" s="231"/>
      <c r="D42" s="25" t="s">
        <v>55</v>
      </c>
      <c r="E42" s="25" t="s">
        <v>108</v>
      </c>
      <c r="F42" s="25" t="s">
        <v>62</v>
      </c>
      <c r="G42" s="25">
        <v>2</v>
      </c>
      <c r="H42" s="25" t="s">
        <v>23</v>
      </c>
      <c r="I42" s="25">
        <v>25</v>
      </c>
      <c r="J42" s="30"/>
      <c r="K42" s="30"/>
      <c r="L42" s="30"/>
      <c r="M42" s="35">
        <v>1</v>
      </c>
      <c r="N42" s="86"/>
      <c r="O42" s="83"/>
      <c r="P42" s="84"/>
      <c r="Q42" s="84"/>
      <c r="R42" s="206"/>
      <c r="S42" s="87"/>
      <c r="T42" s="25"/>
      <c r="U42" s="25"/>
      <c r="V42" s="25"/>
      <c r="W42" s="25"/>
      <c r="X42" s="216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</row>
    <row r="43" spans="1:55" ht="14.1" customHeight="1" x14ac:dyDescent="0.25">
      <c r="A43" s="30">
        <v>42</v>
      </c>
      <c r="B43" s="231"/>
      <c r="C43" s="231"/>
      <c r="D43" s="25" t="s">
        <v>55</v>
      </c>
      <c r="E43" s="25" t="s">
        <v>108</v>
      </c>
      <c r="F43" s="25" t="s">
        <v>63</v>
      </c>
      <c r="G43" s="25">
        <v>3</v>
      </c>
      <c r="H43" s="25" t="s">
        <v>23</v>
      </c>
      <c r="I43" s="25">
        <v>25</v>
      </c>
      <c r="J43" s="30"/>
      <c r="K43" s="30"/>
      <c r="L43" s="30"/>
      <c r="M43" s="35">
        <v>1</v>
      </c>
      <c r="N43" s="86"/>
      <c r="O43" s="83"/>
      <c r="P43" s="84"/>
      <c r="Q43" s="84"/>
      <c r="R43" s="206"/>
      <c r="S43" s="87"/>
      <c r="T43" s="25"/>
      <c r="U43" s="25"/>
      <c r="V43" s="25"/>
      <c r="W43" s="25"/>
      <c r="X43" s="216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</row>
    <row r="44" spans="1:55" ht="14.1" customHeight="1" x14ac:dyDescent="0.25">
      <c r="A44" s="30">
        <v>43</v>
      </c>
      <c r="B44" s="231"/>
      <c r="C44" s="231"/>
      <c r="D44" s="25" t="s">
        <v>64</v>
      </c>
      <c r="E44" s="25" t="s">
        <v>107</v>
      </c>
      <c r="F44" s="25" t="s">
        <v>65</v>
      </c>
      <c r="G44" s="25"/>
      <c r="H44" s="25" t="s">
        <v>23</v>
      </c>
      <c r="I44" s="25"/>
      <c r="J44" s="30"/>
      <c r="K44" s="30"/>
      <c r="L44" s="30"/>
      <c r="M44" s="35">
        <v>1</v>
      </c>
      <c r="N44" s="86"/>
      <c r="O44" s="83"/>
      <c r="P44" s="84"/>
      <c r="Q44" s="84"/>
      <c r="R44" s="206"/>
      <c r="S44" s="87"/>
      <c r="T44" s="25"/>
      <c r="U44" s="25"/>
      <c r="V44" s="25"/>
      <c r="W44" s="25"/>
      <c r="X44" s="216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</row>
    <row r="45" spans="1:55" ht="14.1" customHeight="1" x14ac:dyDescent="0.25">
      <c r="A45" s="30">
        <v>44</v>
      </c>
      <c r="B45" s="231"/>
      <c r="C45" s="231"/>
      <c r="D45" s="25" t="s">
        <v>64</v>
      </c>
      <c r="E45" s="25" t="s">
        <v>107</v>
      </c>
      <c r="F45" s="25" t="s">
        <v>66</v>
      </c>
      <c r="G45" s="25"/>
      <c r="H45" s="25" t="s">
        <v>23</v>
      </c>
      <c r="I45" s="25"/>
      <c r="J45" s="30"/>
      <c r="K45" s="30"/>
      <c r="L45" s="30"/>
      <c r="M45" s="35">
        <v>1</v>
      </c>
      <c r="N45" s="86"/>
      <c r="O45" s="83"/>
      <c r="P45" s="84"/>
      <c r="Q45" s="84"/>
      <c r="R45" s="206"/>
      <c r="S45" s="87"/>
      <c r="T45" s="25"/>
      <c r="U45" s="25"/>
      <c r="V45" s="25"/>
      <c r="W45" s="25"/>
      <c r="X45" s="216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</row>
    <row r="46" spans="1:55" s="89" customFormat="1" ht="14.1" customHeight="1" thickBot="1" x14ac:dyDescent="0.3">
      <c r="A46" s="31">
        <v>45</v>
      </c>
      <c r="B46" s="232"/>
      <c r="C46" s="232"/>
      <c r="D46" s="32" t="s">
        <v>64</v>
      </c>
      <c r="E46" s="32" t="s">
        <v>58</v>
      </c>
      <c r="F46" s="32" t="s">
        <v>67</v>
      </c>
      <c r="G46" s="32"/>
      <c r="H46" s="32" t="s">
        <v>23</v>
      </c>
      <c r="I46" s="32"/>
      <c r="J46" s="31"/>
      <c r="K46" s="31"/>
      <c r="L46" s="31"/>
      <c r="M46" s="36">
        <v>1</v>
      </c>
      <c r="N46" s="88"/>
      <c r="O46" s="83"/>
      <c r="P46" s="84"/>
      <c r="Q46" s="84"/>
      <c r="R46" s="207"/>
      <c r="S46" s="87"/>
      <c r="T46" s="25"/>
      <c r="U46" s="25"/>
      <c r="V46" s="25"/>
      <c r="W46" s="25"/>
      <c r="X46" s="216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</row>
    <row r="47" spans="1:55" s="89" customFormat="1" ht="14.1" customHeight="1" thickBot="1" x14ac:dyDescent="0.3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 t="s">
        <v>13</v>
      </c>
      <c r="M47" s="90">
        <f>SUM(M33:M46)</f>
        <v>77</v>
      </c>
      <c r="N47" s="91"/>
      <c r="O47" s="96"/>
      <c r="P47" s="84"/>
      <c r="Q47" s="84"/>
      <c r="R47" s="209"/>
      <c r="S47" s="87"/>
      <c r="T47" s="25"/>
      <c r="U47" s="25"/>
      <c r="V47" s="25"/>
      <c r="W47" s="25"/>
    </row>
    <row r="48" spans="1:55" ht="12.95" customHeight="1" x14ac:dyDescent="0.25">
      <c r="A48" s="30">
        <v>46</v>
      </c>
      <c r="B48" s="230" t="s">
        <v>240</v>
      </c>
      <c r="C48" s="230" t="s">
        <v>139</v>
      </c>
      <c r="D48" s="25" t="s">
        <v>68</v>
      </c>
      <c r="E48" s="25" t="s">
        <v>107</v>
      </c>
      <c r="F48" s="25" t="s">
        <v>69</v>
      </c>
      <c r="G48" s="25">
        <v>3</v>
      </c>
      <c r="H48" s="25" t="s">
        <v>23</v>
      </c>
      <c r="I48" s="25">
        <v>20</v>
      </c>
      <c r="J48" s="97"/>
      <c r="K48" s="30"/>
      <c r="L48" s="30"/>
      <c r="M48" s="25">
        <v>1</v>
      </c>
      <c r="N48" s="86"/>
      <c r="O48" s="83"/>
      <c r="P48" s="84"/>
      <c r="Q48" s="84"/>
      <c r="R48" s="206"/>
      <c r="S48" s="87"/>
      <c r="T48" s="25"/>
      <c r="U48" s="25"/>
      <c r="V48" s="25"/>
      <c r="W48" s="25"/>
    </row>
    <row r="49" spans="1:23" ht="12.95" customHeight="1" x14ac:dyDescent="0.25">
      <c r="A49" s="30">
        <v>47</v>
      </c>
      <c r="B49" s="234"/>
      <c r="C49" s="231"/>
      <c r="D49" s="25" t="s">
        <v>68</v>
      </c>
      <c r="E49" s="25" t="s">
        <v>107</v>
      </c>
      <c r="F49" s="25" t="s">
        <v>70</v>
      </c>
      <c r="G49" s="25">
        <v>6</v>
      </c>
      <c r="H49" s="25" t="s">
        <v>23</v>
      </c>
      <c r="I49" s="25">
        <v>20</v>
      </c>
      <c r="J49" s="97"/>
      <c r="K49" s="30"/>
      <c r="L49" s="30"/>
      <c r="M49" s="25">
        <v>1</v>
      </c>
      <c r="N49" s="86"/>
      <c r="O49" s="83"/>
      <c r="P49" s="84"/>
      <c r="Q49" s="84"/>
      <c r="R49" s="206"/>
      <c r="S49" s="87"/>
      <c r="T49" s="25"/>
      <c r="U49" s="25"/>
      <c r="V49" s="25"/>
      <c r="W49" s="25"/>
    </row>
    <row r="50" spans="1:23" ht="12.95" customHeight="1" x14ac:dyDescent="0.25">
      <c r="A50" s="30">
        <v>48</v>
      </c>
      <c r="B50" s="234"/>
      <c r="C50" s="231"/>
      <c r="D50" s="25" t="s">
        <v>68</v>
      </c>
      <c r="E50" s="25" t="s">
        <v>108</v>
      </c>
      <c r="F50" s="25" t="s">
        <v>71</v>
      </c>
      <c r="G50" s="25">
        <v>6</v>
      </c>
      <c r="H50" s="25" t="s">
        <v>23</v>
      </c>
      <c r="I50" s="25">
        <v>20</v>
      </c>
      <c r="J50" s="97"/>
      <c r="K50" s="30"/>
      <c r="L50" s="30"/>
      <c r="M50" s="25">
        <v>4</v>
      </c>
      <c r="N50" s="86"/>
      <c r="O50" s="83"/>
      <c r="P50" s="84"/>
      <c r="Q50" s="84"/>
      <c r="R50" s="206"/>
      <c r="S50" s="87"/>
      <c r="T50" s="25"/>
      <c r="U50" s="25"/>
      <c r="V50" s="25"/>
      <c r="W50" s="25"/>
    </row>
    <row r="51" spans="1:23" ht="12.95" customHeight="1" x14ac:dyDescent="0.25">
      <c r="A51" s="30">
        <v>49</v>
      </c>
      <c r="B51" s="234"/>
      <c r="C51" s="231"/>
      <c r="D51" s="25" t="s">
        <v>68</v>
      </c>
      <c r="E51" s="25" t="s">
        <v>108</v>
      </c>
      <c r="F51" s="25" t="s">
        <v>72</v>
      </c>
      <c r="G51" s="25">
        <v>6</v>
      </c>
      <c r="H51" s="25" t="s">
        <v>23</v>
      </c>
      <c r="I51" s="25">
        <v>20</v>
      </c>
      <c r="J51" s="97"/>
      <c r="K51" s="30"/>
      <c r="L51" s="30"/>
      <c r="M51" s="25">
        <v>39</v>
      </c>
      <c r="N51" s="86"/>
      <c r="O51" s="83"/>
      <c r="P51" s="84"/>
      <c r="Q51" s="84"/>
      <c r="R51" s="206"/>
      <c r="S51" s="87"/>
      <c r="T51" s="25"/>
      <c r="U51" s="25"/>
      <c r="V51" s="25"/>
      <c r="W51" s="25"/>
    </row>
    <row r="52" spans="1:23" ht="12.95" customHeight="1" x14ac:dyDescent="0.25">
      <c r="A52" s="30">
        <v>50</v>
      </c>
      <c r="B52" s="234"/>
      <c r="C52" s="231"/>
      <c r="D52" s="25" t="s">
        <v>68</v>
      </c>
      <c r="E52" s="25" t="s">
        <v>108</v>
      </c>
      <c r="F52" s="25" t="s">
        <v>73</v>
      </c>
      <c r="G52" s="25">
        <v>6</v>
      </c>
      <c r="H52" s="25" t="s">
        <v>23</v>
      </c>
      <c r="I52" s="25">
        <v>20</v>
      </c>
      <c r="J52" s="97"/>
      <c r="K52" s="30"/>
      <c r="L52" s="30"/>
      <c r="M52" s="25">
        <v>50</v>
      </c>
      <c r="N52" s="86"/>
      <c r="O52" s="83"/>
      <c r="P52" s="84"/>
      <c r="Q52" s="84"/>
      <c r="R52" s="206"/>
      <c r="S52" s="87"/>
      <c r="T52" s="25"/>
      <c r="U52" s="25"/>
      <c r="V52" s="25"/>
      <c r="W52" s="25"/>
    </row>
    <row r="53" spans="1:23" ht="12.95" customHeight="1" x14ac:dyDescent="0.25">
      <c r="A53" s="30">
        <v>51</v>
      </c>
      <c r="B53" s="234"/>
      <c r="C53" s="231"/>
      <c r="D53" s="25" t="s">
        <v>68</v>
      </c>
      <c r="E53" s="25" t="s">
        <v>108</v>
      </c>
      <c r="F53" s="25" t="s">
        <v>74</v>
      </c>
      <c r="G53" s="25">
        <v>3</v>
      </c>
      <c r="H53" s="25" t="s">
        <v>23</v>
      </c>
      <c r="I53" s="25">
        <v>20</v>
      </c>
      <c r="J53" s="97"/>
      <c r="K53" s="30"/>
      <c r="L53" s="30"/>
      <c r="M53" s="25">
        <v>26</v>
      </c>
      <c r="N53" s="86"/>
      <c r="O53" s="83"/>
      <c r="P53" s="84"/>
      <c r="Q53" s="84"/>
      <c r="R53" s="206"/>
      <c r="S53" s="87"/>
      <c r="T53" s="25"/>
      <c r="U53" s="25"/>
      <c r="V53" s="25"/>
      <c r="W53" s="25"/>
    </row>
    <row r="54" spans="1:23" ht="12.95" customHeight="1" x14ac:dyDescent="0.25">
      <c r="A54" s="30">
        <v>52</v>
      </c>
      <c r="B54" s="234"/>
      <c r="C54" s="231"/>
      <c r="D54" s="25" t="s">
        <v>68</v>
      </c>
      <c r="E54" s="25" t="s">
        <v>108</v>
      </c>
      <c r="F54" s="25" t="s">
        <v>75</v>
      </c>
      <c r="G54" s="25">
        <v>9</v>
      </c>
      <c r="H54" s="25" t="s">
        <v>23</v>
      </c>
      <c r="I54" s="25">
        <v>20</v>
      </c>
      <c r="J54" s="97"/>
      <c r="K54" s="30"/>
      <c r="L54" s="30"/>
      <c r="M54" s="25">
        <v>4</v>
      </c>
      <c r="N54" s="86"/>
      <c r="O54" s="83"/>
      <c r="P54" s="84"/>
      <c r="Q54" s="84"/>
      <c r="R54" s="206"/>
      <c r="S54" s="87"/>
      <c r="T54" s="25"/>
      <c r="U54" s="25"/>
      <c r="V54" s="25"/>
      <c r="W54" s="25"/>
    </row>
    <row r="55" spans="1:23" ht="12.95" customHeight="1" x14ac:dyDescent="0.25">
      <c r="A55" s="30">
        <v>53</v>
      </c>
      <c r="B55" s="234"/>
      <c r="C55" s="231"/>
      <c r="D55" s="25" t="s">
        <v>68</v>
      </c>
      <c r="E55" s="25" t="s">
        <v>108</v>
      </c>
      <c r="F55" s="25" t="s">
        <v>76</v>
      </c>
      <c r="G55" s="25">
        <v>9</v>
      </c>
      <c r="H55" s="25" t="s">
        <v>23</v>
      </c>
      <c r="I55" s="25">
        <v>20</v>
      </c>
      <c r="J55" s="97"/>
      <c r="K55" s="30"/>
      <c r="L55" s="30"/>
      <c r="M55" s="25">
        <v>9</v>
      </c>
      <c r="N55" s="86"/>
      <c r="O55" s="83"/>
      <c r="P55" s="84"/>
      <c r="Q55" s="84"/>
      <c r="R55" s="206"/>
      <c r="S55" s="87"/>
      <c r="T55" s="25"/>
      <c r="U55" s="25"/>
      <c r="V55" s="25"/>
      <c r="W55" s="25"/>
    </row>
    <row r="56" spans="1:23" ht="12.95" customHeight="1" x14ac:dyDescent="0.25">
      <c r="A56" s="30">
        <v>54</v>
      </c>
      <c r="B56" s="234"/>
      <c r="C56" s="231"/>
      <c r="D56" s="25" t="s">
        <v>68</v>
      </c>
      <c r="E56" s="25" t="s">
        <v>108</v>
      </c>
      <c r="F56" s="25" t="s">
        <v>77</v>
      </c>
      <c r="G56" s="25">
        <v>4</v>
      </c>
      <c r="H56" s="25" t="s">
        <v>23</v>
      </c>
      <c r="I56" s="25">
        <v>20</v>
      </c>
      <c r="J56" s="97"/>
      <c r="K56" s="30"/>
      <c r="L56" s="30"/>
      <c r="M56" s="25">
        <v>1</v>
      </c>
      <c r="N56" s="86"/>
      <c r="O56" s="83"/>
      <c r="P56" s="84"/>
      <c r="Q56" s="84"/>
      <c r="R56" s="206"/>
      <c r="S56" s="87"/>
      <c r="T56" s="25"/>
      <c r="U56" s="25"/>
      <c r="V56" s="25"/>
      <c r="W56" s="25"/>
    </row>
    <row r="57" spans="1:23" ht="12.95" customHeight="1" x14ac:dyDescent="0.25">
      <c r="A57" s="30">
        <v>55</v>
      </c>
      <c r="B57" s="234"/>
      <c r="C57" s="231"/>
      <c r="D57" s="25" t="s">
        <v>68</v>
      </c>
      <c r="E57" s="25" t="s">
        <v>109</v>
      </c>
      <c r="F57" s="25" t="s">
        <v>78</v>
      </c>
      <c r="G57" s="25">
        <v>6</v>
      </c>
      <c r="H57" s="25" t="s">
        <v>23</v>
      </c>
      <c r="I57" s="25">
        <v>20</v>
      </c>
      <c r="J57" s="97"/>
      <c r="K57" s="30"/>
      <c r="L57" s="30"/>
      <c r="M57" s="25">
        <v>2</v>
      </c>
      <c r="N57" s="86"/>
      <c r="O57" s="83"/>
      <c r="P57" s="84"/>
      <c r="Q57" s="84"/>
      <c r="R57" s="206"/>
      <c r="S57" s="87"/>
      <c r="T57" s="25"/>
      <c r="U57" s="25"/>
      <c r="V57" s="25"/>
      <c r="W57" s="25"/>
    </row>
    <row r="58" spans="1:23" ht="12.95" customHeight="1" x14ac:dyDescent="0.25">
      <c r="A58" s="30">
        <v>56</v>
      </c>
      <c r="B58" s="234"/>
      <c r="C58" s="231"/>
      <c r="D58" s="25" t="s">
        <v>68</v>
      </c>
      <c r="E58" s="25" t="s">
        <v>109</v>
      </c>
      <c r="F58" s="25" t="s">
        <v>79</v>
      </c>
      <c r="G58" s="25">
        <v>6</v>
      </c>
      <c r="H58" s="25" t="s">
        <v>23</v>
      </c>
      <c r="I58" s="25">
        <v>20</v>
      </c>
      <c r="J58" s="97"/>
      <c r="K58" s="30"/>
      <c r="L58" s="30"/>
      <c r="M58" s="25">
        <v>11</v>
      </c>
      <c r="N58" s="86"/>
      <c r="O58" s="83"/>
      <c r="P58" s="84"/>
      <c r="Q58" s="84"/>
      <c r="R58" s="206"/>
      <c r="S58" s="87"/>
      <c r="T58" s="25"/>
      <c r="U58" s="25"/>
      <c r="V58" s="25"/>
      <c r="W58" s="25"/>
    </row>
    <row r="59" spans="1:23" ht="12.95" customHeight="1" x14ac:dyDescent="0.25">
      <c r="A59" s="30">
        <v>57</v>
      </c>
      <c r="B59" s="234"/>
      <c r="C59" s="231"/>
      <c r="D59" s="25" t="s">
        <v>68</v>
      </c>
      <c r="E59" s="25" t="s">
        <v>109</v>
      </c>
      <c r="F59" s="25" t="s">
        <v>104</v>
      </c>
      <c r="G59" s="25">
        <v>4</v>
      </c>
      <c r="H59" s="25" t="s">
        <v>23</v>
      </c>
      <c r="I59" s="25">
        <v>20</v>
      </c>
      <c r="J59" s="97"/>
      <c r="K59" s="30"/>
      <c r="L59" s="30"/>
      <c r="M59" s="25">
        <v>1</v>
      </c>
      <c r="N59" s="86"/>
      <c r="O59" s="83"/>
      <c r="P59" s="84"/>
      <c r="Q59" s="84"/>
      <c r="R59" s="206"/>
      <c r="S59" s="87"/>
      <c r="T59" s="25"/>
      <c r="U59" s="25"/>
      <c r="V59" s="25"/>
      <c r="W59" s="25"/>
    </row>
    <row r="60" spans="1:23" ht="12.95" customHeight="1" x14ac:dyDescent="0.25">
      <c r="A60" s="30">
        <v>58</v>
      </c>
      <c r="B60" s="234"/>
      <c r="C60" s="231"/>
      <c r="D60" s="25" t="s">
        <v>68</v>
      </c>
      <c r="E60" s="25" t="s">
        <v>80</v>
      </c>
      <c r="F60" s="25" t="s">
        <v>81</v>
      </c>
      <c r="G60" s="25">
        <v>7</v>
      </c>
      <c r="H60" s="25" t="s">
        <v>23</v>
      </c>
      <c r="I60" s="25">
        <v>20</v>
      </c>
      <c r="J60" s="97"/>
      <c r="K60" s="30"/>
      <c r="L60" s="30"/>
      <c r="M60" s="25">
        <v>6</v>
      </c>
      <c r="N60" s="86"/>
      <c r="O60" s="83"/>
      <c r="P60" s="84"/>
      <c r="Q60" s="84"/>
      <c r="R60" s="206"/>
      <c r="S60" s="87"/>
      <c r="T60" s="25"/>
      <c r="U60" s="25"/>
      <c r="V60" s="25"/>
      <c r="W60" s="25"/>
    </row>
    <row r="61" spans="1:23" ht="12.95" customHeight="1" x14ac:dyDescent="0.25">
      <c r="A61" s="30">
        <v>59</v>
      </c>
      <c r="B61" s="234"/>
      <c r="C61" s="231"/>
      <c r="D61" s="25" t="s">
        <v>68</v>
      </c>
      <c r="E61" s="25" t="s">
        <v>80</v>
      </c>
      <c r="F61" s="25" t="s">
        <v>78</v>
      </c>
      <c r="G61" s="25">
        <v>7</v>
      </c>
      <c r="H61" s="25" t="s">
        <v>23</v>
      </c>
      <c r="I61" s="25">
        <v>20</v>
      </c>
      <c r="J61" s="97"/>
      <c r="K61" s="30"/>
      <c r="L61" s="30"/>
      <c r="M61" s="25">
        <v>18</v>
      </c>
      <c r="N61" s="86"/>
      <c r="O61" s="83"/>
      <c r="P61" s="84"/>
      <c r="Q61" s="84"/>
      <c r="R61" s="206"/>
      <c r="S61" s="87"/>
      <c r="T61" s="25"/>
      <c r="U61" s="25"/>
      <c r="V61" s="25"/>
      <c r="W61" s="25"/>
    </row>
    <row r="62" spans="1:23" ht="12.95" customHeight="1" x14ac:dyDescent="0.25">
      <c r="A62" s="30">
        <v>60</v>
      </c>
      <c r="B62" s="234"/>
      <c r="C62" s="231"/>
      <c r="D62" s="25" t="s">
        <v>68</v>
      </c>
      <c r="E62" s="25" t="s">
        <v>80</v>
      </c>
      <c r="F62" s="25" t="s">
        <v>79</v>
      </c>
      <c r="G62" s="25">
        <v>7</v>
      </c>
      <c r="H62" s="25" t="s">
        <v>23</v>
      </c>
      <c r="I62" s="25">
        <v>20</v>
      </c>
      <c r="J62" s="97"/>
      <c r="K62" s="30"/>
      <c r="L62" s="30"/>
      <c r="M62" s="25">
        <v>30</v>
      </c>
      <c r="N62" s="86"/>
      <c r="O62" s="83"/>
      <c r="P62" s="84"/>
      <c r="Q62" s="84"/>
      <c r="R62" s="206"/>
      <c r="S62" s="87"/>
      <c r="T62" s="25"/>
      <c r="U62" s="25"/>
      <c r="V62" s="25"/>
      <c r="W62" s="25"/>
    </row>
    <row r="63" spans="1:23" ht="12.95" customHeight="1" x14ac:dyDescent="0.25">
      <c r="A63" s="30">
        <v>61</v>
      </c>
      <c r="B63" s="234"/>
      <c r="C63" s="231"/>
      <c r="D63" s="25" t="s">
        <v>68</v>
      </c>
      <c r="E63" s="25" t="s">
        <v>80</v>
      </c>
      <c r="F63" s="25" t="s">
        <v>82</v>
      </c>
      <c r="G63" s="25">
        <v>4</v>
      </c>
      <c r="H63" s="25" t="s">
        <v>23</v>
      </c>
      <c r="I63" s="25">
        <v>20</v>
      </c>
      <c r="J63" s="97"/>
      <c r="K63" s="30"/>
      <c r="L63" s="30"/>
      <c r="M63" s="25">
        <v>13</v>
      </c>
      <c r="N63" s="86"/>
      <c r="O63" s="83"/>
      <c r="P63" s="84"/>
      <c r="Q63" s="84"/>
      <c r="R63" s="206"/>
      <c r="S63" s="87"/>
      <c r="T63" s="25"/>
      <c r="U63" s="25"/>
      <c r="V63" s="25"/>
      <c r="W63" s="25"/>
    </row>
    <row r="64" spans="1:23" ht="12.95" customHeight="1" x14ac:dyDescent="0.25">
      <c r="A64" s="30">
        <v>62</v>
      </c>
      <c r="B64" s="234"/>
      <c r="C64" s="231"/>
      <c r="D64" s="25" t="s">
        <v>68</v>
      </c>
      <c r="E64" s="25" t="s">
        <v>80</v>
      </c>
      <c r="F64" s="25" t="s">
        <v>83</v>
      </c>
      <c r="G64" s="25">
        <v>10</v>
      </c>
      <c r="H64" s="25" t="s">
        <v>23</v>
      </c>
      <c r="I64" s="25">
        <v>20</v>
      </c>
      <c r="J64" s="97"/>
      <c r="K64" s="30"/>
      <c r="L64" s="30"/>
      <c r="M64" s="25">
        <v>2</v>
      </c>
      <c r="N64" s="86"/>
      <c r="O64" s="83"/>
      <c r="P64" s="84"/>
      <c r="Q64" s="84"/>
      <c r="R64" s="206"/>
      <c r="S64" s="87"/>
      <c r="T64" s="25"/>
      <c r="U64" s="25"/>
      <c r="V64" s="25"/>
      <c r="W64" s="25"/>
    </row>
    <row r="65" spans="1:25" ht="12.95" customHeight="1" x14ac:dyDescent="0.25">
      <c r="A65" s="30">
        <v>63</v>
      </c>
      <c r="B65" s="234"/>
      <c r="C65" s="231"/>
      <c r="D65" s="25" t="s">
        <v>68</v>
      </c>
      <c r="E65" s="25" t="s">
        <v>58</v>
      </c>
      <c r="F65" s="25" t="s">
        <v>84</v>
      </c>
      <c r="G65" s="25">
        <v>5</v>
      </c>
      <c r="H65" s="25" t="s">
        <v>23</v>
      </c>
      <c r="I65" s="25">
        <v>20</v>
      </c>
      <c r="J65" s="97"/>
      <c r="K65" s="30"/>
      <c r="L65" s="30"/>
      <c r="M65" s="25">
        <v>1</v>
      </c>
      <c r="N65" s="86"/>
      <c r="O65" s="83"/>
      <c r="P65" s="84"/>
      <c r="Q65" s="84"/>
      <c r="R65" s="206"/>
      <c r="S65" s="87"/>
      <c r="T65" s="25"/>
      <c r="U65" s="25"/>
      <c r="V65" s="25"/>
      <c r="W65" s="25"/>
    </row>
    <row r="66" spans="1:25" ht="12.95" customHeight="1" x14ac:dyDescent="0.25">
      <c r="A66" s="30">
        <v>64</v>
      </c>
      <c r="B66" s="234"/>
      <c r="C66" s="231"/>
      <c r="D66" s="25" t="s">
        <v>68</v>
      </c>
      <c r="E66" s="25" t="s">
        <v>106</v>
      </c>
      <c r="F66" s="25" t="s">
        <v>78</v>
      </c>
      <c r="G66" s="25">
        <v>8</v>
      </c>
      <c r="H66" s="25" t="s">
        <v>23</v>
      </c>
      <c r="I66" s="25">
        <v>20</v>
      </c>
      <c r="J66" s="97"/>
      <c r="K66" s="30"/>
      <c r="L66" s="30"/>
      <c r="M66" s="25">
        <v>2</v>
      </c>
      <c r="N66" s="86"/>
      <c r="O66" s="83"/>
      <c r="P66" s="84"/>
      <c r="Q66" s="84"/>
      <c r="R66" s="206"/>
      <c r="S66" s="87"/>
      <c r="T66" s="25"/>
      <c r="U66" s="25"/>
      <c r="V66" s="25"/>
      <c r="W66" s="25"/>
    </row>
    <row r="67" spans="1:25" s="89" customFormat="1" ht="12.95" customHeight="1" thickBot="1" x14ac:dyDescent="0.3">
      <c r="A67" s="31">
        <v>65</v>
      </c>
      <c r="B67" s="235"/>
      <c r="C67" s="232"/>
      <c r="D67" s="32" t="s">
        <v>68</v>
      </c>
      <c r="E67" s="32" t="s">
        <v>106</v>
      </c>
      <c r="F67" s="32" t="s">
        <v>79</v>
      </c>
      <c r="G67" s="32">
        <v>8</v>
      </c>
      <c r="H67" s="32" t="s">
        <v>23</v>
      </c>
      <c r="I67" s="32">
        <v>20</v>
      </c>
      <c r="J67" s="98"/>
      <c r="K67" s="31"/>
      <c r="L67" s="31"/>
      <c r="M67" s="32">
        <v>27</v>
      </c>
      <c r="N67" s="88"/>
      <c r="O67" s="83"/>
      <c r="P67" s="84"/>
      <c r="Q67" s="84"/>
      <c r="R67" s="206"/>
      <c r="S67" s="87"/>
      <c r="T67" s="25"/>
      <c r="U67" s="25"/>
      <c r="V67" s="25"/>
      <c r="W67" s="25"/>
    </row>
    <row r="68" spans="1:25" s="89" customFormat="1" ht="14.1" customHeight="1" thickBot="1" x14ac:dyDescent="0.3">
      <c r="A68" s="68"/>
      <c r="B68" s="68"/>
      <c r="C68" s="68" t="s">
        <v>13</v>
      </c>
      <c r="D68" s="68"/>
      <c r="E68" s="68"/>
      <c r="F68" s="68"/>
      <c r="G68" s="68"/>
      <c r="H68" s="68"/>
      <c r="I68" s="68"/>
      <c r="J68" s="99"/>
      <c r="K68" s="68"/>
      <c r="L68" s="68" t="s">
        <v>85</v>
      </c>
      <c r="M68" s="90">
        <f>SUM(M48:M67)</f>
        <v>248</v>
      </c>
      <c r="N68" s="91"/>
      <c r="O68" s="83"/>
      <c r="P68" s="84"/>
      <c r="Q68" s="84"/>
      <c r="R68" s="206"/>
      <c r="S68" s="87"/>
      <c r="T68" s="25"/>
      <c r="U68" s="25"/>
      <c r="V68" s="25"/>
      <c r="W68" s="25"/>
    </row>
    <row r="69" spans="1:25" ht="15" customHeight="1" x14ac:dyDescent="0.25">
      <c r="A69" s="30">
        <v>66</v>
      </c>
      <c r="B69" s="230" t="s">
        <v>240</v>
      </c>
      <c r="C69" s="230" t="s">
        <v>213</v>
      </c>
      <c r="D69" s="233" t="s">
        <v>214</v>
      </c>
      <c r="E69" s="25" t="s">
        <v>108</v>
      </c>
      <c r="F69" s="25" t="s">
        <v>86</v>
      </c>
      <c r="G69" s="25">
        <v>3</v>
      </c>
      <c r="H69" s="25" t="s">
        <v>23</v>
      </c>
      <c r="I69" s="25">
        <v>25</v>
      </c>
      <c r="J69" s="30"/>
      <c r="K69" s="30"/>
      <c r="L69" s="30"/>
      <c r="M69" s="25">
        <v>6</v>
      </c>
      <c r="N69" s="86"/>
      <c r="O69" s="83"/>
      <c r="P69" s="84"/>
      <c r="Q69" s="84"/>
      <c r="R69" s="206"/>
      <c r="S69" s="87"/>
      <c r="T69" s="25"/>
      <c r="U69" s="25"/>
      <c r="V69" s="25"/>
      <c r="W69" s="25"/>
      <c r="X69" s="216"/>
      <c r="Y69" s="25"/>
    </row>
    <row r="70" spans="1:25" ht="15" customHeight="1" x14ac:dyDescent="0.25">
      <c r="A70" s="30">
        <v>67</v>
      </c>
      <c r="B70" s="231"/>
      <c r="C70" s="231"/>
      <c r="D70" s="234"/>
      <c r="E70" s="25" t="s">
        <v>108</v>
      </c>
      <c r="F70" s="25" t="s">
        <v>87</v>
      </c>
      <c r="G70" s="25">
        <v>6</v>
      </c>
      <c r="H70" s="25" t="s">
        <v>23</v>
      </c>
      <c r="I70" s="25">
        <v>25</v>
      </c>
      <c r="J70" s="30"/>
      <c r="K70" s="30"/>
      <c r="L70" s="30"/>
      <c r="M70" s="25">
        <v>24</v>
      </c>
      <c r="N70" s="86"/>
      <c r="O70" s="83"/>
      <c r="P70" s="84"/>
      <c r="Q70" s="84"/>
      <c r="R70" s="206"/>
      <c r="S70" s="87"/>
      <c r="T70" s="25"/>
      <c r="U70" s="25"/>
      <c r="V70" s="25"/>
      <c r="W70" s="25"/>
      <c r="X70" s="216"/>
      <c r="Y70" s="25"/>
    </row>
    <row r="71" spans="1:25" ht="15" customHeight="1" x14ac:dyDescent="0.25">
      <c r="A71" s="30">
        <v>68</v>
      </c>
      <c r="B71" s="231"/>
      <c r="C71" s="231"/>
      <c r="D71" s="234"/>
      <c r="E71" s="25" t="s">
        <v>108</v>
      </c>
      <c r="F71" s="25" t="s">
        <v>88</v>
      </c>
      <c r="G71" s="25">
        <v>6</v>
      </c>
      <c r="H71" s="25" t="s">
        <v>23</v>
      </c>
      <c r="I71" s="25">
        <v>25</v>
      </c>
      <c r="J71" s="30"/>
      <c r="K71" s="30"/>
      <c r="L71" s="30"/>
      <c r="M71" s="25">
        <v>18</v>
      </c>
      <c r="N71" s="86"/>
      <c r="O71" s="83"/>
      <c r="P71" s="84"/>
      <c r="Q71" s="84"/>
      <c r="R71" s="206"/>
      <c r="S71" s="87"/>
      <c r="T71" s="25"/>
      <c r="U71" s="25"/>
      <c r="V71" s="25"/>
      <c r="W71" s="25"/>
      <c r="X71" s="216"/>
      <c r="Y71" s="25"/>
    </row>
    <row r="72" spans="1:25" ht="15" customHeight="1" x14ac:dyDescent="0.25">
      <c r="A72" s="30">
        <v>69</v>
      </c>
      <c r="B72" s="231"/>
      <c r="C72" s="231"/>
      <c r="D72" s="234"/>
      <c r="E72" s="25" t="s">
        <v>108</v>
      </c>
      <c r="F72" s="25" t="s">
        <v>89</v>
      </c>
      <c r="G72" s="25">
        <v>6</v>
      </c>
      <c r="H72" s="25" t="s">
        <v>23</v>
      </c>
      <c r="I72" s="25">
        <v>25</v>
      </c>
      <c r="J72" s="30"/>
      <c r="K72" s="30"/>
      <c r="L72" s="30"/>
      <c r="M72" s="25">
        <v>2</v>
      </c>
      <c r="N72" s="86"/>
      <c r="O72" s="83"/>
      <c r="P72" s="84"/>
      <c r="Q72" s="84"/>
      <c r="R72" s="206"/>
      <c r="S72" s="87"/>
      <c r="T72" s="25"/>
      <c r="U72" s="25"/>
      <c r="V72" s="25"/>
      <c r="W72" s="25"/>
      <c r="X72" s="216"/>
      <c r="Y72" s="25"/>
    </row>
    <row r="73" spans="1:25" ht="15" customHeight="1" x14ac:dyDescent="0.25">
      <c r="A73" s="30">
        <v>70</v>
      </c>
      <c r="B73" s="231"/>
      <c r="C73" s="231"/>
      <c r="D73" s="234"/>
      <c r="E73" s="30" t="s">
        <v>58</v>
      </c>
      <c r="F73" s="25" t="s">
        <v>90</v>
      </c>
      <c r="G73" s="25">
        <v>6</v>
      </c>
      <c r="H73" s="25" t="s">
        <v>23</v>
      </c>
      <c r="I73" s="25">
        <v>25</v>
      </c>
      <c r="J73" s="30"/>
      <c r="K73" s="30"/>
      <c r="L73" s="30"/>
      <c r="M73" s="25">
        <v>3</v>
      </c>
      <c r="N73" s="86"/>
      <c r="O73" s="83"/>
      <c r="P73" s="84"/>
      <c r="Q73" s="84"/>
      <c r="R73" s="206"/>
      <c r="S73" s="87"/>
      <c r="T73" s="25"/>
      <c r="U73" s="25"/>
      <c r="V73" s="25"/>
      <c r="W73" s="25"/>
      <c r="X73" s="216"/>
      <c r="Y73" s="25"/>
    </row>
    <row r="74" spans="1:25" ht="15" customHeight="1" x14ac:dyDescent="0.25">
      <c r="A74" s="30">
        <v>71</v>
      </c>
      <c r="B74" s="231"/>
      <c r="C74" s="231"/>
      <c r="D74" s="234"/>
      <c r="E74" s="30" t="s">
        <v>58</v>
      </c>
      <c r="F74" s="25" t="s">
        <v>60</v>
      </c>
      <c r="G74" s="25">
        <v>3</v>
      </c>
      <c r="H74" s="25" t="s">
        <v>23</v>
      </c>
      <c r="I74" s="25">
        <v>25</v>
      </c>
      <c r="J74" s="30"/>
      <c r="K74" s="30"/>
      <c r="L74" s="30"/>
      <c r="M74" s="25">
        <v>12</v>
      </c>
      <c r="N74" s="86"/>
      <c r="O74" s="83"/>
      <c r="P74" s="84"/>
      <c r="Q74" s="84"/>
      <c r="R74" s="206"/>
      <c r="S74" s="87"/>
      <c r="T74" s="25"/>
      <c r="U74" s="25"/>
      <c r="V74" s="25"/>
      <c r="W74" s="25"/>
      <c r="X74" s="216"/>
      <c r="Y74" s="25"/>
    </row>
    <row r="75" spans="1:25" ht="15" customHeight="1" x14ac:dyDescent="0.25">
      <c r="A75" s="30">
        <v>72</v>
      </c>
      <c r="B75" s="231"/>
      <c r="C75" s="231"/>
      <c r="D75" s="234"/>
      <c r="E75" s="30" t="s">
        <v>58</v>
      </c>
      <c r="F75" s="25" t="s">
        <v>59</v>
      </c>
      <c r="G75" s="25">
        <v>9</v>
      </c>
      <c r="H75" s="25" t="s">
        <v>23</v>
      </c>
      <c r="I75" s="25">
        <v>25</v>
      </c>
      <c r="J75" s="30"/>
      <c r="K75" s="30"/>
      <c r="L75" s="30"/>
      <c r="M75" s="25">
        <v>9</v>
      </c>
      <c r="N75" s="86"/>
      <c r="O75" s="83"/>
      <c r="P75" s="84"/>
      <c r="Q75" s="84"/>
      <c r="R75" s="206"/>
      <c r="S75" s="87"/>
      <c r="T75" s="25"/>
      <c r="U75" s="25"/>
      <c r="V75" s="25"/>
      <c r="W75" s="25"/>
      <c r="X75" s="216"/>
      <c r="Y75" s="25"/>
    </row>
    <row r="76" spans="1:25" s="89" customFormat="1" ht="15" customHeight="1" thickBot="1" x14ac:dyDescent="0.3">
      <c r="A76" s="31">
        <v>73</v>
      </c>
      <c r="B76" s="232"/>
      <c r="C76" s="232"/>
      <c r="D76" s="235"/>
      <c r="E76" s="31" t="s">
        <v>58</v>
      </c>
      <c r="F76" s="32" t="s">
        <v>91</v>
      </c>
      <c r="G76" s="32">
        <v>9</v>
      </c>
      <c r="H76" s="32" t="s">
        <v>23</v>
      </c>
      <c r="I76" s="32">
        <v>25</v>
      </c>
      <c r="J76" s="31"/>
      <c r="K76" s="31"/>
      <c r="L76" s="31"/>
      <c r="M76" s="32">
        <v>1</v>
      </c>
      <c r="N76" s="88"/>
      <c r="O76" s="83"/>
      <c r="P76" s="84"/>
      <c r="Q76" s="84"/>
      <c r="R76" s="206"/>
      <c r="S76" s="87"/>
      <c r="T76" s="25"/>
      <c r="U76" s="25"/>
      <c r="V76" s="25"/>
      <c r="W76" s="25"/>
      <c r="X76" s="217"/>
      <c r="Y76" s="32"/>
    </row>
    <row r="77" spans="1:25" s="89" customFormat="1" ht="12.75" thickBot="1" x14ac:dyDescent="0.3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 t="s">
        <v>36</v>
      </c>
      <c r="M77" s="90">
        <f>SUM(M69:M76)</f>
        <v>75</v>
      </c>
      <c r="N77" s="91"/>
      <c r="O77" s="93"/>
      <c r="P77" s="84"/>
      <c r="Q77" s="84"/>
      <c r="R77" s="206"/>
      <c r="S77" s="87"/>
      <c r="T77" s="25"/>
      <c r="U77" s="25"/>
      <c r="V77" s="25"/>
      <c r="W77" s="25"/>
      <c r="X77" s="218"/>
      <c r="Y77" s="92"/>
    </row>
    <row r="78" spans="1:25" x14ac:dyDescent="0.25">
      <c r="A78" s="63">
        <v>74</v>
      </c>
      <c r="B78" s="231" t="s">
        <v>38</v>
      </c>
      <c r="C78" s="231" t="s">
        <v>140</v>
      </c>
      <c r="D78" s="63" t="s">
        <v>68</v>
      </c>
      <c r="E78" s="25" t="s">
        <v>107</v>
      </c>
      <c r="F78" s="26" t="s">
        <v>98</v>
      </c>
      <c r="G78" s="26">
        <v>3</v>
      </c>
      <c r="H78" s="26" t="s">
        <v>23</v>
      </c>
      <c r="I78" s="63" t="s">
        <v>97</v>
      </c>
      <c r="J78" s="26"/>
      <c r="K78" s="63"/>
      <c r="L78" s="63"/>
      <c r="M78" s="26">
        <v>0</v>
      </c>
      <c r="N78" s="83"/>
      <c r="O78" s="83"/>
      <c r="P78" s="84"/>
      <c r="Q78" s="84"/>
      <c r="R78" s="206"/>
      <c r="S78" s="87"/>
      <c r="T78" s="25"/>
      <c r="U78" s="25"/>
      <c r="V78" s="25"/>
      <c r="W78" s="25"/>
      <c r="X78" s="215"/>
      <c r="Y78" s="26"/>
    </row>
    <row r="79" spans="1:25" x14ac:dyDescent="0.25">
      <c r="A79" s="30">
        <v>75</v>
      </c>
      <c r="B79" s="234"/>
      <c r="C79" s="231"/>
      <c r="D79" s="30" t="s">
        <v>64</v>
      </c>
      <c r="E79" s="25" t="s">
        <v>108</v>
      </c>
      <c r="F79" s="25" t="s">
        <v>144</v>
      </c>
      <c r="G79" s="25"/>
      <c r="H79" s="30"/>
      <c r="I79" s="25"/>
      <c r="J79" s="25"/>
      <c r="K79" s="30"/>
      <c r="L79" s="30"/>
      <c r="M79" s="25">
        <v>6</v>
      </c>
      <c r="N79" s="86"/>
      <c r="O79" s="83"/>
      <c r="P79" s="84"/>
      <c r="Q79" s="84"/>
      <c r="R79" s="206"/>
      <c r="S79" s="87"/>
      <c r="T79" s="25"/>
      <c r="U79" s="25"/>
      <c r="V79" s="25"/>
      <c r="W79" s="25"/>
      <c r="X79" s="216"/>
      <c r="Y79" s="25"/>
    </row>
    <row r="80" spans="1:25" x14ac:dyDescent="0.25">
      <c r="A80" s="30">
        <v>76</v>
      </c>
      <c r="B80" s="234"/>
      <c r="C80" s="231"/>
      <c r="D80" s="30" t="s">
        <v>68</v>
      </c>
      <c r="E80" s="25" t="s">
        <v>58</v>
      </c>
      <c r="F80" s="25" t="s">
        <v>99</v>
      </c>
      <c r="G80" s="25">
        <v>7</v>
      </c>
      <c r="H80" s="25" t="s">
        <v>23</v>
      </c>
      <c r="I80" s="30" t="s">
        <v>97</v>
      </c>
      <c r="J80" s="25"/>
      <c r="K80" s="30"/>
      <c r="L80" s="30"/>
      <c r="M80" s="25">
        <v>204</v>
      </c>
      <c r="N80" s="86"/>
      <c r="O80" s="83"/>
      <c r="P80" s="84"/>
      <c r="Q80" s="84"/>
      <c r="R80" s="206"/>
      <c r="S80" s="87"/>
      <c r="T80" s="25"/>
      <c r="U80" s="25"/>
      <c r="V80" s="25"/>
      <c r="W80" s="25"/>
      <c r="X80" s="216"/>
      <c r="Y80" s="25"/>
    </row>
    <row r="81" spans="1:25" x14ac:dyDescent="0.25">
      <c r="A81" s="30">
        <v>77</v>
      </c>
      <c r="B81" s="234"/>
      <c r="C81" s="231"/>
      <c r="D81" s="30" t="s">
        <v>68</v>
      </c>
      <c r="E81" s="25" t="s">
        <v>58</v>
      </c>
      <c r="F81" s="25" t="s">
        <v>100</v>
      </c>
      <c r="G81" s="25">
        <v>4</v>
      </c>
      <c r="H81" s="25" t="s">
        <v>23</v>
      </c>
      <c r="I81" s="30" t="s">
        <v>97</v>
      </c>
      <c r="J81" s="25"/>
      <c r="K81" s="30"/>
      <c r="L81" s="30"/>
      <c r="M81" s="25">
        <v>120</v>
      </c>
      <c r="N81" s="86"/>
      <c r="O81" s="83"/>
      <c r="P81" s="84"/>
      <c r="Q81" s="84"/>
      <c r="R81" s="206"/>
      <c r="S81" s="87"/>
      <c r="T81" s="25"/>
      <c r="U81" s="25"/>
      <c r="V81" s="25"/>
      <c r="W81" s="25"/>
      <c r="X81" s="216"/>
      <c r="Y81" s="25"/>
    </row>
    <row r="82" spans="1:25" x14ac:dyDescent="0.25">
      <c r="A82" s="30">
        <v>78</v>
      </c>
      <c r="B82" s="234"/>
      <c r="C82" s="231"/>
      <c r="D82" s="30" t="s">
        <v>68</v>
      </c>
      <c r="E82" s="25" t="s">
        <v>58</v>
      </c>
      <c r="F82" s="25" t="s">
        <v>103</v>
      </c>
      <c r="G82" s="25">
        <v>10</v>
      </c>
      <c r="H82" s="25" t="s">
        <v>23</v>
      </c>
      <c r="I82" s="30" t="s">
        <v>97</v>
      </c>
      <c r="J82" s="25"/>
      <c r="K82" s="30"/>
      <c r="L82" s="30"/>
      <c r="M82" s="25">
        <v>8</v>
      </c>
      <c r="N82" s="86"/>
      <c r="O82" s="83"/>
      <c r="P82" s="84"/>
      <c r="Q82" s="84"/>
      <c r="R82" s="206"/>
      <c r="S82" s="87"/>
      <c r="T82" s="25"/>
      <c r="U82" s="25"/>
      <c r="V82" s="25"/>
      <c r="W82" s="25"/>
      <c r="X82" s="216"/>
      <c r="Y82" s="25"/>
    </row>
    <row r="83" spans="1:25" x14ac:dyDescent="0.25">
      <c r="A83" s="30">
        <v>79</v>
      </c>
      <c r="B83" s="234"/>
      <c r="C83" s="231"/>
      <c r="D83" s="30" t="s">
        <v>68</v>
      </c>
      <c r="E83" s="25" t="s">
        <v>58</v>
      </c>
      <c r="F83" s="25" t="s">
        <v>101</v>
      </c>
      <c r="G83" s="25">
        <v>4</v>
      </c>
      <c r="H83" s="25" t="s">
        <v>23</v>
      </c>
      <c r="I83" s="30" t="s">
        <v>97</v>
      </c>
      <c r="J83" s="25"/>
      <c r="K83" s="30"/>
      <c r="L83" s="30"/>
      <c r="M83" s="25">
        <v>12</v>
      </c>
      <c r="N83" s="86"/>
      <c r="O83" s="83"/>
      <c r="P83" s="84"/>
      <c r="Q83" s="84"/>
      <c r="R83" s="206"/>
      <c r="S83" s="87"/>
      <c r="T83" s="25"/>
      <c r="U83" s="25"/>
      <c r="V83" s="25"/>
      <c r="W83" s="25"/>
      <c r="X83" s="216"/>
      <c r="Y83" s="25"/>
    </row>
    <row r="84" spans="1:25" x14ac:dyDescent="0.25">
      <c r="A84" s="30">
        <v>80</v>
      </c>
      <c r="B84" s="234"/>
      <c r="C84" s="231"/>
      <c r="D84" s="30" t="s">
        <v>68</v>
      </c>
      <c r="E84" s="25" t="s">
        <v>58</v>
      </c>
      <c r="F84" s="25" t="s">
        <v>102</v>
      </c>
      <c r="G84" s="25">
        <v>7</v>
      </c>
      <c r="H84" s="25" t="s">
        <v>23</v>
      </c>
      <c r="I84" s="30" t="s">
        <v>97</v>
      </c>
      <c r="J84" s="25"/>
      <c r="K84" s="30" t="s">
        <v>145</v>
      </c>
      <c r="L84" s="30"/>
      <c r="M84" s="25">
        <v>10</v>
      </c>
      <c r="N84" s="86"/>
      <c r="O84" s="83"/>
      <c r="P84" s="84"/>
      <c r="Q84" s="84"/>
      <c r="R84" s="206"/>
      <c r="S84" s="87"/>
      <c r="T84" s="25"/>
      <c r="U84" s="25"/>
      <c r="V84" s="25"/>
      <c r="W84" s="25"/>
      <c r="X84" s="216"/>
      <c r="Y84" s="25"/>
    </row>
    <row r="85" spans="1:25" x14ac:dyDescent="0.25">
      <c r="A85" s="30">
        <v>81</v>
      </c>
      <c r="B85" s="234"/>
      <c r="C85" s="231"/>
      <c r="D85" s="30" t="s">
        <v>68</v>
      </c>
      <c r="E85" s="25" t="s">
        <v>106</v>
      </c>
      <c r="F85" s="25" t="s">
        <v>59</v>
      </c>
      <c r="G85" s="25">
        <v>8</v>
      </c>
      <c r="H85" s="25" t="s">
        <v>23</v>
      </c>
      <c r="I85" s="30" t="s">
        <v>97</v>
      </c>
      <c r="J85" s="25"/>
      <c r="K85" s="30"/>
      <c r="L85" s="30"/>
      <c r="M85" s="25">
        <v>36</v>
      </c>
      <c r="N85" s="86"/>
      <c r="O85" s="83"/>
      <c r="P85" s="84"/>
      <c r="Q85" s="84"/>
      <c r="R85" s="206"/>
      <c r="S85" s="87"/>
      <c r="T85" s="25"/>
      <c r="U85" s="25"/>
      <c r="V85" s="25"/>
      <c r="W85" s="25"/>
      <c r="X85" s="216"/>
      <c r="Y85" s="25"/>
    </row>
    <row r="86" spans="1:25" x14ac:dyDescent="0.25">
      <c r="A86" s="30">
        <v>82</v>
      </c>
      <c r="B86" s="234"/>
      <c r="C86" s="231"/>
      <c r="D86" s="30" t="s">
        <v>68</v>
      </c>
      <c r="E86" s="25" t="s">
        <v>106</v>
      </c>
      <c r="F86" s="25" t="s">
        <v>100</v>
      </c>
      <c r="G86" s="25">
        <v>5</v>
      </c>
      <c r="H86" s="25" t="s">
        <v>23</v>
      </c>
      <c r="I86" s="30" t="s">
        <v>97</v>
      </c>
      <c r="J86" s="25"/>
      <c r="K86" s="30"/>
      <c r="L86" s="30"/>
      <c r="M86" s="25">
        <v>24</v>
      </c>
      <c r="N86" s="86"/>
      <c r="O86" s="83"/>
      <c r="P86" s="84"/>
      <c r="Q86" s="84"/>
      <c r="R86" s="206"/>
      <c r="S86" s="87"/>
      <c r="T86" s="25"/>
      <c r="U86" s="25"/>
      <c r="V86" s="25"/>
      <c r="W86" s="25"/>
      <c r="X86" s="216"/>
      <c r="Y86" s="25"/>
    </row>
    <row r="87" spans="1:25" s="89" customFormat="1" ht="12.75" thickBot="1" x14ac:dyDescent="0.3">
      <c r="A87" s="31">
        <v>83</v>
      </c>
      <c r="B87" s="235"/>
      <c r="C87" s="232"/>
      <c r="D87" s="31" t="s">
        <v>68</v>
      </c>
      <c r="E87" s="25" t="s">
        <v>106</v>
      </c>
      <c r="F87" s="32" t="s">
        <v>102</v>
      </c>
      <c r="G87" s="32">
        <v>8</v>
      </c>
      <c r="H87" s="32" t="s">
        <v>23</v>
      </c>
      <c r="I87" s="31" t="s">
        <v>97</v>
      </c>
      <c r="J87" s="32"/>
      <c r="K87" s="31"/>
      <c r="L87" s="31"/>
      <c r="M87" s="32">
        <v>8</v>
      </c>
      <c r="N87" s="88"/>
      <c r="O87" s="83"/>
      <c r="P87" s="84"/>
      <c r="Q87" s="84"/>
      <c r="R87" s="206"/>
      <c r="S87" s="87"/>
      <c r="T87" s="25"/>
      <c r="U87" s="25"/>
      <c r="V87" s="25"/>
      <c r="W87" s="25"/>
      <c r="X87" s="217"/>
      <c r="Y87" s="32"/>
    </row>
    <row r="88" spans="1:25" s="102" customFormat="1" ht="24.75" customHeight="1" thickBot="1" x14ac:dyDescent="0.3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 t="s">
        <v>13</v>
      </c>
      <c r="M88" s="38">
        <f>SUM(M78:M87)</f>
        <v>428</v>
      </c>
      <c r="N88" s="100"/>
      <c r="O88" s="100"/>
      <c r="P88" s="101"/>
      <c r="Q88" s="101"/>
      <c r="R88" s="210"/>
      <c r="S88" s="87"/>
      <c r="T88" s="35"/>
      <c r="U88" s="35"/>
      <c r="V88" s="35"/>
      <c r="W88" s="35"/>
      <c r="X88" s="219"/>
      <c r="Y88" s="38"/>
    </row>
    <row r="89" spans="1:25" s="105" customFormat="1" ht="15" customHeight="1" x14ac:dyDescent="0.25">
      <c r="A89" s="103">
        <v>84</v>
      </c>
      <c r="B89" s="250" t="s">
        <v>110</v>
      </c>
      <c r="C89" s="247" t="s">
        <v>141</v>
      </c>
      <c r="D89" s="39" t="s">
        <v>7</v>
      </c>
      <c r="E89" s="40" t="s">
        <v>107</v>
      </c>
      <c r="F89" s="40" t="s">
        <v>31</v>
      </c>
      <c r="G89" s="39">
        <v>6</v>
      </c>
      <c r="H89" s="40" t="s">
        <v>122</v>
      </c>
      <c r="I89" s="104">
        <v>25</v>
      </c>
      <c r="J89" s="39">
        <v>20</v>
      </c>
      <c r="K89" s="39">
        <v>250</v>
      </c>
      <c r="L89" s="39"/>
      <c r="M89" s="40">
        <v>20</v>
      </c>
      <c r="N89" s="67"/>
      <c r="O89" s="67"/>
      <c r="P89" s="67"/>
      <c r="Q89" s="67"/>
      <c r="R89" s="211"/>
      <c r="S89" s="106"/>
      <c r="T89" s="104"/>
      <c r="U89" s="104"/>
      <c r="V89" s="104"/>
      <c r="W89" s="104"/>
      <c r="X89" s="220"/>
      <c r="Y89" s="103"/>
    </row>
    <row r="90" spans="1:25" s="105" customFormat="1" ht="15" customHeight="1" x14ac:dyDescent="0.25">
      <c r="A90" s="104">
        <v>85</v>
      </c>
      <c r="B90" s="251"/>
      <c r="C90" s="248"/>
      <c r="D90" s="39" t="s">
        <v>7</v>
      </c>
      <c r="E90" s="40" t="s">
        <v>107</v>
      </c>
      <c r="F90" s="40" t="s">
        <v>32</v>
      </c>
      <c r="G90" s="39">
        <v>3</v>
      </c>
      <c r="H90" s="40" t="s">
        <v>122</v>
      </c>
      <c r="I90" s="104">
        <v>25</v>
      </c>
      <c r="J90" s="39">
        <v>20</v>
      </c>
      <c r="K90" s="39">
        <v>250</v>
      </c>
      <c r="L90" s="39"/>
      <c r="M90" s="40">
        <v>12</v>
      </c>
      <c r="N90" s="67"/>
      <c r="O90" s="67"/>
      <c r="P90" s="67"/>
      <c r="Q90" s="67"/>
      <c r="R90" s="211"/>
      <c r="S90" s="106"/>
      <c r="T90" s="104"/>
      <c r="U90" s="104"/>
      <c r="V90" s="104"/>
      <c r="W90" s="104"/>
      <c r="X90" s="221"/>
      <c r="Y90" s="104"/>
    </row>
    <row r="91" spans="1:25" s="105" customFormat="1" ht="15" customHeight="1" x14ac:dyDescent="0.25">
      <c r="A91" s="104">
        <v>86</v>
      </c>
      <c r="B91" s="251"/>
      <c r="C91" s="248"/>
      <c r="D91" s="39" t="s">
        <v>7</v>
      </c>
      <c r="E91" s="40" t="s">
        <v>107</v>
      </c>
      <c r="F91" s="40" t="s">
        <v>33</v>
      </c>
      <c r="G91" s="39">
        <v>3</v>
      </c>
      <c r="H91" s="40" t="s">
        <v>122</v>
      </c>
      <c r="I91" s="104">
        <v>25</v>
      </c>
      <c r="J91" s="39">
        <v>20</v>
      </c>
      <c r="K91" s="39">
        <v>250</v>
      </c>
      <c r="L91" s="39"/>
      <c r="M91" s="40">
        <v>3</v>
      </c>
      <c r="N91" s="67"/>
      <c r="O91" s="67"/>
      <c r="P91" s="67"/>
      <c r="Q91" s="67"/>
      <c r="R91" s="211"/>
      <c r="S91" s="106"/>
      <c r="T91" s="104"/>
      <c r="U91" s="104"/>
      <c r="V91" s="104"/>
      <c r="W91" s="104"/>
      <c r="X91" s="221"/>
      <c r="Y91" s="104"/>
    </row>
    <row r="92" spans="1:25" s="105" customFormat="1" ht="15" customHeight="1" x14ac:dyDescent="0.25">
      <c r="A92" s="104">
        <v>87</v>
      </c>
      <c r="B92" s="251"/>
      <c r="C92" s="248"/>
      <c r="D92" s="39" t="s">
        <v>7</v>
      </c>
      <c r="E92" s="40" t="s">
        <v>108</v>
      </c>
      <c r="F92" s="40" t="s">
        <v>123</v>
      </c>
      <c r="G92" s="39">
        <v>6</v>
      </c>
      <c r="H92" s="40" t="s">
        <v>122</v>
      </c>
      <c r="I92" s="104">
        <v>25</v>
      </c>
      <c r="J92" s="39">
        <v>35</v>
      </c>
      <c r="K92" s="39">
        <v>250</v>
      </c>
      <c r="L92" s="39"/>
      <c r="M92" s="40">
        <v>17</v>
      </c>
      <c r="N92" s="67"/>
      <c r="O92" s="67"/>
      <c r="P92" s="67"/>
      <c r="Q92" s="67"/>
      <c r="R92" s="211"/>
      <c r="S92" s="106"/>
      <c r="T92" s="104"/>
      <c r="U92" s="104"/>
      <c r="V92" s="104"/>
      <c r="W92" s="104"/>
      <c r="X92" s="221"/>
      <c r="Y92" s="104"/>
    </row>
    <row r="93" spans="1:25" s="105" customFormat="1" ht="15" customHeight="1" x14ac:dyDescent="0.25">
      <c r="A93" s="104">
        <v>88</v>
      </c>
      <c r="B93" s="251"/>
      <c r="C93" s="248"/>
      <c r="D93" s="39" t="s">
        <v>7</v>
      </c>
      <c r="E93" s="40" t="s">
        <v>108</v>
      </c>
      <c r="F93" s="40" t="s">
        <v>124</v>
      </c>
      <c r="G93" s="39">
        <v>3</v>
      </c>
      <c r="H93" s="40" t="s">
        <v>122</v>
      </c>
      <c r="I93" s="104">
        <v>25</v>
      </c>
      <c r="J93" s="39">
        <v>35</v>
      </c>
      <c r="K93" s="39">
        <v>250</v>
      </c>
      <c r="L93" s="39"/>
      <c r="M93" s="40">
        <v>9</v>
      </c>
      <c r="N93" s="67"/>
      <c r="O93" s="67"/>
      <c r="P93" s="67"/>
      <c r="Q93" s="67"/>
      <c r="R93" s="211"/>
      <c r="S93" s="106"/>
      <c r="T93" s="104"/>
      <c r="U93" s="104"/>
      <c r="V93" s="104"/>
      <c r="W93" s="104"/>
      <c r="X93" s="221"/>
      <c r="Y93" s="104"/>
    </row>
    <row r="94" spans="1:25" s="105" customFormat="1" ht="15" customHeight="1" x14ac:dyDescent="0.25">
      <c r="A94" s="104">
        <v>89</v>
      </c>
      <c r="B94" s="251"/>
      <c r="C94" s="248"/>
      <c r="D94" s="39" t="s">
        <v>7</v>
      </c>
      <c r="E94" s="40" t="s">
        <v>108</v>
      </c>
      <c r="F94" s="40" t="s">
        <v>125</v>
      </c>
      <c r="G94" s="39">
        <v>3</v>
      </c>
      <c r="H94" s="40" t="s">
        <v>122</v>
      </c>
      <c r="I94" s="104">
        <v>25</v>
      </c>
      <c r="J94" s="39">
        <v>35</v>
      </c>
      <c r="K94" s="39">
        <v>250</v>
      </c>
      <c r="L94" s="39"/>
      <c r="M94" s="40">
        <v>2</v>
      </c>
      <c r="N94" s="67"/>
      <c r="O94" s="67"/>
      <c r="P94" s="67"/>
      <c r="Q94" s="67"/>
      <c r="R94" s="211"/>
      <c r="S94" s="106"/>
      <c r="T94" s="104"/>
      <c r="U94" s="104"/>
      <c r="V94" s="104"/>
      <c r="W94" s="104"/>
      <c r="X94" s="221"/>
      <c r="Y94" s="104"/>
    </row>
    <row r="95" spans="1:25" s="105" customFormat="1" ht="33.75" x14ac:dyDescent="0.25">
      <c r="A95" s="104">
        <v>90</v>
      </c>
      <c r="B95" s="251"/>
      <c r="C95" s="248"/>
      <c r="D95" s="39" t="s">
        <v>126</v>
      </c>
      <c r="E95" s="40" t="s">
        <v>127</v>
      </c>
      <c r="F95" s="40" t="s">
        <v>128</v>
      </c>
      <c r="G95" s="39">
        <v>7</v>
      </c>
      <c r="H95" s="40" t="s">
        <v>129</v>
      </c>
      <c r="I95" s="104">
        <v>25</v>
      </c>
      <c r="J95" s="39"/>
      <c r="K95" s="39"/>
      <c r="L95" s="39"/>
      <c r="M95" s="40">
        <v>8</v>
      </c>
      <c r="N95" s="67"/>
      <c r="O95" s="67"/>
      <c r="P95" s="67"/>
      <c r="Q95" s="67"/>
      <c r="R95" s="211"/>
      <c r="S95" s="106"/>
      <c r="T95" s="104"/>
      <c r="U95" s="104"/>
      <c r="V95" s="104"/>
      <c r="W95" s="104"/>
      <c r="X95" s="221"/>
      <c r="Y95" s="104"/>
    </row>
    <row r="96" spans="1:25" s="105" customFormat="1" ht="15" customHeight="1" x14ac:dyDescent="0.25">
      <c r="A96" s="104">
        <v>91</v>
      </c>
      <c r="B96" s="251"/>
      <c r="C96" s="248"/>
      <c r="D96" s="39" t="s">
        <v>130</v>
      </c>
      <c r="E96" s="40" t="s">
        <v>131</v>
      </c>
      <c r="F96" s="40" t="s">
        <v>132</v>
      </c>
      <c r="G96" s="39"/>
      <c r="H96" s="40" t="s">
        <v>122</v>
      </c>
      <c r="I96" s="104">
        <v>25</v>
      </c>
      <c r="J96" s="39"/>
      <c r="K96" s="39"/>
      <c r="L96" s="39"/>
      <c r="M96" s="40">
        <v>1</v>
      </c>
      <c r="N96" s="67"/>
      <c r="O96" s="67"/>
      <c r="P96" s="67"/>
      <c r="Q96" s="67"/>
      <c r="R96" s="211"/>
      <c r="S96" s="106"/>
      <c r="T96" s="104"/>
      <c r="U96" s="104"/>
      <c r="V96" s="104"/>
      <c r="W96" s="104"/>
      <c r="X96" s="221"/>
      <c r="Y96" s="104"/>
    </row>
    <row r="97" spans="1:25" s="105" customFormat="1" ht="15" customHeight="1" x14ac:dyDescent="0.25">
      <c r="A97" s="104">
        <v>92</v>
      </c>
      <c r="B97" s="251"/>
      <c r="C97" s="248"/>
      <c r="D97" s="39" t="s">
        <v>130</v>
      </c>
      <c r="E97" s="40" t="s">
        <v>131</v>
      </c>
      <c r="F97" s="40" t="s">
        <v>133</v>
      </c>
      <c r="G97" s="39"/>
      <c r="H97" s="40" t="s">
        <v>122</v>
      </c>
      <c r="I97" s="104">
        <v>25</v>
      </c>
      <c r="J97" s="39"/>
      <c r="K97" s="39"/>
      <c r="L97" s="40"/>
      <c r="M97" s="40">
        <v>1</v>
      </c>
      <c r="N97" s="67"/>
      <c r="O97" s="67"/>
      <c r="P97" s="67"/>
      <c r="Q97" s="67"/>
      <c r="R97" s="211"/>
      <c r="S97" s="106"/>
      <c r="T97" s="104"/>
      <c r="U97" s="104"/>
      <c r="V97" s="104"/>
      <c r="W97" s="104"/>
      <c r="X97" s="221"/>
      <c r="Y97" s="104"/>
    </row>
    <row r="98" spans="1:25" s="108" customFormat="1" ht="15.75" customHeight="1" thickBot="1" x14ac:dyDescent="0.3">
      <c r="A98" s="107">
        <v>93</v>
      </c>
      <c r="B98" s="252"/>
      <c r="C98" s="249"/>
      <c r="D98" s="43" t="s">
        <v>134</v>
      </c>
      <c r="E98" s="44" t="s">
        <v>135</v>
      </c>
      <c r="F98" s="44" t="s">
        <v>136</v>
      </c>
      <c r="G98" s="43"/>
      <c r="H98" s="44" t="s">
        <v>122</v>
      </c>
      <c r="I98" s="107">
        <v>25</v>
      </c>
      <c r="J98" s="43"/>
      <c r="K98" s="43"/>
      <c r="L98" s="43">
        <v>0.25</v>
      </c>
      <c r="M98" s="44">
        <v>84</v>
      </c>
      <c r="N98" s="67"/>
      <c r="O98" s="67"/>
      <c r="P98" s="67"/>
      <c r="Q98" s="67"/>
      <c r="R98" s="211"/>
      <c r="S98" s="106"/>
      <c r="T98" s="104"/>
      <c r="U98" s="104"/>
      <c r="V98" s="104"/>
      <c r="W98" s="104"/>
      <c r="X98" s="222"/>
      <c r="Y98" s="107"/>
    </row>
    <row r="99" spans="1:25" s="108" customFormat="1" ht="22.5" customHeight="1" thickBot="1" x14ac:dyDescent="0.3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10" t="s">
        <v>85</v>
      </c>
      <c r="M99" s="110">
        <f>SUM(M89:M98)</f>
        <v>157</v>
      </c>
      <c r="N99" s="67"/>
      <c r="O99" s="67"/>
      <c r="P99" s="67"/>
      <c r="Q99" s="67"/>
      <c r="R99" s="212"/>
      <c r="S99" s="106"/>
      <c r="T99" s="104"/>
      <c r="U99" s="104"/>
      <c r="V99" s="104"/>
      <c r="W99" s="104"/>
      <c r="X99" s="223"/>
      <c r="Y99" s="109"/>
    </row>
    <row r="100" spans="1:25" s="113" customFormat="1" ht="22.5" customHeight="1" x14ac:dyDescent="0.25">
      <c r="A100" s="111">
        <v>94</v>
      </c>
      <c r="B100" s="256" t="s">
        <v>241</v>
      </c>
      <c r="C100" s="253" t="s">
        <v>215</v>
      </c>
      <c r="D100" s="9" t="s">
        <v>130</v>
      </c>
      <c r="E100" s="10" t="s">
        <v>107</v>
      </c>
      <c r="F100" s="10" t="s">
        <v>189</v>
      </c>
      <c r="G100" s="11"/>
      <c r="H100" s="10" t="s">
        <v>23</v>
      </c>
      <c r="I100" s="112"/>
      <c r="J100" s="112"/>
      <c r="K100" s="11">
        <v>150</v>
      </c>
      <c r="L100" s="11"/>
      <c r="M100" s="12">
        <v>12</v>
      </c>
      <c r="N100" s="1"/>
      <c r="O100" s="30"/>
      <c r="P100" s="8"/>
      <c r="Q100" s="8"/>
      <c r="R100" s="211"/>
      <c r="S100" s="106"/>
      <c r="T100" s="104"/>
      <c r="U100" s="104"/>
      <c r="V100" s="104"/>
      <c r="W100" s="104"/>
      <c r="X100" s="221"/>
      <c r="Y100" s="104"/>
    </row>
    <row r="101" spans="1:25" s="113" customFormat="1" ht="22.5" customHeight="1" x14ac:dyDescent="0.25">
      <c r="A101" s="114">
        <v>95</v>
      </c>
      <c r="B101" s="257"/>
      <c r="C101" s="254"/>
      <c r="D101" s="5" t="s">
        <v>130</v>
      </c>
      <c r="E101" s="6" t="s">
        <v>107</v>
      </c>
      <c r="F101" s="6" t="s">
        <v>190</v>
      </c>
      <c r="G101" s="7"/>
      <c r="H101" s="6" t="s">
        <v>23</v>
      </c>
      <c r="I101" s="115"/>
      <c r="J101" s="115"/>
      <c r="K101" s="7">
        <v>150</v>
      </c>
      <c r="L101" s="7"/>
      <c r="M101" s="13">
        <v>3</v>
      </c>
      <c r="N101" s="1"/>
      <c r="O101" s="30"/>
      <c r="P101" s="8"/>
      <c r="Q101" s="8"/>
      <c r="R101" s="211"/>
      <c r="S101" s="106"/>
      <c r="T101" s="104"/>
      <c r="U101" s="104"/>
      <c r="V101" s="104"/>
      <c r="W101" s="104"/>
      <c r="X101" s="221"/>
      <c r="Y101" s="104"/>
    </row>
    <row r="102" spans="1:25" s="113" customFormat="1" ht="22.5" customHeight="1" x14ac:dyDescent="0.25">
      <c r="A102" s="114">
        <v>96</v>
      </c>
      <c r="B102" s="257"/>
      <c r="C102" s="254"/>
      <c r="D102" s="5" t="s">
        <v>130</v>
      </c>
      <c r="E102" s="6" t="s">
        <v>107</v>
      </c>
      <c r="F102" s="6" t="s">
        <v>191</v>
      </c>
      <c r="G102" s="7"/>
      <c r="H102" s="6" t="s">
        <v>23</v>
      </c>
      <c r="I102" s="115"/>
      <c r="J102" s="115"/>
      <c r="K102" s="7">
        <v>150</v>
      </c>
      <c r="L102" s="7"/>
      <c r="M102" s="13">
        <v>2</v>
      </c>
      <c r="N102" s="1"/>
      <c r="O102" s="30"/>
      <c r="P102" s="8"/>
      <c r="Q102" s="8"/>
      <c r="R102" s="211"/>
      <c r="S102" s="106"/>
      <c r="T102" s="104"/>
      <c r="U102" s="104"/>
      <c r="V102" s="104"/>
      <c r="W102" s="104"/>
      <c r="X102" s="221"/>
      <c r="Y102" s="104"/>
    </row>
    <row r="103" spans="1:25" s="113" customFormat="1" ht="22.5" customHeight="1" x14ac:dyDescent="0.25">
      <c r="A103" s="114">
        <v>97</v>
      </c>
      <c r="B103" s="257"/>
      <c r="C103" s="254"/>
      <c r="D103" s="5" t="s">
        <v>130</v>
      </c>
      <c r="E103" s="6" t="s">
        <v>107</v>
      </c>
      <c r="F103" s="6" t="s">
        <v>192</v>
      </c>
      <c r="G103" s="7"/>
      <c r="H103" s="6" t="s">
        <v>23</v>
      </c>
      <c r="I103" s="115"/>
      <c r="J103" s="115"/>
      <c r="K103" s="7">
        <v>150</v>
      </c>
      <c r="L103" s="7"/>
      <c r="M103" s="13">
        <v>2</v>
      </c>
      <c r="N103" s="1"/>
      <c r="O103" s="30"/>
      <c r="P103" s="8"/>
      <c r="Q103" s="8"/>
      <c r="R103" s="211"/>
      <c r="S103" s="106"/>
      <c r="T103" s="104"/>
      <c r="U103" s="104"/>
      <c r="V103" s="104"/>
      <c r="W103" s="104"/>
      <c r="X103" s="221"/>
      <c r="Y103" s="104"/>
    </row>
    <row r="104" spans="1:25" s="113" customFormat="1" ht="22.5" customHeight="1" x14ac:dyDescent="0.25">
      <c r="A104" s="114">
        <v>98</v>
      </c>
      <c r="B104" s="257"/>
      <c r="C104" s="254"/>
      <c r="D104" s="5" t="s">
        <v>130</v>
      </c>
      <c r="E104" s="6" t="s">
        <v>107</v>
      </c>
      <c r="F104" s="6" t="s">
        <v>193</v>
      </c>
      <c r="G104" s="7"/>
      <c r="H104" s="6" t="s">
        <v>23</v>
      </c>
      <c r="I104" s="115"/>
      <c r="J104" s="115"/>
      <c r="K104" s="7"/>
      <c r="L104" s="7"/>
      <c r="M104" s="13">
        <v>12</v>
      </c>
      <c r="N104" s="1"/>
      <c r="O104" s="30"/>
      <c r="P104" s="8"/>
      <c r="Q104" s="8"/>
      <c r="R104" s="211"/>
      <c r="S104" s="106"/>
      <c r="T104" s="104"/>
      <c r="U104" s="104"/>
      <c r="V104" s="104"/>
      <c r="W104" s="104"/>
      <c r="X104" s="221"/>
      <c r="Y104" s="104"/>
    </row>
    <row r="105" spans="1:25" s="113" customFormat="1" ht="22.5" customHeight="1" x14ac:dyDescent="0.25">
      <c r="A105" s="114">
        <v>99</v>
      </c>
      <c r="B105" s="257"/>
      <c r="C105" s="254"/>
      <c r="D105" s="5" t="s">
        <v>130</v>
      </c>
      <c r="E105" s="6" t="s">
        <v>107</v>
      </c>
      <c r="F105" s="6" t="s">
        <v>194</v>
      </c>
      <c r="G105" s="7"/>
      <c r="H105" s="6" t="s">
        <v>23</v>
      </c>
      <c r="I105" s="115"/>
      <c r="J105" s="115"/>
      <c r="K105" s="7">
        <v>150</v>
      </c>
      <c r="L105" s="7"/>
      <c r="M105" s="13">
        <v>2</v>
      </c>
      <c r="N105" s="1"/>
      <c r="O105" s="30"/>
      <c r="P105" s="8"/>
      <c r="Q105" s="8"/>
      <c r="R105" s="211"/>
      <c r="S105" s="106"/>
      <c r="T105" s="104"/>
      <c r="U105" s="104"/>
      <c r="V105" s="104"/>
      <c r="W105" s="104"/>
      <c r="X105" s="221"/>
      <c r="Y105" s="104"/>
    </row>
    <row r="106" spans="1:25" s="113" customFormat="1" ht="22.5" customHeight="1" x14ac:dyDescent="0.25">
      <c r="A106" s="114">
        <v>100</v>
      </c>
      <c r="B106" s="257"/>
      <c r="C106" s="254"/>
      <c r="D106" s="5" t="s">
        <v>7</v>
      </c>
      <c r="E106" s="6" t="s">
        <v>107</v>
      </c>
      <c r="F106" s="6" t="s">
        <v>195</v>
      </c>
      <c r="G106" s="7">
        <v>6</v>
      </c>
      <c r="H106" s="6" t="s">
        <v>23</v>
      </c>
      <c r="I106" s="115">
        <v>25</v>
      </c>
      <c r="J106" s="115"/>
      <c r="K106" s="7">
        <v>150</v>
      </c>
      <c r="L106" s="7"/>
      <c r="M106" s="13">
        <v>73</v>
      </c>
      <c r="N106" s="1"/>
      <c r="O106" s="30"/>
      <c r="P106" s="8"/>
      <c r="Q106" s="8"/>
      <c r="R106" s="211"/>
      <c r="S106" s="106"/>
      <c r="T106" s="104"/>
      <c r="U106" s="104"/>
      <c r="V106" s="104"/>
      <c r="W106" s="104"/>
      <c r="X106" s="221"/>
      <c r="Y106" s="104"/>
    </row>
    <row r="107" spans="1:25" s="113" customFormat="1" ht="22.5" customHeight="1" x14ac:dyDescent="0.25">
      <c r="A107" s="114">
        <v>101</v>
      </c>
      <c r="B107" s="257"/>
      <c r="C107" s="254"/>
      <c r="D107" s="5" t="s">
        <v>7</v>
      </c>
      <c r="E107" s="6" t="s">
        <v>107</v>
      </c>
      <c r="F107" s="6" t="s">
        <v>196</v>
      </c>
      <c r="G107" s="7">
        <v>4</v>
      </c>
      <c r="H107" s="6" t="s">
        <v>23</v>
      </c>
      <c r="I107" s="115">
        <v>25</v>
      </c>
      <c r="J107" s="115"/>
      <c r="K107" s="7">
        <v>150</v>
      </c>
      <c r="L107" s="7"/>
      <c r="M107" s="13">
        <v>3</v>
      </c>
      <c r="N107" s="1"/>
      <c r="O107" s="30"/>
      <c r="P107" s="8"/>
      <c r="Q107" s="8"/>
      <c r="R107" s="211"/>
      <c r="S107" s="106"/>
      <c r="T107" s="104"/>
      <c r="U107" s="104"/>
      <c r="V107" s="104"/>
      <c r="W107" s="104"/>
      <c r="X107" s="221"/>
      <c r="Y107" s="104"/>
    </row>
    <row r="108" spans="1:25" s="113" customFormat="1" ht="22.5" customHeight="1" x14ac:dyDescent="0.25">
      <c r="A108" s="114">
        <v>102</v>
      </c>
      <c r="B108" s="257"/>
      <c r="C108" s="254"/>
      <c r="D108" s="5" t="s">
        <v>7</v>
      </c>
      <c r="E108" s="6" t="s">
        <v>107</v>
      </c>
      <c r="F108" s="6" t="s">
        <v>197</v>
      </c>
      <c r="G108" s="7">
        <v>4</v>
      </c>
      <c r="H108" s="6" t="s">
        <v>23</v>
      </c>
      <c r="I108" s="115">
        <v>25</v>
      </c>
      <c r="J108" s="115"/>
      <c r="K108" s="7">
        <v>150</v>
      </c>
      <c r="L108" s="7"/>
      <c r="M108" s="13">
        <v>1</v>
      </c>
      <c r="N108" s="1"/>
      <c r="O108" s="30"/>
      <c r="P108" s="8"/>
      <c r="Q108" s="8"/>
      <c r="R108" s="211"/>
      <c r="S108" s="106"/>
      <c r="T108" s="104"/>
      <c r="U108" s="104"/>
      <c r="V108" s="104"/>
      <c r="W108" s="104"/>
      <c r="X108" s="221"/>
      <c r="Y108" s="104"/>
    </row>
    <row r="109" spans="1:25" s="113" customFormat="1" ht="22.5" customHeight="1" x14ac:dyDescent="0.25">
      <c r="A109" s="114">
        <v>103</v>
      </c>
      <c r="B109" s="257"/>
      <c r="C109" s="254"/>
      <c r="D109" s="5" t="s">
        <v>7</v>
      </c>
      <c r="E109" s="6" t="s">
        <v>107</v>
      </c>
      <c r="F109" s="6" t="s">
        <v>198</v>
      </c>
      <c r="G109" s="7">
        <v>3</v>
      </c>
      <c r="H109" s="6" t="s">
        <v>23</v>
      </c>
      <c r="I109" s="115">
        <v>25</v>
      </c>
      <c r="J109" s="115"/>
      <c r="K109" s="7">
        <v>150</v>
      </c>
      <c r="L109" s="7"/>
      <c r="M109" s="13">
        <v>18</v>
      </c>
      <c r="N109" s="1"/>
      <c r="O109" s="30"/>
      <c r="P109" s="8"/>
      <c r="Q109" s="8"/>
      <c r="R109" s="211"/>
      <c r="S109" s="106"/>
      <c r="T109" s="104"/>
      <c r="U109" s="104"/>
      <c r="V109" s="104"/>
      <c r="W109" s="104"/>
      <c r="X109" s="221"/>
      <c r="Y109" s="104"/>
    </row>
    <row r="110" spans="1:25" s="113" customFormat="1" ht="22.5" customHeight="1" x14ac:dyDescent="0.25">
      <c r="A110" s="114">
        <v>104</v>
      </c>
      <c r="B110" s="257"/>
      <c r="C110" s="254"/>
      <c r="D110" s="5" t="s">
        <v>7</v>
      </c>
      <c r="E110" s="6" t="s">
        <v>107</v>
      </c>
      <c r="F110" s="6" t="s">
        <v>199</v>
      </c>
      <c r="G110" s="7">
        <v>6</v>
      </c>
      <c r="H110" s="6" t="s">
        <v>23</v>
      </c>
      <c r="I110" s="115">
        <v>25</v>
      </c>
      <c r="J110" s="115"/>
      <c r="K110" s="7">
        <v>150</v>
      </c>
      <c r="L110" s="7"/>
      <c r="M110" s="13">
        <v>29</v>
      </c>
      <c r="N110" s="1"/>
      <c r="O110" s="30"/>
      <c r="P110" s="8"/>
      <c r="Q110" s="8"/>
      <c r="R110" s="211"/>
      <c r="S110" s="106"/>
      <c r="T110" s="104"/>
      <c r="U110" s="104"/>
      <c r="V110" s="104"/>
      <c r="W110" s="104"/>
      <c r="X110" s="221"/>
      <c r="Y110" s="104"/>
    </row>
    <row r="111" spans="1:25" s="113" customFormat="1" ht="22.5" customHeight="1" x14ac:dyDescent="0.25">
      <c r="A111" s="114">
        <v>105</v>
      </c>
      <c r="B111" s="257"/>
      <c r="C111" s="254"/>
      <c r="D111" s="5" t="s">
        <v>7</v>
      </c>
      <c r="E111" s="6" t="s">
        <v>107</v>
      </c>
      <c r="F111" s="6" t="s">
        <v>200</v>
      </c>
      <c r="G111" s="7">
        <v>6</v>
      </c>
      <c r="H111" s="6" t="s">
        <v>23</v>
      </c>
      <c r="I111" s="115">
        <v>25</v>
      </c>
      <c r="J111" s="115"/>
      <c r="K111" s="7">
        <v>150</v>
      </c>
      <c r="L111" s="7"/>
      <c r="M111" s="13">
        <v>50</v>
      </c>
      <c r="N111" s="1"/>
      <c r="O111" s="30"/>
      <c r="P111" s="8"/>
      <c r="Q111" s="8"/>
      <c r="R111" s="211"/>
      <c r="S111" s="106"/>
      <c r="T111" s="104"/>
      <c r="U111" s="104"/>
      <c r="V111" s="104"/>
      <c r="W111" s="104"/>
      <c r="X111" s="221"/>
      <c r="Y111" s="104"/>
    </row>
    <row r="112" spans="1:25" s="113" customFormat="1" ht="22.5" customHeight="1" x14ac:dyDescent="0.25">
      <c r="A112" s="114">
        <v>106</v>
      </c>
      <c r="B112" s="257"/>
      <c r="C112" s="254"/>
      <c r="D112" s="5" t="s">
        <v>7</v>
      </c>
      <c r="E112" s="6" t="s">
        <v>107</v>
      </c>
      <c r="F112" s="6" t="s">
        <v>201</v>
      </c>
      <c r="G112" s="7">
        <v>6</v>
      </c>
      <c r="H112" s="6" t="s">
        <v>23</v>
      </c>
      <c r="I112" s="115">
        <v>25</v>
      </c>
      <c r="J112" s="115"/>
      <c r="K112" s="7">
        <v>150</v>
      </c>
      <c r="L112" s="7"/>
      <c r="M112" s="13">
        <v>25</v>
      </c>
      <c r="N112" s="1"/>
      <c r="O112" s="30"/>
      <c r="P112" s="8"/>
      <c r="Q112" s="8"/>
      <c r="R112" s="211"/>
      <c r="S112" s="106"/>
      <c r="T112" s="104"/>
      <c r="U112" s="104"/>
      <c r="V112" s="104"/>
      <c r="W112" s="104"/>
      <c r="X112" s="221"/>
      <c r="Y112" s="104"/>
    </row>
    <row r="113" spans="1:25" s="113" customFormat="1" ht="22.5" customHeight="1" x14ac:dyDescent="0.25">
      <c r="A113" s="114">
        <v>107</v>
      </c>
      <c r="B113" s="257"/>
      <c r="C113" s="254"/>
      <c r="D113" s="5" t="s">
        <v>7</v>
      </c>
      <c r="E113" s="6" t="s">
        <v>107</v>
      </c>
      <c r="F113" s="6" t="s">
        <v>202</v>
      </c>
      <c r="G113" s="7">
        <v>3</v>
      </c>
      <c r="H113" s="6" t="s">
        <v>23</v>
      </c>
      <c r="I113" s="115">
        <v>25</v>
      </c>
      <c r="J113" s="115"/>
      <c r="K113" s="7">
        <v>150</v>
      </c>
      <c r="L113" s="7"/>
      <c r="M113" s="13">
        <v>11</v>
      </c>
      <c r="N113" s="1"/>
      <c r="O113" s="30"/>
      <c r="P113" s="8"/>
      <c r="Q113" s="8"/>
      <c r="R113" s="211"/>
      <c r="S113" s="106"/>
      <c r="T113" s="104"/>
      <c r="U113" s="104"/>
      <c r="V113" s="104"/>
      <c r="W113" s="104"/>
      <c r="X113" s="221"/>
      <c r="Y113" s="104"/>
    </row>
    <row r="114" spans="1:25" s="113" customFormat="1" ht="22.5" customHeight="1" x14ac:dyDescent="0.25">
      <c r="A114" s="114">
        <v>108</v>
      </c>
      <c r="B114" s="257"/>
      <c r="C114" s="254"/>
      <c r="D114" s="5" t="s">
        <v>7</v>
      </c>
      <c r="E114" s="6" t="s">
        <v>58</v>
      </c>
      <c r="F114" s="6" t="s">
        <v>203</v>
      </c>
      <c r="G114" s="7">
        <v>10</v>
      </c>
      <c r="H114" s="6" t="s">
        <v>23</v>
      </c>
      <c r="I114" s="115">
        <v>25</v>
      </c>
      <c r="J114" s="115"/>
      <c r="K114" s="7">
        <v>250</v>
      </c>
      <c r="L114" s="7"/>
      <c r="M114" s="13">
        <v>73</v>
      </c>
      <c r="N114" s="1"/>
      <c r="O114" s="30"/>
      <c r="P114" s="8"/>
      <c r="Q114" s="8"/>
      <c r="R114" s="211"/>
      <c r="S114" s="106"/>
      <c r="T114" s="104"/>
      <c r="U114" s="104"/>
      <c r="V114" s="104"/>
      <c r="W114" s="104"/>
      <c r="X114" s="221"/>
      <c r="Y114" s="104"/>
    </row>
    <row r="115" spans="1:25" s="113" customFormat="1" ht="22.5" customHeight="1" x14ac:dyDescent="0.25">
      <c r="A115" s="114">
        <v>109</v>
      </c>
      <c r="B115" s="257"/>
      <c r="C115" s="254"/>
      <c r="D115" s="5" t="s">
        <v>7</v>
      </c>
      <c r="E115" s="6" t="s">
        <v>58</v>
      </c>
      <c r="F115" s="6" t="s">
        <v>204</v>
      </c>
      <c r="G115" s="7">
        <v>10</v>
      </c>
      <c r="H115" s="6" t="s">
        <v>23</v>
      </c>
      <c r="I115" s="115">
        <v>25</v>
      </c>
      <c r="J115" s="115"/>
      <c r="K115" s="7">
        <v>250</v>
      </c>
      <c r="L115" s="7"/>
      <c r="M115" s="13">
        <v>15</v>
      </c>
      <c r="N115" s="1"/>
      <c r="O115" s="30"/>
      <c r="P115" s="8"/>
      <c r="Q115" s="8"/>
      <c r="R115" s="211"/>
      <c r="S115" s="106"/>
      <c r="T115" s="104"/>
      <c r="U115" s="104"/>
      <c r="V115" s="104"/>
      <c r="W115" s="104"/>
      <c r="X115" s="221"/>
      <c r="Y115" s="104"/>
    </row>
    <row r="116" spans="1:25" s="113" customFormat="1" ht="22.5" customHeight="1" x14ac:dyDescent="0.25">
      <c r="A116" s="114">
        <v>110</v>
      </c>
      <c r="B116" s="257"/>
      <c r="C116" s="254"/>
      <c r="D116" s="5" t="s">
        <v>7</v>
      </c>
      <c r="E116" s="6" t="s">
        <v>58</v>
      </c>
      <c r="F116" s="6" t="s">
        <v>205</v>
      </c>
      <c r="G116" s="7">
        <v>5</v>
      </c>
      <c r="H116" s="6" t="s">
        <v>23</v>
      </c>
      <c r="I116" s="115">
        <v>25</v>
      </c>
      <c r="J116" s="115"/>
      <c r="K116" s="7">
        <v>250</v>
      </c>
      <c r="L116" s="7"/>
      <c r="M116" s="13">
        <v>20</v>
      </c>
      <c r="N116" s="1"/>
      <c r="O116" s="30"/>
      <c r="P116" s="8"/>
      <c r="Q116" s="8"/>
      <c r="R116" s="211"/>
      <c r="S116" s="106"/>
      <c r="T116" s="104"/>
      <c r="U116" s="104"/>
      <c r="V116" s="104"/>
      <c r="W116" s="104"/>
      <c r="X116" s="221"/>
      <c r="Y116" s="104"/>
    </row>
    <row r="117" spans="1:25" s="113" customFormat="1" ht="22.5" customHeight="1" x14ac:dyDescent="0.25">
      <c r="A117" s="114">
        <v>111</v>
      </c>
      <c r="B117" s="257"/>
      <c r="C117" s="254"/>
      <c r="D117" s="5" t="s">
        <v>7</v>
      </c>
      <c r="E117" s="6" t="s">
        <v>58</v>
      </c>
      <c r="F117" s="6" t="s">
        <v>206</v>
      </c>
      <c r="G117" s="7">
        <v>10</v>
      </c>
      <c r="H117" s="6" t="s">
        <v>23</v>
      </c>
      <c r="I117" s="115">
        <v>25</v>
      </c>
      <c r="J117" s="115"/>
      <c r="K117" s="7">
        <v>250</v>
      </c>
      <c r="L117" s="7"/>
      <c r="M117" s="13">
        <v>60</v>
      </c>
      <c r="N117" s="1"/>
      <c r="O117" s="30"/>
      <c r="P117" s="8"/>
      <c r="Q117" s="8"/>
      <c r="R117" s="211"/>
      <c r="S117" s="106"/>
      <c r="T117" s="104"/>
      <c r="U117" s="104"/>
      <c r="V117" s="104"/>
      <c r="W117" s="104"/>
      <c r="X117" s="221"/>
      <c r="Y117" s="104"/>
    </row>
    <row r="118" spans="1:25" s="113" customFormat="1" ht="22.5" customHeight="1" thickBot="1" x14ac:dyDescent="0.3">
      <c r="A118" s="116">
        <v>112</v>
      </c>
      <c r="B118" s="258"/>
      <c r="C118" s="255"/>
      <c r="D118" s="14" t="s">
        <v>7</v>
      </c>
      <c r="E118" s="15" t="s">
        <v>58</v>
      </c>
      <c r="F118" s="15" t="s">
        <v>207</v>
      </c>
      <c r="G118" s="16">
        <v>10</v>
      </c>
      <c r="H118" s="15" t="s">
        <v>23</v>
      </c>
      <c r="I118" s="117">
        <v>25</v>
      </c>
      <c r="J118" s="117"/>
      <c r="K118" s="16">
        <v>250</v>
      </c>
      <c r="L118" s="16"/>
      <c r="M118" s="17">
        <v>16</v>
      </c>
      <c r="N118" s="1"/>
      <c r="O118" s="30"/>
      <c r="P118" s="8"/>
      <c r="Q118" s="8"/>
      <c r="R118" s="211"/>
      <c r="S118" s="106"/>
      <c r="T118" s="104"/>
      <c r="U118" s="104"/>
      <c r="V118" s="104"/>
      <c r="W118" s="104"/>
      <c r="X118" s="221"/>
      <c r="Y118" s="104"/>
    </row>
    <row r="119" spans="1:25" ht="15" customHeight="1" thickBot="1" x14ac:dyDescent="0.3">
      <c r="A119" s="118"/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 t="s">
        <v>13</v>
      </c>
      <c r="M119" s="120">
        <f>SUM(M100:M118)</f>
        <v>427</v>
      </c>
      <c r="N119" s="45"/>
      <c r="O119" s="61"/>
      <c r="P119" s="4"/>
      <c r="Q119" s="4"/>
      <c r="R119" s="205"/>
      <c r="S119" s="87"/>
      <c r="T119" s="25"/>
      <c r="U119" s="25"/>
      <c r="V119" s="25"/>
      <c r="W119" s="25"/>
      <c r="X119" s="216"/>
      <c r="Y119" s="25"/>
    </row>
    <row r="120" spans="1:25" ht="18.75" x14ac:dyDescent="0.25">
      <c r="A120" s="121"/>
      <c r="B120" s="121"/>
      <c r="C120" s="261" t="s">
        <v>238</v>
      </c>
      <c r="D120" s="262"/>
      <c r="E120" s="262"/>
      <c r="F120" s="262"/>
      <c r="G120" s="262"/>
      <c r="H120" s="262"/>
      <c r="I120" s="263"/>
      <c r="J120" s="63"/>
      <c r="K120" s="63"/>
      <c r="L120" s="63"/>
      <c r="M120" s="63"/>
      <c r="N120" s="30"/>
      <c r="O120" s="30"/>
      <c r="P120" s="95"/>
      <c r="Q120" s="122"/>
      <c r="R120" s="123"/>
      <c r="S120" s="95"/>
      <c r="T120" s="25"/>
      <c r="U120" s="25"/>
      <c r="V120" s="25"/>
      <c r="W120" s="25"/>
      <c r="X120" s="216"/>
      <c r="Y120" s="25"/>
    </row>
    <row r="121" spans="1:25" ht="60" x14ac:dyDescent="0.25">
      <c r="A121" s="40" t="s">
        <v>20</v>
      </c>
      <c r="B121" s="39" t="s">
        <v>37</v>
      </c>
      <c r="C121" s="124" t="s">
        <v>0</v>
      </c>
      <c r="D121" s="125" t="s">
        <v>146</v>
      </c>
      <c r="E121" s="40" t="s">
        <v>147</v>
      </c>
      <c r="F121" s="125" t="s">
        <v>22</v>
      </c>
      <c r="G121" s="126" t="s">
        <v>2</v>
      </c>
      <c r="H121" s="39" t="s">
        <v>219</v>
      </c>
      <c r="I121" s="4" t="s">
        <v>220</v>
      </c>
      <c r="J121" s="40" t="s">
        <v>221</v>
      </c>
      <c r="K121" s="95" t="s">
        <v>142</v>
      </c>
      <c r="L121" s="145" t="s">
        <v>143</v>
      </c>
      <c r="M121" s="81" t="s">
        <v>18</v>
      </c>
      <c r="N121" s="81" t="s">
        <v>19</v>
      </c>
      <c r="O121" s="81" t="s">
        <v>114</v>
      </c>
      <c r="P121" s="259" t="s">
        <v>152</v>
      </c>
      <c r="Q121" s="260"/>
      <c r="R121" s="213"/>
      <c r="S121" s="95"/>
      <c r="T121" s="25"/>
      <c r="U121" s="25"/>
      <c r="V121" s="25"/>
      <c r="W121" s="25"/>
      <c r="X121" s="216"/>
      <c r="Y121" s="25"/>
    </row>
    <row r="122" spans="1:25" ht="22.5" x14ac:dyDescent="0.25">
      <c r="A122" s="49">
        <v>1</v>
      </c>
      <c r="B122" s="264" t="s">
        <v>242</v>
      </c>
      <c r="C122" s="267" t="s">
        <v>153</v>
      </c>
      <c r="D122" s="127" t="s">
        <v>154</v>
      </c>
      <c r="E122" s="128" t="s">
        <v>155</v>
      </c>
      <c r="F122" s="40" t="s">
        <v>156</v>
      </c>
      <c r="G122" s="129" t="s">
        <v>157</v>
      </c>
      <c r="H122" s="130">
        <v>11</v>
      </c>
      <c r="I122" s="124">
        <v>1</v>
      </c>
      <c r="J122" s="30">
        <f t="shared" ref="J122:J128" si="0">H122*I122</f>
        <v>11</v>
      </c>
      <c r="K122" s="63"/>
      <c r="L122" s="131"/>
      <c r="M122" s="131"/>
      <c r="N122" s="131"/>
      <c r="O122" s="63"/>
      <c r="P122" s="278" t="s">
        <v>158</v>
      </c>
      <c r="Q122" s="279"/>
      <c r="R122" s="213"/>
      <c r="S122" s="95"/>
      <c r="T122" s="25"/>
      <c r="U122" s="25"/>
      <c r="V122" s="25"/>
      <c r="W122" s="25"/>
      <c r="X122" s="216"/>
      <c r="Y122" s="25"/>
    </row>
    <row r="123" spans="1:25" ht="22.5" x14ac:dyDescent="0.25">
      <c r="A123" s="49">
        <v>2</v>
      </c>
      <c r="B123" s="265"/>
      <c r="C123" s="267"/>
      <c r="D123" s="127" t="s">
        <v>159</v>
      </c>
      <c r="E123" s="128" t="s">
        <v>160</v>
      </c>
      <c r="F123" s="40" t="s">
        <v>161</v>
      </c>
      <c r="G123" s="129" t="s">
        <v>157</v>
      </c>
      <c r="H123" s="66">
        <v>15</v>
      </c>
      <c r="I123" s="124">
        <v>1</v>
      </c>
      <c r="J123" s="30">
        <f t="shared" si="0"/>
        <v>15</v>
      </c>
      <c r="K123" s="30"/>
      <c r="L123" s="131"/>
      <c r="M123" s="131"/>
      <c r="N123" s="131"/>
      <c r="O123" s="63"/>
      <c r="P123" s="259" t="s">
        <v>158</v>
      </c>
      <c r="Q123" s="260"/>
      <c r="R123" s="213"/>
      <c r="S123" s="95"/>
      <c r="T123" s="25"/>
      <c r="U123" s="25"/>
      <c r="V123" s="25"/>
      <c r="W123" s="25"/>
      <c r="X123" s="216"/>
      <c r="Y123" s="25"/>
    </row>
    <row r="124" spans="1:25" ht="22.5" x14ac:dyDescent="0.25">
      <c r="A124" s="49">
        <v>3</v>
      </c>
      <c r="B124" s="265"/>
      <c r="C124" s="267"/>
      <c r="D124" s="127" t="s">
        <v>162</v>
      </c>
      <c r="E124" s="128" t="s">
        <v>155</v>
      </c>
      <c r="F124" s="40" t="s">
        <v>163</v>
      </c>
      <c r="G124" s="129" t="s">
        <v>157</v>
      </c>
      <c r="H124" s="66">
        <v>23</v>
      </c>
      <c r="I124" s="124">
        <v>1</v>
      </c>
      <c r="J124" s="30">
        <f t="shared" si="0"/>
        <v>23</v>
      </c>
      <c r="K124" s="30"/>
      <c r="L124" s="131"/>
      <c r="M124" s="131"/>
      <c r="N124" s="131"/>
      <c r="O124" s="63"/>
      <c r="P124" s="259" t="s">
        <v>158</v>
      </c>
      <c r="Q124" s="260"/>
      <c r="R124" s="213"/>
      <c r="S124" s="95"/>
      <c r="T124" s="25"/>
      <c r="U124" s="25"/>
      <c r="V124" s="25"/>
      <c r="W124" s="25"/>
      <c r="X124" s="216"/>
      <c r="Y124" s="25"/>
    </row>
    <row r="125" spans="1:25" ht="22.5" x14ac:dyDescent="0.25">
      <c r="A125" s="49">
        <v>4</v>
      </c>
      <c r="B125" s="265"/>
      <c r="C125" s="267"/>
      <c r="D125" s="127" t="s">
        <v>164</v>
      </c>
      <c r="E125" s="128" t="s">
        <v>155</v>
      </c>
      <c r="F125" s="40" t="s">
        <v>165</v>
      </c>
      <c r="G125" s="129" t="s">
        <v>157</v>
      </c>
      <c r="H125" s="66">
        <v>43</v>
      </c>
      <c r="I125" s="124">
        <v>1</v>
      </c>
      <c r="J125" s="30">
        <f t="shared" si="0"/>
        <v>43</v>
      </c>
      <c r="K125" s="30"/>
      <c r="L125" s="131"/>
      <c r="M125" s="131"/>
      <c r="N125" s="131"/>
      <c r="O125" s="63"/>
      <c r="P125" s="259" t="s">
        <v>158</v>
      </c>
      <c r="Q125" s="260"/>
      <c r="R125" s="213"/>
      <c r="S125" s="95"/>
      <c r="T125" s="25"/>
      <c r="U125" s="25"/>
      <c r="V125" s="25"/>
      <c r="W125" s="25"/>
      <c r="X125" s="216"/>
      <c r="Y125" s="25"/>
    </row>
    <row r="126" spans="1:25" ht="22.5" x14ac:dyDescent="0.25">
      <c r="A126" s="49">
        <v>5</v>
      </c>
      <c r="B126" s="265"/>
      <c r="C126" s="267"/>
      <c r="D126" s="127" t="s">
        <v>166</v>
      </c>
      <c r="E126" s="128" t="s">
        <v>155</v>
      </c>
      <c r="F126" s="40" t="s">
        <v>167</v>
      </c>
      <c r="G126" s="129" t="s">
        <v>157</v>
      </c>
      <c r="H126" s="66">
        <v>43</v>
      </c>
      <c r="I126" s="124">
        <v>1</v>
      </c>
      <c r="J126" s="30">
        <f t="shared" si="0"/>
        <v>43</v>
      </c>
      <c r="K126" s="30"/>
      <c r="L126" s="131"/>
      <c r="M126" s="131"/>
      <c r="N126" s="131"/>
      <c r="O126" s="63"/>
      <c r="P126" s="259" t="s">
        <v>158</v>
      </c>
      <c r="Q126" s="260"/>
      <c r="R126" s="213"/>
      <c r="S126" s="95"/>
      <c r="T126" s="25"/>
      <c r="U126" s="25"/>
      <c r="V126" s="25"/>
      <c r="W126" s="25"/>
      <c r="X126" s="216"/>
      <c r="Y126" s="25"/>
    </row>
    <row r="127" spans="1:25" ht="22.5" x14ac:dyDescent="0.25">
      <c r="A127" s="49">
        <v>6</v>
      </c>
      <c r="B127" s="265"/>
      <c r="C127" s="267"/>
      <c r="D127" s="127" t="s">
        <v>168</v>
      </c>
      <c r="E127" s="128" t="s">
        <v>160</v>
      </c>
      <c r="F127" s="40" t="s">
        <v>169</v>
      </c>
      <c r="G127" s="129" t="s">
        <v>157</v>
      </c>
      <c r="H127" s="66">
        <v>46</v>
      </c>
      <c r="I127" s="124">
        <v>1</v>
      </c>
      <c r="J127" s="30">
        <f t="shared" si="0"/>
        <v>46</v>
      </c>
      <c r="K127" s="30"/>
      <c r="L127" s="131"/>
      <c r="M127" s="131"/>
      <c r="N127" s="131"/>
      <c r="O127" s="63"/>
      <c r="P127" s="259" t="s">
        <v>158</v>
      </c>
      <c r="Q127" s="260"/>
      <c r="R127" s="213"/>
      <c r="S127" s="95"/>
      <c r="T127" s="25"/>
      <c r="U127" s="25"/>
      <c r="V127" s="25"/>
      <c r="W127" s="25"/>
      <c r="X127" s="216"/>
      <c r="Y127" s="25"/>
    </row>
    <row r="128" spans="1:25" ht="22.5" x14ac:dyDescent="0.25">
      <c r="A128" s="49">
        <v>7</v>
      </c>
      <c r="B128" s="266"/>
      <c r="C128" s="267"/>
      <c r="D128" s="127" t="s">
        <v>170</v>
      </c>
      <c r="E128" s="128" t="s">
        <v>160</v>
      </c>
      <c r="F128" s="40" t="s">
        <v>171</v>
      </c>
      <c r="G128" s="129" t="s">
        <v>157</v>
      </c>
      <c r="H128" s="66">
        <v>26</v>
      </c>
      <c r="I128" s="124">
        <v>1</v>
      </c>
      <c r="J128" s="30">
        <f t="shared" si="0"/>
        <v>26</v>
      </c>
      <c r="K128" s="30"/>
      <c r="L128" s="131"/>
      <c r="M128" s="131"/>
      <c r="N128" s="131"/>
      <c r="O128" s="63"/>
      <c r="P128" s="259" t="s">
        <v>158</v>
      </c>
      <c r="Q128" s="260"/>
      <c r="R128" s="213"/>
      <c r="S128" s="95"/>
      <c r="T128" s="25"/>
      <c r="U128" s="25"/>
      <c r="V128" s="25"/>
      <c r="W128" s="25"/>
      <c r="X128" s="216"/>
      <c r="Y128" s="25"/>
    </row>
    <row r="129" spans="1:25" ht="15" customHeight="1" x14ac:dyDescent="0.25">
      <c r="A129" s="132"/>
      <c r="B129" s="132"/>
      <c r="C129" s="132"/>
      <c r="D129" s="133"/>
      <c r="E129" s="133"/>
      <c r="F129" s="133"/>
      <c r="G129" s="134" t="s">
        <v>13</v>
      </c>
      <c r="H129" s="132">
        <f>SUM(H122:H128)</f>
        <v>207</v>
      </c>
      <c r="I129" s="135"/>
      <c r="J129" s="136">
        <f>SUM(J122:J128)</f>
        <v>207</v>
      </c>
      <c r="K129" s="61"/>
      <c r="L129" s="131"/>
      <c r="M129" s="137"/>
      <c r="N129" s="137"/>
      <c r="O129" s="63"/>
      <c r="P129" s="259"/>
      <c r="Q129" s="260"/>
      <c r="R129" s="213"/>
      <c r="S129" s="224"/>
      <c r="T129" s="25"/>
      <c r="U129" s="25"/>
      <c r="V129" s="25"/>
      <c r="W129" s="25"/>
      <c r="X129" s="216"/>
      <c r="Y129" s="25"/>
    </row>
    <row r="130" spans="1:25" ht="18.75" x14ac:dyDescent="0.25">
      <c r="A130" s="239" t="s">
        <v>239</v>
      </c>
      <c r="B130" s="240"/>
      <c r="C130" s="240"/>
      <c r="D130" s="240"/>
      <c r="E130" s="240"/>
      <c r="F130" s="241"/>
      <c r="G130" s="241"/>
      <c r="H130" s="241"/>
      <c r="I130" s="242"/>
      <c r="J130" s="138"/>
      <c r="K130" s="138"/>
      <c r="L130" s="138"/>
      <c r="M130" s="138"/>
      <c r="N130" s="25"/>
      <c r="O130" s="25"/>
      <c r="P130" s="87"/>
      <c r="Q130" s="87"/>
      <c r="R130" s="206"/>
      <c r="S130" s="87"/>
      <c r="T130" s="25"/>
      <c r="U130" s="25"/>
      <c r="V130" s="25"/>
      <c r="W130" s="25"/>
      <c r="X130" s="216"/>
      <c r="Y130" s="25"/>
    </row>
    <row r="131" spans="1:25" ht="46.5" customHeight="1" x14ac:dyDescent="0.25">
      <c r="A131" s="18" t="s">
        <v>14</v>
      </c>
      <c r="B131" s="21" t="s">
        <v>37</v>
      </c>
      <c r="C131" s="46" t="s">
        <v>0</v>
      </c>
      <c r="D131" s="18" t="s">
        <v>15</v>
      </c>
      <c r="E131" s="20" t="s">
        <v>1</v>
      </c>
      <c r="F131" s="21" t="s">
        <v>16</v>
      </c>
      <c r="G131" s="47" t="s">
        <v>17</v>
      </c>
      <c r="H131" s="21" t="s">
        <v>2</v>
      </c>
      <c r="I131" s="22" t="s">
        <v>3</v>
      </c>
      <c r="J131" s="18" t="s">
        <v>4</v>
      </c>
      <c r="K131" s="18" t="s">
        <v>5</v>
      </c>
      <c r="L131" s="18" t="s">
        <v>6</v>
      </c>
      <c r="M131" s="21" t="s">
        <v>53</v>
      </c>
      <c r="N131" s="40" t="s">
        <v>148</v>
      </c>
      <c r="O131" s="40" t="s">
        <v>149</v>
      </c>
      <c r="P131" s="40" t="s">
        <v>150</v>
      </c>
      <c r="Q131" s="39" t="s">
        <v>151</v>
      </c>
      <c r="R131" s="214" t="s">
        <v>114</v>
      </c>
      <c r="S131" s="316" t="s">
        <v>152</v>
      </c>
      <c r="T131" s="316"/>
      <c r="U131" s="25"/>
      <c r="V131" s="25"/>
      <c r="W131" s="25"/>
      <c r="X131" s="216"/>
      <c r="Y131" s="25"/>
    </row>
    <row r="132" spans="1:25" ht="15" customHeight="1" x14ac:dyDescent="0.25">
      <c r="A132" s="30">
        <v>1</v>
      </c>
      <c r="B132" s="243" t="s">
        <v>186</v>
      </c>
      <c r="C132" s="246" t="s">
        <v>216</v>
      </c>
      <c r="D132" s="48" t="s">
        <v>7</v>
      </c>
      <c r="E132" s="25" t="s">
        <v>107</v>
      </c>
      <c r="F132" s="49" t="s">
        <v>8</v>
      </c>
      <c r="G132" s="50">
        <v>6</v>
      </c>
      <c r="H132" s="51" t="s">
        <v>23</v>
      </c>
      <c r="I132" s="30"/>
      <c r="J132" s="30"/>
      <c r="K132" s="50">
        <v>250</v>
      </c>
      <c r="L132" s="30"/>
      <c r="M132" s="52">
        <v>90</v>
      </c>
      <c r="N132" s="25"/>
      <c r="O132" s="25"/>
      <c r="P132" s="87"/>
      <c r="Q132" s="87"/>
      <c r="R132" s="206"/>
      <c r="S132" s="87"/>
      <c r="T132" s="25"/>
      <c r="U132" s="25"/>
      <c r="V132" s="25"/>
      <c r="W132" s="25"/>
      <c r="X132" s="216"/>
      <c r="Y132" s="25"/>
    </row>
    <row r="133" spans="1:25" ht="15" customHeight="1" x14ac:dyDescent="0.25">
      <c r="A133" s="30">
        <v>2</v>
      </c>
      <c r="B133" s="244"/>
      <c r="C133" s="246"/>
      <c r="D133" s="48" t="s">
        <v>7</v>
      </c>
      <c r="E133" s="25" t="s">
        <v>107</v>
      </c>
      <c r="F133" s="49" t="s">
        <v>9</v>
      </c>
      <c r="G133" s="50">
        <v>3</v>
      </c>
      <c r="H133" s="51" t="s">
        <v>23</v>
      </c>
      <c r="I133" s="30"/>
      <c r="J133" s="30"/>
      <c r="K133" s="50">
        <v>250</v>
      </c>
      <c r="L133" s="30"/>
      <c r="M133" s="52">
        <v>52</v>
      </c>
      <c r="N133" s="25"/>
      <c r="O133" s="25"/>
      <c r="P133" s="87"/>
      <c r="Q133" s="87"/>
      <c r="R133" s="206"/>
      <c r="S133" s="87"/>
      <c r="T133" s="25"/>
      <c r="U133" s="25"/>
      <c r="V133" s="25"/>
      <c r="W133" s="25"/>
      <c r="X133" s="216"/>
      <c r="Y133" s="25"/>
    </row>
    <row r="134" spans="1:25" ht="15" customHeight="1" x14ac:dyDescent="0.25">
      <c r="A134" s="30">
        <v>3</v>
      </c>
      <c r="B134" s="244"/>
      <c r="C134" s="246"/>
      <c r="D134" s="48" t="s">
        <v>7</v>
      </c>
      <c r="E134" s="25" t="s">
        <v>107</v>
      </c>
      <c r="F134" s="49" t="s">
        <v>187</v>
      </c>
      <c r="G134" s="50">
        <v>3</v>
      </c>
      <c r="H134" s="51" t="s">
        <v>23</v>
      </c>
      <c r="I134" s="30"/>
      <c r="J134" s="30"/>
      <c r="K134" s="50">
        <v>250</v>
      </c>
      <c r="L134" s="30"/>
      <c r="M134" s="52">
        <v>6</v>
      </c>
      <c r="N134" s="25"/>
      <c r="O134" s="25"/>
      <c r="P134" s="87"/>
      <c r="Q134" s="87"/>
      <c r="R134" s="206"/>
      <c r="S134" s="87"/>
      <c r="T134" s="25"/>
      <c r="U134" s="25"/>
      <c r="V134" s="25"/>
      <c r="W134" s="25"/>
      <c r="X134" s="216"/>
      <c r="Y134" s="25"/>
    </row>
    <row r="135" spans="1:25" ht="15" customHeight="1" x14ac:dyDescent="0.25">
      <c r="A135" s="30">
        <v>4</v>
      </c>
      <c r="B135" s="244"/>
      <c r="C135" s="246"/>
      <c r="D135" s="48" t="s">
        <v>7</v>
      </c>
      <c r="E135" s="25" t="s">
        <v>108</v>
      </c>
      <c r="F135" s="49" t="s">
        <v>11</v>
      </c>
      <c r="G135" s="50">
        <v>6</v>
      </c>
      <c r="H135" s="51" t="s">
        <v>23</v>
      </c>
      <c r="I135" s="30"/>
      <c r="J135" s="30"/>
      <c r="K135" s="50">
        <v>270</v>
      </c>
      <c r="L135" s="30"/>
      <c r="M135" s="52">
        <v>45</v>
      </c>
      <c r="N135" s="25"/>
      <c r="O135" s="25"/>
      <c r="P135" s="87"/>
      <c r="Q135" s="87"/>
      <c r="R135" s="206"/>
      <c r="S135" s="87"/>
      <c r="T135" s="25"/>
      <c r="U135" s="25"/>
      <c r="V135" s="25"/>
      <c r="W135" s="25"/>
      <c r="X135" s="216"/>
      <c r="Y135" s="25"/>
    </row>
    <row r="136" spans="1:25" ht="15" customHeight="1" x14ac:dyDescent="0.25">
      <c r="A136" s="30">
        <v>5</v>
      </c>
      <c r="B136" s="244"/>
      <c r="C136" s="246"/>
      <c r="D136" s="48" t="s">
        <v>7</v>
      </c>
      <c r="E136" s="25" t="s">
        <v>108</v>
      </c>
      <c r="F136" s="49" t="s">
        <v>12</v>
      </c>
      <c r="G136" s="50">
        <v>3</v>
      </c>
      <c r="H136" s="51" t="s">
        <v>23</v>
      </c>
      <c r="I136" s="30"/>
      <c r="J136" s="30"/>
      <c r="K136" s="50">
        <v>270</v>
      </c>
      <c r="L136" s="30"/>
      <c r="M136" s="52">
        <v>26</v>
      </c>
      <c r="N136" s="25"/>
      <c r="O136" s="25"/>
      <c r="P136" s="87"/>
      <c r="Q136" s="87"/>
      <c r="R136" s="206"/>
      <c r="S136" s="87"/>
      <c r="T136" s="25"/>
      <c r="U136" s="25"/>
      <c r="V136" s="25"/>
      <c r="W136" s="25"/>
      <c r="X136" s="216"/>
      <c r="Y136" s="25"/>
    </row>
    <row r="137" spans="1:25" ht="12.75" thickBot="1" x14ac:dyDescent="0.3">
      <c r="A137" s="31">
        <v>6</v>
      </c>
      <c r="B137" s="245"/>
      <c r="C137" s="246"/>
      <c r="D137" s="53" t="s">
        <v>7</v>
      </c>
      <c r="E137" s="25" t="s">
        <v>108</v>
      </c>
      <c r="F137" s="54" t="s">
        <v>188</v>
      </c>
      <c r="G137" s="55">
        <v>3</v>
      </c>
      <c r="H137" s="56" t="s">
        <v>23</v>
      </c>
      <c r="I137" s="31"/>
      <c r="J137" s="31"/>
      <c r="K137" s="55">
        <v>270</v>
      </c>
      <c r="L137" s="31"/>
      <c r="M137" s="57">
        <v>3</v>
      </c>
      <c r="N137" s="25"/>
      <c r="O137" s="25"/>
      <c r="P137" s="87"/>
      <c r="Q137" s="87"/>
      <c r="R137" s="206"/>
      <c r="S137" s="87"/>
      <c r="T137" s="25"/>
      <c r="U137" s="25"/>
      <c r="V137" s="25"/>
      <c r="W137" s="25"/>
      <c r="X137" s="216"/>
      <c r="Y137" s="25"/>
    </row>
    <row r="138" spans="1:25" ht="15" customHeight="1" thickBot="1" x14ac:dyDescent="0.3">
      <c r="A138" s="68"/>
      <c r="B138" s="68"/>
      <c r="C138" s="68"/>
      <c r="D138" s="139"/>
      <c r="E138" s="68"/>
      <c r="F138" s="68"/>
      <c r="G138" s="68"/>
      <c r="H138" s="68"/>
      <c r="I138" s="68"/>
      <c r="J138" s="68"/>
      <c r="K138" s="68"/>
      <c r="L138" s="68" t="s">
        <v>13</v>
      </c>
      <c r="M138" s="140">
        <f>SUM(M132:M137)</f>
        <v>222</v>
      </c>
      <c r="N138" s="25"/>
      <c r="O138" s="25"/>
      <c r="P138" s="87"/>
      <c r="Q138" s="87"/>
      <c r="R138" s="206"/>
      <c r="S138" s="87"/>
      <c r="T138" s="25"/>
      <c r="U138" s="25"/>
      <c r="V138" s="25"/>
      <c r="W138" s="25"/>
      <c r="X138" s="216"/>
      <c r="Y138" s="25"/>
    </row>
    <row r="139" spans="1:25" ht="15" customHeight="1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87"/>
      <c r="Q139" s="87"/>
      <c r="R139" s="206"/>
      <c r="S139" s="87"/>
      <c r="T139" s="25"/>
      <c r="U139" s="25"/>
      <c r="V139" s="25"/>
      <c r="W139" s="25"/>
      <c r="X139" s="216"/>
      <c r="Y139" s="25"/>
    </row>
    <row r="140" spans="1:25" ht="15.75" customHeight="1" x14ac:dyDescent="0.25">
      <c r="A140" s="236" t="s">
        <v>244</v>
      </c>
      <c r="B140" s="237"/>
      <c r="C140" s="237"/>
      <c r="D140" s="237"/>
      <c r="E140" s="237"/>
      <c r="F140" s="237"/>
      <c r="G140" s="238"/>
      <c r="H140" s="58"/>
      <c r="I140" s="58"/>
      <c r="J140" s="58"/>
      <c r="K140" s="58"/>
      <c r="L140" s="141"/>
      <c r="M140" s="141"/>
      <c r="N140" s="142"/>
      <c r="O140" s="25"/>
      <c r="P140" s="87"/>
      <c r="Q140" s="87"/>
      <c r="R140" s="206"/>
      <c r="S140" s="87"/>
      <c r="T140" s="25"/>
      <c r="U140" s="25"/>
      <c r="V140" s="25"/>
      <c r="W140" s="25"/>
      <c r="X140" s="216"/>
      <c r="Y140" s="25"/>
    </row>
    <row r="141" spans="1:25" ht="69" customHeight="1" x14ac:dyDescent="0.25">
      <c r="A141" s="60" t="s">
        <v>14</v>
      </c>
      <c r="B141" s="21" t="s">
        <v>37</v>
      </c>
      <c r="C141" s="25" t="s">
        <v>243</v>
      </c>
      <c r="D141" s="30" t="s">
        <v>172</v>
      </c>
      <c r="E141" s="30" t="s">
        <v>1</v>
      </c>
      <c r="F141" s="61" t="s">
        <v>173</v>
      </c>
      <c r="G141" s="60" t="s">
        <v>17</v>
      </c>
      <c r="H141" s="60" t="s">
        <v>4</v>
      </c>
      <c r="I141" s="60" t="s">
        <v>5</v>
      </c>
      <c r="J141" s="61" t="s">
        <v>174</v>
      </c>
      <c r="K141" s="225" t="s">
        <v>2</v>
      </c>
      <c r="L141" s="40" t="s">
        <v>221</v>
      </c>
      <c r="M141" s="95" t="s">
        <v>142</v>
      </c>
      <c r="N141" s="145" t="s">
        <v>143</v>
      </c>
      <c r="O141" s="81" t="s">
        <v>18</v>
      </c>
      <c r="P141" s="81" t="s">
        <v>19</v>
      </c>
      <c r="Q141" s="81" t="s">
        <v>114</v>
      </c>
      <c r="R141" s="226" t="s">
        <v>152</v>
      </c>
      <c r="S141" s="227"/>
      <c r="T141" s="25"/>
      <c r="U141" s="25"/>
      <c r="V141" s="25"/>
      <c r="W141" s="25"/>
      <c r="X141" s="216"/>
      <c r="Y141" s="25"/>
    </row>
    <row r="142" spans="1:25" ht="380.25" customHeight="1" x14ac:dyDescent="0.2">
      <c r="A142" s="28">
        <v>1</v>
      </c>
      <c r="B142" s="25" t="s">
        <v>110</v>
      </c>
      <c r="C142" s="314" t="s">
        <v>245</v>
      </c>
      <c r="D142" s="315" t="s">
        <v>217</v>
      </c>
      <c r="E142" s="25" t="s">
        <v>175</v>
      </c>
      <c r="F142" s="25" t="s">
        <v>176</v>
      </c>
      <c r="G142" s="28">
        <v>5</v>
      </c>
      <c r="H142" s="28">
        <v>35</v>
      </c>
      <c r="I142" s="28">
        <v>270</v>
      </c>
      <c r="J142" s="225" t="s">
        <v>177</v>
      </c>
      <c r="K142" s="225" t="s">
        <v>51</v>
      </c>
      <c r="L142" s="156">
        <v>2</v>
      </c>
      <c r="M142" s="311" t="s">
        <v>178</v>
      </c>
      <c r="N142" s="311"/>
      <c r="O142" s="312"/>
      <c r="P142" s="136"/>
      <c r="Q142" s="25"/>
      <c r="R142" s="87"/>
      <c r="S142" s="87"/>
      <c r="T142" s="25"/>
      <c r="U142" s="25"/>
      <c r="V142" s="25"/>
      <c r="W142" s="25"/>
      <c r="X142" s="216"/>
      <c r="Y142" s="25"/>
    </row>
    <row r="143" spans="1:25" ht="409.5" customHeight="1" x14ac:dyDescent="0.25">
      <c r="A143" s="28">
        <v>2</v>
      </c>
      <c r="B143" s="25" t="s">
        <v>110</v>
      </c>
      <c r="C143" s="228" t="s">
        <v>245</v>
      </c>
      <c r="D143" s="311" t="s">
        <v>218</v>
      </c>
      <c r="E143" s="25" t="s">
        <v>106</v>
      </c>
      <c r="F143" s="25" t="s">
        <v>176</v>
      </c>
      <c r="G143" s="28">
        <v>5</v>
      </c>
      <c r="H143" s="25">
        <v>120</v>
      </c>
      <c r="I143" s="25">
        <v>400</v>
      </c>
      <c r="J143" s="225" t="s">
        <v>177</v>
      </c>
      <c r="K143" s="225" t="s">
        <v>51</v>
      </c>
      <c r="L143" s="156">
        <v>2</v>
      </c>
      <c r="M143" s="311"/>
      <c r="N143" s="311"/>
      <c r="O143" s="65"/>
      <c r="P143" s="313"/>
      <c r="Q143" s="25"/>
      <c r="R143" s="87"/>
      <c r="S143" s="87"/>
      <c r="T143" s="25"/>
      <c r="U143" s="25"/>
      <c r="V143" s="25"/>
      <c r="W143" s="25"/>
      <c r="X143" s="216"/>
      <c r="Y143" s="25"/>
    </row>
    <row r="144" spans="1:25" ht="15" x14ac:dyDescent="0.25">
      <c r="A144" s="28"/>
      <c r="B144" s="25"/>
      <c r="C144" s="25"/>
      <c r="D144" s="25"/>
      <c r="E144" s="25"/>
      <c r="F144" s="65"/>
      <c r="G144" s="28"/>
      <c r="H144" s="28"/>
      <c r="I144" s="25"/>
      <c r="J144" s="25"/>
      <c r="K144" s="25" t="s">
        <v>36</v>
      </c>
      <c r="L144" s="66">
        <f>SUM(L142:L143)</f>
        <v>4</v>
      </c>
      <c r="M144" s="35"/>
      <c r="N144" s="65"/>
      <c r="O144" s="65"/>
      <c r="P144" s="313"/>
      <c r="Q144" s="25"/>
      <c r="R144" s="87"/>
      <c r="S144" s="87"/>
      <c r="T144" s="25"/>
      <c r="U144" s="25"/>
      <c r="V144" s="25"/>
      <c r="W144" s="25"/>
      <c r="X144" s="216"/>
      <c r="Y144" s="25"/>
    </row>
    <row r="145" spans="1:25" x14ac:dyDescent="0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87"/>
      <c r="Q145" s="87"/>
      <c r="R145" s="87"/>
      <c r="S145" s="87"/>
      <c r="T145" s="25"/>
      <c r="U145" s="25"/>
      <c r="V145" s="25"/>
      <c r="W145" s="25"/>
      <c r="X145" s="216"/>
      <c r="Y145" s="25"/>
    </row>
    <row r="146" spans="1:25" x14ac:dyDescent="0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87"/>
      <c r="Q146" s="87"/>
      <c r="R146" s="87"/>
      <c r="S146" s="87"/>
      <c r="T146" s="25"/>
      <c r="U146" s="25"/>
      <c r="V146" s="25"/>
      <c r="W146" s="25"/>
      <c r="X146" s="216"/>
      <c r="Y146" s="25"/>
    </row>
    <row r="147" spans="1:25" x14ac:dyDescent="0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87"/>
      <c r="Q147" s="87"/>
      <c r="R147" s="87"/>
      <c r="S147" s="87"/>
      <c r="T147" s="25"/>
      <c r="U147" s="25"/>
      <c r="V147" s="25"/>
      <c r="W147" s="25"/>
      <c r="X147" s="216"/>
      <c r="Y147" s="25"/>
    </row>
    <row r="148" spans="1:25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87"/>
      <c r="Q148" s="87"/>
      <c r="R148" s="87"/>
      <c r="S148" s="87"/>
      <c r="T148" s="25"/>
      <c r="U148" s="25"/>
      <c r="V148" s="25"/>
      <c r="W148" s="25"/>
      <c r="X148" s="216"/>
      <c r="Y148" s="25"/>
    </row>
    <row r="149" spans="1:25" x14ac:dyDescent="0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87"/>
      <c r="Q149" s="87"/>
      <c r="R149" s="87"/>
      <c r="S149" s="87"/>
      <c r="T149" s="25"/>
      <c r="U149" s="25"/>
      <c r="V149" s="25"/>
      <c r="W149" s="25"/>
      <c r="X149" s="216"/>
      <c r="Y149" s="25"/>
    </row>
    <row r="150" spans="1:25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87"/>
      <c r="Q150" s="87"/>
      <c r="R150" s="87"/>
      <c r="S150" s="87"/>
      <c r="T150" s="25"/>
      <c r="U150" s="25"/>
      <c r="V150" s="25"/>
      <c r="W150" s="25"/>
      <c r="X150" s="216"/>
      <c r="Y150" s="25"/>
    </row>
    <row r="151" spans="1:25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87"/>
      <c r="Q151" s="87"/>
      <c r="R151" s="87"/>
      <c r="S151" s="87"/>
      <c r="T151" s="25"/>
      <c r="U151" s="25"/>
      <c r="V151" s="25"/>
      <c r="W151" s="25"/>
      <c r="X151" s="216"/>
      <c r="Y151" s="25"/>
    </row>
    <row r="152" spans="1:25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87"/>
      <c r="Q152" s="87"/>
      <c r="R152" s="87"/>
      <c r="S152" s="87"/>
      <c r="T152" s="25"/>
      <c r="U152" s="25"/>
      <c r="V152" s="25"/>
      <c r="W152" s="25"/>
      <c r="X152" s="216"/>
      <c r="Y152" s="25"/>
    </row>
    <row r="153" spans="1:25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87"/>
      <c r="Q153" s="87"/>
      <c r="R153" s="87"/>
      <c r="S153" s="87"/>
      <c r="T153" s="25"/>
      <c r="U153" s="25"/>
      <c r="V153" s="25"/>
      <c r="W153" s="25"/>
      <c r="X153" s="216"/>
      <c r="Y153" s="25"/>
    </row>
    <row r="154" spans="1:25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87"/>
      <c r="Q154" s="87"/>
      <c r="R154" s="87"/>
      <c r="S154" s="87"/>
      <c r="T154" s="25"/>
      <c r="U154" s="25"/>
      <c r="V154" s="25"/>
      <c r="W154" s="25"/>
      <c r="X154" s="216"/>
      <c r="Y154" s="25"/>
    </row>
    <row r="155" spans="1:25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87"/>
      <c r="Q155" s="87"/>
      <c r="R155" s="87"/>
      <c r="S155" s="87"/>
      <c r="T155" s="25"/>
      <c r="U155" s="25"/>
      <c r="V155" s="25"/>
      <c r="W155" s="25"/>
      <c r="X155" s="216"/>
      <c r="Y155" s="25"/>
    </row>
    <row r="156" spans="1:25" x14ac:dyDescent="0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87"/>
      <c r="Q156" s="87"/>
      <c r="R156" s="87"/>
      <c r="S156" s="87"/>
      <c r="T156" s="25"/>
      <c r="U156" s="25"/>
      <c r="V156" s="25"/>
      <c r="W156" s="25"/>
      <c r="X156" s="216"/>
      <c r="Y156" s="25"/>
    </row>
    <row r="157" spans="1:25" x14ac:dyDescent="0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87"/>
      <c r="Q157" s="87"/>
      <c r="R157" s="87"/>
      <c r="S157" s="87"/>
      <c r="T157" s="25"/>
      <c r="U157" s="25"/>
      <c r="V157" s="25"/>
      <c r="W157" s="25"/>
      <c r="X157" s="216"/>
      <c r="Y157" s="25"/>
    </row>
    <row r="158" spans="1:25" x14ac:dyDescent="0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87"/>
      <c r="Q158" s="87"/>
      <c r="R158" s="87"/>
      <c r="S158" s="87"/>
      <c r="T158" s="25"/>
      <c r="U158" s="25"/>
      <c r="V158" s="25"/>
      <c r="W158" s="25"/>
      <c r="X158" s="216"/>
      <c r="Y158" s="25"/>
    </row>
    <row r="159" spans="1:25" x14ac:dyDescent="0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87"/>
      <c r="Q159" s="87"/>
      <c r="R159" s="87"/>
      <c r="S159" s="87"/>
      <c r="T159" s="25"/>
      <c r="U159" s="25"/>
      <c r="V159" s="25"/>
      <c r="W159" s="25"/>
      <c r="X159" s="216"/>
      <c r="Y159" s="25"/>
    </row>
    <row r="160" spans="1:25" x14ac:dyDescent="0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87"/>
      <c r="Q160" s="87"/>
      <c r="R160" s="87"/>
      <c r="S160" s="87"/>
      <c r="T160" s="25"/>
      <c r="U160" s="25"/>
      <c r="V160" s="25"/>
      <c r="W160" s="25"/>
      <c r="X160" s="216"/>
      <c r="Y160" s="25"/>
    </row>
    <row r="161" spans="1:25" x14ac:dyDescent="0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87"/>
      <c r="Q161" s="87"/>
      <c r="R161" s="87"/>
      <c r="S161" s="87"/>
      <c r="T161" s="25"/>
      <c r="U161" s="25"/>
      <c r="V161" s="25"/>
      <c r="W161" s="25"/>
      <c r="X161" s="216"/>
      <c r="Y161" s="25"/>
    </row>
    <row r="162" spans="1:25" x14ac:dyDescent="0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87"/>
      <c r="Q162" s="87"/>
      <c r="R162" s="87"/>
      <c r="S162" s="87"/>
      <c r="T162" s="25"/>
      <c r="U162" s="25"/>
      <c r="V162" s="25"/>
      <c r="W162" s="25"/>
      <c r="X162" s="216"/>
      <c r="Y162" s="25"/>
    </row>
    <row r="163" spans="1:25" x14ac:dyDescent="0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87"/>
      <c r="Q163" s="87"/>
      <c r="R163" s="87"/>
      <c r="S163" s="87"/>
      <c r="T163" s="25"/>
      <c r="U163" s="25"/>
      <c r="V163" s="25"/>
      <c r="W163" s="25"/>
      <c r="X163" s="216"/>
      <c r="Y163" s="25"/>
    </row>
    <row r="164" spans="1:25" x14ac:dyDescent="0.2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87"/>
      <c r="Q164" s="87"/>
      <c r="R164" s="87"/>
      <c r="S164" s="87"/>
      <c r="T164" s="25"/>
      <c r="U164" s="25"/>
      <c r="V164" s="25"/>
      <c r="W164" s="25"/>
      <c r="X164" s="216"/>
      <c r="Y164" s="25"/>
    </row>
    <row r="165" spans="1:25" x14ac:dyDescent="0.2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87"/>
      <c r="Q165" s="87"/>
      <c r="R165" s="87"/>
      <c r="S165" s="87"/>
      <c r="T165" s="25"/>
      <c r="U165" s="25"/>
      <c r="V165" s="25"/>
      <c r="W165" s="25"/>
      <c r="X165" s="216"/>
      <c r="Y165" s="25"/>
    </row>
    <row r="166" spans="1:25" x14ac:dyDescent="0.2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87"/>
      <c r="Q166" s="87"/>
      <c r="R166" s="87"/>
      <c r="S166" s="87"/>
      <c r="T166" s="25"/>
      <c r="U166" s="25"/>
      <c r="V166" s="25"/>
      <c r="W166" s="25"/>
      <c r="X166" s="216"/>
      <c r="Y166" s="25"/>
    </row>
    <row r="167" spans="1:25" x14ac:dyDescent="0.2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87"/>
      <c r="Q167" s="87"/>
      <c r="R167" s="87"/>
      <c r="S167" s="87"/>
      <c r="T167" s="25"/>
      <c r="U167" s="25"/>
      <c r="V167" s="25"/>
      <c r="W167" s="25"/>
      <c r="X167" s="216"/>
      <c r="Y167" s="25"/>
    </row>
    <row r="168" spans="1:25" x14ac:dyDescent="0.2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87"/>
      <c r="Q168" s="87"/>
      <c r="R168" s="87"/>
      <c r="S168" s="87"/>
      <c r="T168" s="25"/>
      <c r="U168" s="25"/>
      <c r="V168" s="25"/>
      <c r="W168" s="25"/>
      <c r="X168" s="216"/>
      <c r="Y168" s="25"/>
    </row>
    <row r="169" spans="1:25" x14ac:dyDescent="0.2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87"/>
      <c r="Q169" s="87"/>
      <c r="R169" s="87"/>
      <c r="S169" s="87"/>
      <c r="T169" s="25"/>
      <c r="U169" s="25"/>
      <c r="V169" s="25"/>
      <c r="W169" s="25"/>
      <c r="X169" s="216"/>
      <c r="Y169" s="25"/>
    </row>
    <row r="170" spans="1:25" x14ac:dyDescent="0.2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87"/>
      <c r="Q170" s="87"/>
      <c r="R170" s="87"/>
      <c r="S170" s="87"/>
      <c r="T170" s="25"/>
      <c r="U170" s="25"/>
      <c r="V170" s="25"/>
      <c r="W170" s="25"/>
      <c r="X170" s="216"/>
      <c r="Y170" s="25"/>
    </row>
    <row r="171" spans="1:25" x14ac:dyDescent="0.2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87"/>
      <c r="Q171" s="87"/>
      <c r="R171" s="87"/>
      <c r="S171" s="87"/>
      <c r="T171" s="25"/>
      <c r="U171" s="25"/>
      <c r="V171" s="25"/>
      <c r="W171" s="25"/>
      <c r="X171" s="216"/>
      <c r="Y171" s="25"/>
    </row>
    <row r="172" spans="1:25" x14ac:dyDescent="0.2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87"/>
      <c r="Q172" s="87"/>
      <c r="R172" s="87"/>
      <c r="S172" s="87"/>
      <c r="T172" s="25"/>
      <c r="U172" s="25"/>
      <c r="V172" s="25"/>
      <c r="W172" s="25"/>
      <c r="X172" s="216"/>
      <c r="Y172" s="25"/>
    </row>
    <row r="173" spans="1:25" x14ac:dyDescent="0.2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87"/>
      <c r="Q173" s="87"/>
      <c r="R173" s="87"/>
      <c r="S173" s="87"/>
      <c r="T173" s="25"/>
      <c r="U173" s="25"/>
      <c r="V173" s="25"/>
      <c r="W173" s="25"/>
      <c r="X173" s="216"/>
      <c r="Y173" s="25"/>
    </row>
    <row r="174" spans="1:25" x14ac:dyDescent="0.2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87"/>
      <c r="Q174" s="87"/>
      <c r="R174" s="87"/>
      <c r="S174" s="87"/>
      <c r="T174" s="25"/>
      <c r="U174" s="25"/>
      <c r="V174" s="25"/>
      <c r="W174" s="25"/>
      <c r="X174" s="216"/>
      <c r="Y174" s="25"/>
    </row>
    <row r="175" spans="1:25" x14ac:dyDescent="0.2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87"/>
      <c r="Q175" s="87"/>
      <c r="R175" s="87"/>
      <c r="S175" s="87"/>
      <c r="T175" s="25"/>
      <c r="U175" s="25"/>
      <c r="V175" s="25"/>
      <c r="W175" s="25"/>
      <c r="X175" s="216"/>
      <c r="Y175" s="25"/>
    </row>
    <row r="176" spans="1:25" x14ac:dyDescent="0.2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87"/>
      <c r="Q176" s="87"/>
      <c r="R176" s="87"/>
      <c r="S176" s="87"/>
      <c r="T176" s="25"/>
      <c r="U176" s="25"/>
      <c r="V176" s="25"/>
      <c r="W176" s="25"/>
      <c r="X176" s="216"/>
      <c r="Y176" s="25"/>
    </row>
    <row r="177" spans="1:25" x14ac:dyDescent="0.2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87"/>
      <c r="Q177" s="87"/>
      <c r="R177" s="87"/>
      <c r="S177" s="87"/>
      <c r="T177" s="25"/>
      <c r="U177" s="25"/>
      <c r="V177" s="25"/>
      <c r="W177" s="25"/>
      <c r="X177" s="216"/>
      <c r="Y177" s="25"/>
    </row>
    <row r="178" spans="1:25" x14ac:dyDescent="0.2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87"/>
      <c r="Q178" s="87"/>
      <c r="R178" s="87"/>
      <c r="S178" s="87"/>
      <c r="T178" s="25"/>
      <c r="U178" s="25"/>
      <c r="V178" s="25"/>
      <c r="W178" s="25"/>
      <c r="X178" s="216"/>
      <c r="Y178" s="25"/>
    </row>
    <row r="179" spans="1:25" x14ac:dyDescent="0.2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87"/>
      <c r="Q179" s="87"/>
      <c r="R179" s="87"/>
      <c r="S179" s="87"/>
      <c r="T179" s="25"/>
      <c r="U179" s="25"/>
      <c r="V179" s="25"/>
      <c r="W179" s="25"/>
      <c r="X179" s="216"/>
      <c r="Y179" s="25"/>
    </row>
    <row r="180" spans="1:25" x14ac:dyDescent="0.2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87"/>
      <c r="Q180" s="87"/>
      <c r="R180" s="87"/>
      <c r="S180" s="87"/>
      <c r="T180" s="25"/>
      <c r="U180" s="25"/>
      <c r="V180" s="25"/>
      <c r="W180" s="25"/>
      <c r="X180" s="216"/>
      <c r="Y180" s="25"/>
    </row>
    <row r="181" spans="1:25" x14ac:dyDescent="0.2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87"/>
      <c r="Q181" s="87"/>
      <c r="R181" s="87"/>
      <c r="S181" s="87"/>
      <c r="T181" s="25"/>
      <c r="U181" s="25"/>
      <c r="V181" s="25"/>
      <c r="W181" s="25"/>
      <c r="X181" s="216"/>
      <c r="Y181" s="25"/>
    </row>
    <row r="182" spans="1:25" x14ac:dyDescent="0.2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87"/>
      <c r="Q182" s="87"/>
      <c r="R182" s="87"/>
      <c r="S182" s="87"/>
      <c r="T182" s="25"/>
      <c r="U182" s="25"/>
      <c r="V182" s="25"/>
      <c r="W182" s="25"/>
      <c r="X182" s="216"/>
      <c r="Y182" s="25"/>
    </row>
    <row r="183" spans="1:25" x14ac:dyDescent="0.2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87"/>
      <c r="Q183" s="87"/>
      <c r="R183" s="87"/>
      <c r="S183" s="87"/>
      <c r="T183" s="25"/>
      <c r="U183" s="25"/>
      <c r="V183" s="25"/>
      <c r="W183" s="25"/>
      <c r="X183" s="216"/>
      <c r="Y183" s="25"/>
    </row>
    <row r="184" spans="1:25" x14ac:dyDescent="0.2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87"/>
      <c r="Q184" s="87"/>
      <c r="R184" s="87"/>
      <c r="S184" s="87"/>
      <c r="T184" s="25"/>
      <c r="U184" s="25"/>
      <c r="V184" s="25"/>
      <c r="W184" s="25"/>
      <c r="X184" s="216"/>
      <c r="Y184" s="25"/>
    </row>
    <row r="185" spans="1:25" x14ac:dyDescent="0.2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87"/>
      <c r="Q185" s="87"/>
      <c r="R185" s="87"/>
      <c r="S185" s="87"/>
      <c r="T185" s="25"/>
      <c r="U185" s="25"/>
      <c r="V185" s="25"/>
      <c r="W185" s="25"/>
      <c r="X185" s="216"/>
      <c r="Y185" s="25"/>
    </row>
    <row r="186" spans="1:25" x14ac:dyDescent="0.2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87"/>
      <c r="Q186" s="87"/>
      <c r="R186" s="87"/>
      <c r="S186" s="87"/>
      <c r="T186" s="25"/>
      <c r="U186" s="25"/>
      <c r="V186" s="25"/>
      <c r="W186" s="25"/>
      <c r="X186" s="216"/>
      <c r="Y186" s="25"/>
    </row>
    <row r="187" spans="1:25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87"/>
      <c r="Q187" s="87"/>
      <c r="R187" s="87"/>
      <c r="S187" s="87"/>
      <c r="T187" s="25"/>
      <c r="U187" s="25"/>
      <c r="V187" s="25"/>
      <c r="W187" s="25"/>
      <c r="X187" s="216"/>
      <c r="Y187" s="25"/>
    </row>
    <row r="188" spans="1:25" x14ac:dyDescent="0.2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87"/>
      <c r="Q188" s="87"/>
      <c r="R188" s="87"/>
      <c r="S188" s="87"/>
      <c r="T188" s="25"/>
      <c r="U188" s="25"/>
      <c r="V188" s="25"/>
      <c r="W188" s="25"/>
      <c r="X188" s="216"/>
      <c r="Y188" s="25"/>
    </row>
    <row r="189" spans="1:25" x14ac:dyDescent="0.2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87"/>
      <c r="Q189" s="87"/>
      <c r="R189" s="87"/>
      <c r="S189" s="87"/>
      <c r="T189" s="25"/>
      <c r="U189" s="25"/>
      <c r="V189" s="25"/>
      <c r="W189" s="25"/>
      <c r="X189" s="216"/>
      <c r="Y189" s="25"/>
    </row>
    <row r="190" spans="1:25" x14ac:dyDescent="0.2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87"/>
      <c r="Q190" s="87"/>
      <c r="R190" s="87"/>
      <c r="S190" s="87"/>
      <c r="T190" s="25"/>
      <c r="U190" s="25"/>
      <c r="V190" s="25"/>
      <c r="W190" s="25"/>
      <c r="X190" s="216"/>
      <c r="Y190" s="25"/>
    </row>
    <row r="191" spans="1:25" x14ac:dyDescent="0.2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87"/>
      <c r="Q191" s="87"/>
      <c r="R191" s="87"/>
      <c r="S191" s="87"/>
      <c r="T191" s="25"/>
      <c r="U191" s="25"/>
      <c r="V191" s="25"/>
      <c r="W191" s="25"/>
      <c r="X191" s="216"/>
      <c r="Y191" s="25"/>
    </row>
    <row r="192" spans="1:25" x14ac:dyDescent="0.2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87"/>
      <c r="Q192" s="87"/>
      <c r="R192" s="87"/>
      <c r="S192" s="87"/>
      <c r="T192" s="25"/>
      <c r="U192" s="25"/>
      <c r="V192" s="25"/>
      <c r="W192" s="25"/>
      <c r="X192" s="216"/>
      <c r="Y192" s="25"/>
    </row>
    <row r="193" spans="1:25" x14ac:dyDescent="0.2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87"/>
      <c r="Q193" s="87"/>
      <c r="R193" s="87"/>
      <c r="S193" s="87"/>
      <c r="T193" s="25"/>
      <c r="U193" s="25"/>
      <c r="V193" s="25"/>
      <c r="W193" s="25"/>
      <c r="X193" s="216"/>
      <c r="Y193" s="25"/>
    </row>
    <row r="194" spans="1:25" x14ac:dyDescent="0.2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87"/>
      <c r="Q194" s="87"/>
      <c r="R194" s="87"/>
      <c r="S194" s="87"/>
      <c r="T194" s="25"/>
      <c r="U194" s="25"/>
      <c r="V194" s="25"/>
      <c r="W194" s="25"/>
      <c r="X194" s="216"/>
      <c r="Y194" s="25"/>
    </row>
    <row r="195" spans="1:25" x14ac:dyDescent="0.2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87"/>
      <c r="Q195" s="87"/>
      <c r="R195" s="87"/>
      <c r="S195" s="87"/>
      <c r="T195" s="25"/>
      <c r="U195" s="25"/>
      <c r="V195" s="25"/>
      <c r="W195" s="25"/>
      <c r="X195" s="216"/>
      <c r="Y195" s="25"/>
    </row>
    <row r="196" spans="1:25" x14ac:dyDescent="0.2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87"/>
      <c r="Q196" s="87"/>
      <c r="R196" s="87"/>
      <c r="S196" s="87"/>
      <c r="T196" s="25"/>
      <c r="U196" s="25"/>
      <c r="V196" s="25"/>
      <c r="W196" s="25"/>
      <c r="X196" s="216"/>
      <c r="Y196" s="25"/>
    </row>
    <row r="197" spans="1:25" x14ac:dyDescent="0.2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87"/>
      <c r="Q197" s="87"/>
      <c r="R197" s="87"/>
      <c r="S197" s="87"/>
      <c r="T197" s="25"/>
      <c r="U197" s="25"/>
      <c r="V197" s="25"/>
      <c r="W197" s="25"/>
      <c r="X197" s="216"/>
      <c r="Y197" s="25"/>
    </row>
    <row r="198" spans="1:25" x14ac:dyDescent="0.2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87"/>
      <c r="Q198" s="87"/>
      <c r="R198" s="87"/>
      <c r="S198" s="87"/>
      <c r="T198" s="25"/>
      <c r="U198" s="25"/>
      <c r="V198" s="25"/>
      <c r="W198" s="25"/>
      <c r="X198" s="216"/>
      <c r="Y198" s="25"/>
    </row>
    <row r="199" spans="1:25" x14ac:dyDescent="0.2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87"/>
      <c r="Q199" s="87"/>
      <c r="R199" s="87"/>
      <c r="S199" s="87"/>
      <c r="T199" s="25"/>
      <c r="U199" s="25"/>
      <c r="V199" s="25"/>
      <c r="W199" s="25"/>
      <c r="X199" s="216"/>
      <c r="Y199" s="25"/>
    </row>
    <row r="200" spans="1:25" x14ac:dyDescent="0.2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87"/>
      <c r="Q200" s="87"/>
      <c r="R200" s="87"/>
      <c r="S200" s="87"/>
      <c r="T200" s="25"/>
      <c r="U200" s="25"/>
      <c r="V200" s="25"/>
      <c r="W200" s="25"/>
      <c r="X200" s="216"/>
      <c r="Y200" s="25"/>
    </row>
    <row r="201" spans="1:25" x14ac:dyDescent="0.2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87"/>
      <c r="Q201" s="87"/>
      <c r="R201" s="87"/>
      <c r="S201" s="87"/>
      <c r="T201" s="25"/>
      <c r="U201" s="25"/>
      <c r="V201" s="25"/>
      <c r="W201" s="25"/>
      <c r="X201" s="216"/>
      <c r="Y201" s="25"/>
    </row>
    <row r="202" spans="1:25" x14ac:dyDescent="0.2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87"/>
      <c r="Q202" s="87"/>
      <c r="R202" s="87"/>
      <c r="S202" s="87"/>
      <c r="T202" s="25"/>
      <c r="U202" s="25"/>
      <c r="V202" s="25"/>
      <c r="W202" s="25"/>
      <c r="X202" s="216"/>
      <c r="Y202" s="25"/>
    </row>
    <row r="203" spans="1:25" x14ac:dyDescent="0.2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87"/>
      <c r="Q203" s="87"/>
      <c r="R203" s="87"/>
      <c r="S203" s="87"/>
      <c r="T203" s="25"/>
      <c r="U203" s="25"/>
      <c r="V203" s="25"/>
      <c r="W203" s="25"/>
      <c r="X203" s="216"/>
      <c r="Y203" s="25"/>
    </row>
    <row r="204" spans="1:25" x14ac:dyDescent="0.2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87"/>
      <c r="Q204" s="87"/>
      <c r="R204" s="87"/>
      <c r="S204" s="87"/>
      <c r="T204" s="25"/>
      <c r="U204" s="25"/>
      <c r="V204" s="25"/>
      <c r="W204" s="25"/>
      <c r="X204" s="216"/>
      <c r="Y204" s="25"/>
    </row>
    <row r="205" spans="1:25" x14ac:dyDescent="0.2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87"/>
      <c r="Q205" s="87"/>
      <c r="R205" s="87"/>
      <c r="S205" s="87"/>
      <c r="T205" s="25"/>
      <c r="U205" s="25"/>
      <c r="V205" s="25"/>
      <c r="W205" s="25"/>
    </row>
    <row r="206" spans="1:25" x14ac:dyDescent="0.2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87"/>
      <c r="Q206" s="87"/>
      <c r="R206" s="87"/>
      <c r="S206" s="87"/>
      <c r="T206" s="25"/>
      <c r="U206" s="25"/>
      <c r="V206" s="25"/>
      <c r="W206" s="25"/>
    </row>
    <row r="207" spans="1:25" x14ac:dyDescent="0.2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87"/>
      <c r="Q207" s="87"/>
      <c r="R207" s="87"/>
      <c r="S207" s="87"/>
      <c r="T207" s="25"/>
      <c r="U207" s="25"/>
      <c r="V207" s="25"/>
      <c r="W207" s="25"/>
    </row>
    <row r="208" spans="1:25" x14ac:dyDescent="0.2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87"/>
      <c r="Q208" s="87"/>
      <c r="R208" s="87"/>
      <c r="S208" s="87"/>
      <c r="T208" s="25"/>
      <c r="U208" s="25"/>
      <c r="V208" s="25"/>
      <c r="W208" s="25"/>
    </row>
    <row r="209" spans="1:23" x14ac:dyDescent="0.2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87"/>
      <c r="Q209" s="87"/>
      <c r="R209" s="87"/>
      <c r="S209" s="87"/>
      <c r="T209" s="25"/>
      <c r="U209" s="25"/>
      <c r="V209" s="25"/>
      <c r="W209" s="25"/>
    </row>
    <row r="210" spans="1:23" x14ac:dyDescent="0.2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87"/>
      <c r="Q210" s="87"/>
      <c r="R210" s="87"/>
      <c r="S210" s="87"/>
      <c r="T210" s="25"/>
      <c r="U210" s="25"/>
      <c r="V210" s="25"/>
      <c r="W210" s="25"/>
    </row>
    <row r="211" spans="1:23" x14ac:dyDescent="0.2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87"/>
      <c r="Q211" s="87"/>
      <c r="R211" s="87"/>
      <c r="S211" s="87"/>
      <c r="T211" s="25"/>
      <c r="U211" s="25"/>
      <c r="V211" s="25"/>
      <c r="W211" s="25"/>
    </row>
    <row r="212" spans="1:23" x14ac:dyDescent="0.2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87"/>
      <c r="Q212" s="87"/>
      <c r="R212" s="87"/>
      <c r="S212" s="87"/>
      <c r="T212" s="25"/>
      <c r="U212" s="25"/>
      <c r="V212" s="25"/>
      <c r="W212" s="25"/>
    </row>
    <row r="213" spans="1:23" x14ac:dyDescent="0.2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87"/>
      <c r="Q213" s="87"/>
      <c r="R213" s="87"/>
      <c r="S213" s="87"/>
      <c r="T213" s="25"/>
      <c r="U213" s="25"/>
      <c r="V213" s="25"/>
      <c r="W213" s="25"/>
    </row>
    <row r="214" spans="1:23" x14ac:dyDescent="0.2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87"/>
      <c r="Q214" s="87"/>
      <c r="R214" s="87"/>
      <c r="S214" s="87"/>
      <c r="T214" s="25"/>
      <c r="U214" s="25"/>
      <c r="V214" s="25"/>
      <c r="W214" s="25"/>
    </row>
    <row r="215" spans="1:23" x14ac:dyDescent="0.2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87"/>
      <c r="Q215" s="87"/>
      <c r="R215" s="87"/>
      <c r="S215" s="87"/>
      <c r="T215" s="25"/>
      <c r="U215" s="25"/>
      <c r="V215" s="25"/>
      <c r="W215" s="25"/>
    </row>
    <row r="216" spans="1:23" x14ac:dyDescent="0.2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87"/>
      <c r="Q216" s="87"/>
      <c r="R216" s="87"/>
      <c r="S216" s="87"/>
      <c r="T216" s="25"/>
      <c r="U216" s="25"/>
      <c r="V216" s="25"/>
      <c r="W216" s="25"/>
    </row>
    <row r="217" spans="1:23" x14ac:dyDescent="0.2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87"/>
      <c r="Q217" s="87"/>
      <c r="R217" s="87"/>
      <c r="S217" s="87"/>
      <c r="T217" s="25"/>
      <c r="U217" s="25"/>
      <c r="V217" s="25"/>
      <c r="W217" s="25"/>
    </row>
    <row r="218" spans="1:23" x14ac:dyDescent="0.2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87"/>
      <c r="Q218" s="87"/>
      <c r="R218" s="87"/>
      <c r="S218" s="87"/>
      <c r="T218" s="25"/>
      <c r="U218" s="25"/>
      <c r="V218" s="25"/>
      <c r="W218" s="25"/>
    </row>
    <row r="219" spans="1:23" x14ac:dyDescent="0.2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87"/>
      <c r="Q219" s="87"/>
      <c r="R219" s="87"/>
      <c r="S219" s="87"/>
      <c r="T219" s="25"/>
      <c r="U219" s="25"/>
      <c r="V219" s="25"/>
      <c r="W219" s="25"/>
    </row>
    <row r="220" spans="1:23" x14ac:dyDescent="0.2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87"/>
      <c r="Q220" s="87"/>
      <c r="R220" s="87"/>
      <c r="S220" s="87"/>
      <c r="T220" s="25"/>
      <c r="U220" s="25"/>
      <c r="V220" s="25"/>
      <c r="W220" s="25"/>
    </row>
    <row r="221" spans="1:23" x14ac:dyDescent="0.2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87"/>
      <c r="Q221" s="87"/>
      <c r="R221" s="87"/>
      <c r="S221" s="87"/>
      <c r="T221" s="25"/>
      <c r="U221" s="25"/>
      <c r="V221" s="25"/>
      <c r="W221" s="25"/>
    </row>
    <row r="222" spans="1:23" x14ac:dyDescent="0.2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87"/>
      <c r="Q222" s="87"/>
      <c r="R222" s="87"/>
      <c r="S222" s="87"/>
      <c r="T222" s="25"/>
      <c r="U222" s="25"/>
      <c r="V222" s="25"/>
      <c r="W222" s="25"/>
    </row>
    <row r="223" spans="1:23" x14ac:dyDescent="0.2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87"/>
      <c r="Q223" s="87"/>
      <c r="R223" s="87"/>
      <c r="S223" s="87"/>
      <c r="T223" s="25"/>
      <c r="U223" s="25"/>
      <c r="V223" s="25"/>
      <c r="W223" s="25"/>
    </row>
    <row r="224" spans="1:23" x14ac:dyDescent="0.2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87"/>
      <c r="Q224" s="87"/>
      <c r="R224" s="87"/>
      <c r="S224" s="87"/>
      <c r="T224" s="25"/>
      <c r="U224" s="25"/>
      <c r="V224" s="25"/>
      <c r="W224" s="25"/>
    </row>
    <row r="225" spans="1:23" x14ac:dyDescent="0.2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87"/>
      <c r="Q225" s="87"/>
      <c r="R225" s="87"/>
      <c r="S225" s="87"/>
      <c r="T225" s="25"/>
      <c r="U225" s="25"/>
      <c r="V225" s="25"/>
      <c r="W225" s="25"/>
    </row>
    <row r="226" spans="1:23" x14ac:dyDescent="0.2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87"/>
      <c r="Q226" s="87"/>
      <c r="R226" s="87"/>
      <c r="S226" s="87"/>
      <c r="T226" s="25"/>
      <c r="U226" s="25"/>
      <c r="V226" s="25"/>
      <c r="W226" s="25"/>
    </row>
    <row r="227" spans="1:23" x14ac:dyDescent="0.2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87"/>
      <c r="Q227" s="87"/>
      <c r="R227" s="87"/>
      <c r="S227" s="87"/>
      <c r="T227" s="25"/>
      <c r="U227" s="25"/>
      <c r="V227" s="25"/>
      <c r="W227" s="25"/>
    </row>
    <row r="228" spans="1:23" x14ac:dyDescent="0.2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87"/>
      <c r="Q228" s="87"/>
      <c r="R228" s="87"/>
      <c r="S228" s="87"/>
      <c r="T228" s="25"/>
      <c r="U228" s="25"/>
      <c r="V228" s="25"/>
      <c r="W228" s="25"/>
    </row>
    <row r="229" spans="1:23" x14ac:dyDescent="0.2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87"/>
      <c r="Q229" s="87"/>
      <c r="R229" s="87"/>
      <c r="S229" s="87"/>
      <c r="T229" s="25"/>
      <c r="U229" s="25"/>
      <c r="V229" s="25"/>
      <c r="W229" s="25"/>
    </row>
    <row r="230" spans="1:23" x14ac:dyDescent="0.25">
      <c r="S230" s="84"/>
      <c r="T230" s="229"/>
      <c r="U230" s="229"/>
      <c r="V230" s="229"/>
      <c r="W230" s="229"/>
    </row>
    <row r="231" spans="1:23" x14ac:dyDescent="0.25">
      <c r="S231" s="87"/>
      <c r="T231" s="25"/>
      <c r="U231" s="25"/>
      <c r="V231" s="25"/>
      <c r="W231" s="25"/>
    </row>
    <row r="232" spans="1:23" x14ac:dyDescent="0.25">
      <c r="S232" s="87"/>
      <c r="T232" s="25"/>
      <c r="U232" s="25"/>
      <c r="V232" s="25"/>
      <c r="W232" s="25"/>
    </row>
    <row r="233" spans="1:23" x14ac:dyDescent="0.25">
      <c r="S233" s="87"/>
      <c r="T233" s="25"/>
      <c r="U233" s="25"/>
      <c r="V233" s="25"/>
      <c r="W233" s="25"/>
    </row>
    <row r="234" spans="1:23" x14ac:dyDescent="0.25">
      <c r="S234" s="87"/>
      <c r="T234" s="25"/>
      <c r="U234" s="25"/>
      <c r="V234" s="25"/>
      <c r="W234" s="25"/>
    </row>
    <row r="235" spans="1:23" x14ac:dyDescent="0.25">
      <c r="S235" s="87"/>
      <c r="T235" s="25"/>
      <c r="U235" s="25"/>
      <c r="V235" s="25"/>
      <c r="W235" s="25"/>
    </row>
    <row r="236" spans="1:23" x14ac:dyDescent="0.25">
      <c r="S236" s="87"/>
      <c r="T236" s="25"/>
      <c r="U236" s="25"/>
      <c r="V236" s="25"/>
      <c r="W236" s="25"/>
    </row>
    <row r="237" spans="1:23" x14ac:dyDescent="0.25">
      <c r="S237" s="87"/>
      <c r="T237" s="25"/>
      <c r="U237" s="25"/>
      <c r="V237" s="25"/>
      <c r="W237" s="25"/>
    </row>
    <row r="238" spans="1:23" x14ac:dyDescent="0.25">
      <c r="S238" s="87"/>
      <c r="T238" s="25"/>
      <c r="U238" s="25"/>
      <c r="V238" s="25"/>
      <c r="W238" s="25"/>
    </row>
    <row r="239" spans="1:23" x14ac:dyDescent="0.25">
      <c r="S239" s="87"/>
      <c r="T239" s="25"/>
      <c r="U239" s="25"/>
      <c r="V239" s="25"/>
      <c r="W239" s="25"/>
    </row>
  </sheetData>
  <mergeCells count="40">
    <mergeCell ref="B15:B20"/>
    <mergeCell ref="C15:C20"/>
    <mergeCell ref="C22:C27"/>
    <mergeCell ref="C29:C31"/>
    <mergeCell ref="B22:B27"/>
    <mergeCell ref="C33:C46"/>
    <mergeCell ref="B29:B31"/>
    <mergeCell ref="B78:B87"/>
    <mergeCell ref="C78:C87"/>
    <mergeCell ref="B33:B46"/>
    <mergeCell ref="B48:B67"/>
    <mergeCell ref="C48:C67"/>
    <mergeCell ref="P122:Q122"/>
    <mergeCell ref="P123:Q123"/>
    <mergeCell ref="A1:J1"/>
    <mergeCell ref="A2:I2"/>
    <mergeCell ref="C4:C13"/>
    <mergeCell ref="D4:D13"/>
    <mergeCell ref="B4:B13"/>
    <mergeCell ref="P129:Q129"/>
    <mergeCell ref="C120:I120"/>
    <mergeCell ref="P121:Q121"/>
    <mergeCell ref="B122:B128"/>
    <mergeCell ref="C122:C128"/>
    <mergeCell ref="P127:Q127"/>
    <mergeCell ref="P128:Q128"/>
    <mergeCell ref="P124:Q124"/>
    <mergeCell ref="P125:Q125"/>
    <mergeCell ref="P126:Q126"/>
    <mergeCell ref="B69:B76"/>
    <mergeCell ref="C69:C76"/>
    <mergeCell ref="D69:D76"/>
    <mergeCell ref="A140:G140"/>
    <mergeCell ref="A130:I130"/>
    <mergeCell ref="B132:B137"/>
    <mergeCell ref="C132:C137"/>
    <mergeCell ref="C89:C98"/>
    <mergeCell ref="B89:B98"/>
    <mergeCell ref="C100:C118"/>
    <mergeCell ref="B100:B118"/>
  </mergeCells>
  <pageMargins left="0" right="0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opLeftCell="A34" zoomScaleNormal="100" workbookViewId="0">
      <selection activeCell="B3" sqref="B3:D3"/>
    </sheetView>
  </sheetViews>
  <sheetFormatPr defaultColWidth="9.140625" defaultRowHeight="15" x14ac:dyDescent="0.25"/>
  <cols>
    <col min="1" max="1" width="4.140625" style="59" customWidth="1"/>
    <col min="2" max="2" width="80.140625" style="59" customWidth="1"/>
    <col min="3" max="3" width="13.140625" style="59" customWidth="1"/>
    <col min="4" max="4" width="12.28515625" style="59" customWidth="1"/>
    <col min="5" max="5" width="11.5703125" style="59" customWidth="1"/>
    <col min="6" max="6" width="9.140625" style="59"/>
    <col min="7" max="7" width="14.140625" style="150" customWidth="1"/>
    <col min="8" max="9" width="9.140625" style="59"/>
    <col min="10" max="10" width="13.5703125" style="59" customWidth="1"/>
    <col min="11" max="12" width="9.140625" style="59"/>
    <col min="13" max="13" width="12" style="158" customWidth="1"/>
    <col min="14" max="14" width="14.85546875" style="158" customWidth="1"/>
    <col min="15" max="16" width="10.85546875" style="59" bestFit="1" customWidth="1"/>
    <col min="17" max="16384" width="9.140625" style="59"/>
  </cols>
  <sheetData>
    <row r="1" spans="1:22" ht="47.25" customHeight="1" x14ac:dyDescent="0.25">
      <c r="A1" s="300" t="s">
        <v>230</v>
      </c>
      <c r="B1" s="301"/>
      <c r="C1" s="301"/>
      <c r="D1" s="301"/>
      <c r="E1" s="301"/>
      <c r="F1" s="301"/>
      <c r="G1" s="301"/>
      <c r="H1" s="302"/>
      <c r="I1" s="303"/>
      <c r="J1" s="303"/>
      <c r="K1" s="303"/>
      <c r="L1" s="303"/>
      <c r="M1" s="304"/>
      <c r="N1" s="147"/>
      <c r="O1" s="146"/>
      <c r="P1" s="146"/>
      <c r="Q1" s="146"/>
      <c r="R1" s="146"/>
      <c r="S1" s="146"/>
      <c r="T1" s="146"/>
      <c r="U1" s="146"/>
      <c r="V1" s="146"/>
    </row>
    <row r="2" spans="1:22" s="150" customFormat="1" ht="18.75" customHeight="1" x14ac:dyDescent="0.25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64"/>
      <c r="O2" s="59"/>
      <c r="P2" s="59"/>
      <c r="Q2" s="59"/>
      <c r="R2" s="59"/>
      <c r="S2" s="59"/>
      <c r="T2" s="149"/>
      <c r="U2" s="149"/>
      <c r="V2" s="149"/>
    </row>
    <row r="3" spans="1:22" ht="27" customHeight="1" x14ac:dyDescent="0.25">
      <c r="A3" s="151" t="s">
        <v>179</v>
      </c>
      <c r="B3" s="236" t="s">
        <v>231</v>
      </c>
      <c r="C3" s="237"/>
      <c r="D3" s="237"/>
      <c r="E3" s="152"/>
      <c r="F3" s="153"/>
      <c r="G3" s="58"/>
      <c r="H3" s="58"/>
      <c r="I3" s="58"/>
      <c r="J3" s="58"/>
      <c r="K3" s="58"/>
      <c r="L3" s="58"/>
      <c r="M3" s="141"/>
      <c r="N3" s="64"/>
      <c r="T3" s="146"/>
      <c r="U3" s="146"/>
      <c r="V3" s="146"/>
    </row>
    <row r="4" spans="1:22" ht="56.25" x14ac:dyDescent="0.25">
      <c r="A4" s="60" t="s">
        <v>180</v>
      </c>
      <c r="B4" s="225" t="s">
        <v>172</v>
      </c>
      <c r="C4" s="225" t="s">
        <v>2</v>
      </c>
      <c r="D4" s="60" t="s">
        <v>181</v>
      </c>
      <c r="E4" s="61" t="s">
        <v>173</v>
      </c>
      <c r="F4" s="40" t="s">
        <v>221</v>
      </c>
      <c r="G4" s="95" t="s">
        <v>142</v>
      </c>
      <c r="H4" s="145" t="s">
        <v>143</v>
      </c>
      <c r="I4" s="81" t="s">
        <v>18</v>
      </c>
      <c r="J4" s="81" t="s">
        <v>19</v>
      </c>
      <c r="K4" s="81" t="s">
        <v>114</v>
      </c>
      <c r="L4" s="259" t="s">
        <v>152</v>
      </c>
      <c r="M4" s="260"/>
      <c r="N4" s="64"/>
      <c r="T4" s="146"/>
      <c r="U4" s="146"/>
      <c r="V4" s="146"/>
    </row>
    <row r="5" spans="1:22" x14ac:dyDescent="0.25">
      <c r="A5" s="28">
        <v>1</v>
      </c>
      <c r="B5" s="280" t="s">
        <v>232</v>
      </c>
      <c r="C5" s="25" t="s">
        <v>182</v>
      </c>
      <c r="D5" s="25" t="s">
        <v>93</v>
      </c>
      <c r="E5" s="25" t="s">
        <v>94</v>
      </c>
      <c r="F5" s="25">
        <v>5</v>
      </c>
      <c r="G5" s="306"/>
      <c r="H5" s="306"/>
      <c r="I5" s="306"/>
      <c r="J5" s="306"/>
      <c r="K5" s="306"/>
      <c r="L5" s="306"/>
      <c r="M5" s="65"/>
      <c r="N5" s="64"/>
      <c r="T5" s="146"/>
      <c r="U5" s="146"/>
      <c r="V5" s="146"/>
    </row>
    <row r="6" spans="1:22" x14ac:dyDescent="0.25">
      <c r="A6" s="28">
        <v>2</v>
      </c>
      <c r="B6" s="280"/>
      <c r="C6" s="25" t="s">
        <v>182</v>
      </c>
      <c r="D6" s="25" t="s">
        <v>93</v>
      </c>
      <c r="E6" s="25" t="s">
        <v>95</v>
      </c>
      <c r="F6" s="25">
        <v>3</v>
      </c>
      <c r="G6" s="306"/>
      <c r="H6" s="306"/>
      <c r="I6" s="306"/>
      <c r="J6" s="306"/>
      <c r="K6" s="306"/>
      <c r="L6" s="306"/>
      <c r="M6" s="65"/>
      <c r="N6" s="64"/>
      <c r="T6" s="146"/>
      <c r="U6" s="146"/>
      <c r="V6" s="146"/>
    </row>
    <row r="7" spans="1:22" x14ac:dyDescent="0.25">
      <c r="A7" s="28">
        <v>3</v>
      </c>
      <c r="B7" s="280"/>
      <c r="C7" s="25" t="s">
        <v>182</v>
      </c>
      <c r="D7" s="25" t="s">
        <v>93</v>
      </c>
      <c r="E7" s="25" t="s">
        <v>96</v>
      </c>
      <c r="F7" s="25">
        <v>1</v>
      </c>
      <c r="G7" s="306"/>
      <c r="H7" s="306"/>
      <c r="I7" s="306"/>
      <c r="J7" s="306"/>
      <c r="K7" s="306"/>
      <c r="L7" s="306"/>
      <c r="M7" s="65"/>
      <c r="N7" s="64"/>
      <c r="O7" s="146"/>
      <c r="P7" s="146"/>
      <c r="Q7" s="146"/>
      <c r="R7" s="146"/>
      <c r="S7" s="146"/>
      <c r="T7" s="146"/>
      <c r="U7" s="146"/>
      <c r="V7" s="146"/>
    </row>
    <row r="8" spans="1:22" x14ac:dyDescent="0.25">
      <c r="A8" s="28">
        <v>4</v>
      </c>
      <c r="B8" s="280"/>
      <c r="C8" s="25"/>
      <c r="D8" s="28"/>
      <c r="E8" s="25"/>
      <c r="F8" s="25"/>
      <c r="G8" s="306"/>
      <c r="H8" s="306"/>
      <c r="I8" s="306"/>
      <c r="J8" s="306"/>
      <c r="K8" s="306"/>
      <c r="L8" s="306"/>
      <c r="M8" s="65"/>
      <c r="N8" s="64"/>
      <c r="O8" s="146"/>
      <c r="P8" s="146"/>
      <c r="Q8" s="146"/>
      <c r="R8" s="146"/>
      <c r="S8" s="146"/>
      <c r="T8" s="146"/>
      <c r="U8" s="146"/>
      <c r="V8" s="146"/>
    </row>
    <row r="9" spans="1:22" x14ac:dyDescent="0.25">
      <c r="A9" s="28">
        <v>5</v>
      </c>
      <c r="B9" s="280"/>
      <c r="C9" s="25"/>
      <c r="D9" s="28"/>
      <c r="E9" s="25"/>
      <c r="F9" s="25"/>
      <c r="G9" s="306"/>
      <c r="H9" s="306"/>
      <c r="I9" s="306"/>
      <c r="J9" s="306"/>
      <c r="K9" s="306"/>
      <c r="L9" s="306"/>
      <c r="M9" s="65"/>
      <c r="N9" s="64"/>
      <c r="O9" s="146"/>
      <c r="P9" s="146"/>
      <c r="Q9" s="146"/>
      <c r="R9" s="146"/>
      <c r="S9" s="146"/>
      <c r="T9" s="146"/>
      <c r="U9" s="146"/>
      <c r="V9" s="146"/>
    </row>
    <row r="10" spans="1:22" x14ac:dyDescent="0.25">
      <c r="A10" s="259" t="s">
        <v>36</v>
      </c>
      <c r="B10" s="281"/>
      <c r="C10" s="281"/>
      <c r="D10" s="281"/>
      <c r="E10" s="260"/>
      <c r="F10" s="132">
        <f>SUM(F5:F9)</f>
        <v>9</v>
      </c>
      <c r="G10" s="307"/>
      <c r="H10" s="307"/>
      <c r="I10" s="307"/>
      <c r="J10" s="307"/>
      <c r="K10" s="307"/>
      <c r="L10" s="307"/>
      <c r="M10" s="65"/>
      <c r="N10" s="64"/>
      <c r="O10" s="146"/>
      <c r="P10" s="146"/>
      <c r="Q10" s="146"/>
      <c r="R10" s="146"/>
      <c r="S10" s="146"/>
      <c r="T10" s="146"/>
      <c r="U10" s="146"/>
      <c r="V10" s="146"/>
    </row>
    <row r="11" spans="1:22" ht="15.75" x14ac:dyDescent="0.25">
      <c r="A11" s="236" t="s">
        <v>233</v>
      </c>
      <c r="B11" s="282"/>
      <c r="C11" s="282"/>
      <c r="D11" s="282"/>
      <c r="E11" s="282"/>
      <c r="F11" s="154"/>
      <c r="G11" s="154"/>
      <c r="H11" s="154"/>
      <c r="I11" s="154"/>
      <c r="J11" s="154"/>
      <c r="K11" s="154"/>
      <c r="L11" s="155"/>
      <c r="M11" s="141"/>
      <c r="N11" s="64"/>
      <c r="O11" s="146"/>
      <c r="P11" s="146"/>
      <c r="Q11" s="146"/>
      <c r="R11" s="146"/>
      <c r="S11" s="146"/>
      <c r="T11" s="146"/>
      <c r="U11" s="146"/>
      <c r="V11" s="146"/>
    </row>
    <row r="12" spans="1:22" ht="56.25" x14ac:dyDescent="0.25">
      <c r="A12" s="60" t="s">
        <v>14</v>
      </c>
      <c r="B12" s="225" t="s">
        <v>172</v>
      </c>
      <c r="C12" s="60" t="s">
        <v>181</v>
      </c>
      <c r="D12" s="61" t="s">
        <v>16</v>
      </c>
      <c r="E12" s="225" t="s">
        <v>2</v>
      </c>
      <c r="F12" s="40" t="s">
        <v>221</v>
      </c>
      <c r="G12" s="95" t="s">
        <v>142</v>
      </c>
      <c r="H12" s="145" t="s">
        <v>143</v>
      </c>
      <c r="I12" s="81" t="s">
        <v>18</v>
      </c>
      <c r="J12" s="81" t="s">
        <v>19</v>
      </c>
      <c r="K12" s="81" t="s">
        <v>114</v>
      </c>
      <c r="L12" s="259" t="s">
        <v>152</v>
      </c>
      <c r="M12" s="260"/>
      <c r="N12" s="64"/>
      <c r="O12" s="146"/>
      <c r="P12" s="146"/>
      <c r="Q12" s="146"/>
      <c r="R12" s="146"/>
      <c r="S12" s="146"/>
      <c r="T12" s="146"/>
      <c r="U12" s="146"/>
      <c r="V12" s="146"/>
    </row>
    <row r="13" spans="1:22" ht="15.75" x14ac:dyDescent="0.25">
      <c r="A13" s="28">
        <v>1</v>
      </c>
      <c r="B13" s="283" t="s">
        <v>234</v>
      </c>
      <c r="C13" s="28" t="s">
        <v>93</v>
      </c>
      <c r="D13" s="25" t="s">
        <v>183</v>
      </c>
      <c r="E13" s="25" t="s">
        <v>184</v>
      </c>
      <c r="F13" s="156">
        <v>2</v>
      </c>
      <c r="G13" s="306"/>
      <c r="H13" s="306"/>
      <c r="I13" s="306"/>
      <c r="J13" s="306"/>
      <c r="K13" s="306"/>
      <c r="L13" s="306"/>
      <c r="M13" s="65"/>
      <c r="N13" s="64"/>
      <c r="O13" s="146"/>
      <c r="P13" s="146"/>
      <c r="Q13" s="146"/>
      <c r="R13" s="146"/>
      <c r="S13" s="146"/>
      <c r="T13" s="146"/>
      <c r="U13" s="146"/>
      <c r="V13" s="146"/>
    </row>
    <row r="14" spans="1:22" ht="222" customHeight="1" x14ac:dyDescent="0.25">
      <c r="A14" s="28">
        <v>2</v>
      </c>
      <c r="B14" s="284"/>
      <c r="C14" s="28" t="s">
        <v>93</v>
      </c>
      <c r="D14" s="28" t="s">
        <v>185</v>
      </c>
      <c r="E14" s="25" t="s">
        <v>184</v>
      </c>
      <c r="F14" s="156">
        <v>2</v>
      </c>
      <c r="G14" s="306"/>
      <c r="H14" s="306"/>
      <c r="I14" s="306"/>
      <c r="J14" s="306"/>
      <c r="K14" s="306"/>
      <c r="L14" s="306"/>
      <c r="M14" s="65"/>
      <c r="N14" s="64"/>
      <c r="O14" s="146"/>
      <c r="P14" s="146"/>
      <c r="Q14" s="146"/>
      <c r="R14" s="146"/>
      <c r="S14" s="146"/>
      <c r="T14" s="146"/>
      <c r="U14" s="146"/>
      <c r="V14" s="146"/>
    </row>
    <row r="15" spans="1:22" x14ac:dyDescent="0.25">
      <c r="A15" s="28"/>
      <c r="B15" s="28"/>
      <c r="C15" s="28"/>
      <c r="D15" s="28"/>
      <c r="E15" s="25" t="s">
        <v>36</v>
      </c>
      <c r="F15" s="132">
        <f>SUM(F13:F14)</f>
        <v>4</v>
      </c>
      <c r="G15" s="308"/>
      <c r="H15" s="309"/>
      <c r="I15" s="309"/>
      <c r="J15" s="309"/>
      <c r="K15" s="309"/>
      <c r="L15" s="310"/>
      <c r="M15" s="143"/>
      <c r="N15" s="157"/>
      <c r="O15" s="146"/>
      <c r="P15" s="146"/>
      <c r="Q15" s="146"/>
      <c r="R15" s="146"/>
      <c r="S15" s="146"/>
      <c r="T15" s="146"/>
      <c r="U15" s="146"/>
      <c r="V15" s="146"/>
    </row>
    <row r="16" spans="1:22" x14ac:dyDescent="0.25">
      <c r="A16" s="303"/>
      <c r="B16" s="303"/>
      <c r="C16" s="303"/>
      <c r="D16" s="303"/>
      <c r="E16" s="303"/>
      <c r="F16" s="303"/>
      <c r="G16" s="66"/>
      <c r="H16" s="303"/>
      <c r="I16" s="303"/>
      <c r="J16" s="303"/>
      <c r="K16" s="303"/>
      <c r="L16" s="303"/>
      <c r="M16" s="304"/>
      <c r="N16" s="147"/>
      <c r="O16" s="146"/>
      <c r="P16" s="146"/>
      <c r="Q16" s="146"/>
      <c r="R16" s="146"/>
      <c r="S16" s="146"/>
      <c r="T16" s="146"/>
      <c r="U16" s="146"/>
      <c r="V16" s="146"/>
    </row>
    <row r="17" spans="1:22" x14ac:dyDescent="0.25">
      <c r="A17" s="303"/>
      <c r="B17" s="303"/>
      <c r="C17" s="303"/>
      <c r="D17" s="303"/>
      <c r="E17" s="303"/>
      <c r="F17" s="303"/>
      <c r="G17" s="66"/>
      <c r="H17" s="303"/>
      <c r="I17" s="303"/>
      <c r="J17" s="303"/>
      <c r="K17" s="303"/>
      <c r="L17" s="303"/>
      <c r="M17" s="304"/>
      <c r="N17" s="147"/>
      <c r="O17" s="146"/>
      <c r="P17" s="146"/>
      <c r="Q17" s="146"/>
      <c r="R17" s="146"/>
      <c r="S17" s="146"/>
      <c r="T17" s="146"/>
      <c r="U17" s="146"/>
      <c r="V17" s="146"/>
    </row>
    <row r="18" spans="1:22" x14ac:dyDescent="0.25">
      <c r="A18" s="303"/>
      <c r="B18" s="303"/>
      <c r="C18" s="303"/>
      <c r="D18" s="303"/>
      <c r="E18" s="303"/>
      <c r="F18" s="303"/>
      <c r="G18" s="66"/>
      <c r="H18" s="303"/>
      <c r="I18" s="303"/>
      <c r="J18" s="303"/>
      <c r="K18" s="303"/>
      <c r="L18" s="303"/>
      <c r="M18" s="304"/>
      <c r="N18" s="147"/>
      <c r="O18" s="146"/>
      <c r="P18" s="146"/>
      <c r="Q18" s="146"/>
      <c r="R18" s="146"/>
      <c r="S18" s="146"/>
      <c r="T18" s="146"/>
      <c r="U18" s="146"/>
      <c r="V18" s="146"/>
    </row>
    <row r="19" spans="1:22" x14ac:dyDescent="0.25">
      <c r="A19" s="303"/>
      <c r="B19" s="303"/>
      <c r="C19" s="303"/>
      <c r="D19" s="303"/>
      <c r="E19" s="303"/>
      <c r="F19" s="303"/>
      <c r="G19" s="66"/>
      <c r="H19" s="303"/>
      <c r="I19" s="303"/>
      <c r="J19" s="303"/>
      <c r="K19" s="303"/>
      <c r="L19" s="303"/>
      <c r="M19" s="304"/>
      <c r="N19" s="147"/>
      <c r="O19" s="146"/>
      <c r="P19" s="146"/>
      <c r="Q19" s="146"/>
      <c r="R19" s="146"/>
      <c r="S19" s="146"/>
      <c r="T19" s="146"/>
      <c r="U19" s="146"/>
      <c r="V19" s="146"/>
    </row>
    <row r="20" spans="1:22" x14ac:dyDescent="0.25">
      <c r="A20" s="303"/>
      <c r="B20" s="303"/>
      <c r="C20" s="303"/>
      <c r="D20" s="303"/>
      <c r="E20" s="303"/>
      <c r="F20" s="303"/>
      <c r="G20" s="66"/>
      <c r="H20" s="303"/>
      <c r="I20" s="303"/>
      <c r="J20" s="303"/>
      <c r="K20" s="303"/>
      <c r="L20" s="303"/>
      <c r="M20" s="304"/>
      <c r="N20" s="147"/>
      <c r="O20" s="146"/>
      <c r="P20" s="146"/>
      <c r="Q20" s="146"/>
      <c r="R20" s="146"/>
      <c r="S20" s="146"/>
      <c r="T20" s="146"/>
      <c r="U20" s="146"/>
      <c r="V20" s="146"/>
    </row>
    <row r="21" spans="1:22" x14ac:dyDescent="0.25">
      <c r="A21" s="303"/>
      <c r="B21" s="303"/>
      <c r="C21" s="303"/>
      <c r="D21" s="303"/>
      <c r="E21" s="303"/>
      <c r="F21" s="303"/>
      <c r="G21" s="66"/>
      <c r="H21" s="303"/>
      <c r="I21" s="303"/>
      <c r="J21" s="303"/>
      <c r="K21" s="303"/>
      <c r="L21" s="303"/>
      <c r="M21" s="304"/>
      <c r="N21" s="147"/>
      <c r="O21" s="146"/>
      <c r="P21" s="146"/>
      <c r="Q21" s="146"/>
      <c r="R21" s="146"/>
      <c r="S21" s="146"/>
      <c r="T21" s="146"/>
      <c r="U21" s="146"/>
      <c r="V21" s="146"/>
    </row>
    <row r="22" spans="1:22" x14ac:dyDescent="0.25">
      <c r="A22" s="303"/>
      <c r="B22" s="303"/>
      <c r="C22" s="303"/>
      <c r="D22" s="303"/>
      <c r="E22" s="303"/>
      <c r="F22" s="303"/>
      <c r="G22" s="66"/>
      <c r="H22" s="303"/>
      <c r="I22" s="303"/>
      <c r="J22" s="303"/>
      <c r="K22" s="303"/>
      <c r="L22" s="303"/>
      <c r="M22" s="304"/>
      <c r="N22" s="147"/>
      <c r="O22" s="146"/>
      <c r="P22" s="146"/>
      <c r="Q22" s="146"/>
      <c r="R22" s="146"/>
      <c r="S22" s="146"/>
      <c r="T22" s="146"/>
      <c r="U22" s="146"/>
      <c r="V22" s="146"/>
    </row>
    <row r="23" spans="1:22" x14ac:dyDescent="0.25">
      <c r="A23" s="303"/>
      <c r="B23" s="303"/>
      <c r="C23" s="303"/>
      <c r="D23" s="303"/>
      <c r="E23" s="303"/>
      <c r="F23" s="303"/>
      <c r="G23" s="66"/>
      <c r="H23" s="303"/>
      <c r="I23" s="303"/>
      <c r="J23" s="303"/>
      <c r="K23" s="303"/>
      <c r="L23" s="303"/>
      <c r="M23" s="304"/>
      <c r="N23" s="147"/>
      <c r="O23" s="146"/>
      <c r="P23" s="146"/>
      <c r="Q23" s="146"/>
      <c r="R23" s="146"/>
      <c r="S23" s="146"/>
      <c r="T23" s="146"/>
      <c r="U23" s="146"/>
      <c r="V23" s="146"/>
    </row>
    <row r="24" spans="1:22" x14ac:dyDescent="0.25">
      <c r="A24" s="303"/>
      <c r="B24" s="303"/>
      <c r="C24" s="303"/>
      <c r="D24" s="303"/>
      <c r="E24" s="303"/>
      <c r="F24" s="303"/>
      <c r="G24" s="66"/>
      <c r="H24" s="303"/>
      <c r="I24" s="303"/>
      <c r="J24" s="303"/>
      <c r="K24" s="303"/>
      <c r="L24" s="303"/>
      <c r="M24" s="304"/>
      <c r="N24" s="147"/>
      <c r="O24" s="146"/>
      <c r="P24" s="146"/>
      <c r="Q24" s="146"/>
      <c r="R24" s="146"/>
      <c r="S24" s="146"/>
      <c r="T24" s="146"/>
      <c r="U24" s="146"/>
      <c r="V24" s="146"/>
    </row>
    <row r="25" spans="1:22" x14ac:dyDescent="0.25">
      <c r="A25" s="303"/>
      <c r="B25" s="303"/>
      <c r="C25" s="303"/>
      <c r="D25" s="303"/>
      <c r="E25" s="303"/>
      <c r="F25" s="303"/>
      <c r="G25" s="66"/>
      <c r="H25" s="303"/>
      <c r="I25" s="303"/>
      <c r="J25" s="303"/>
      <c r="K25" s="303"/>
      <c r="L25" s="303"/>
      <c r="M25" s="304"/>
      <c r="N25" s="147"/>
      <c r="O25" s="146"/>
      <c r="P25" s="146"/>
      <c r="Q25" s="146"/>
      <c r="R25" s="146"/>
      <c r="S25" s="146"/>
      <c r="T25" s="146"/>
      <c r="U25" s="146"/>
      <c r="V25" s="146"/>
    </row>
    <row r="26" spans="1:22" x14ac:dyDescent="0.25">
      <c r="A26" s="303"/>
      <c r="B26" s="303"/>
      <c r="C26" s="303"/>
      <c r="D26" s="303"/>
      <c r="E26" s="303"/>
      <c r="F26" s="303"/>
      <c r="G26" s="66"/>
      <c r="H26" s="303"/>
      <c r="I26" s="303"/>
      <c r="J26" s="303"/>
      <c r="K26" s="303"/>
      <c r="L26" s="303"/>
      <c r="M26" s="304"/>
      <c r="N26" s="147"/>
      <c r="O26" s="146"/>
      <c r="P26" s="146"/>
      <c r="Q26" s="146"/>
      <c r="R26" s="146"/>
      <c r="S26" s="146"/>
      <c r="T26" s="146"/>
      <c r="U26" s="146"/>
      <c r="V26" s="146"/>
    </row>
    <row r="27" spans="1:22" x14ac:dyDescent="0.25">
      <c r="A27" s="303"/>
      <c r="B27" s="303"/>
      <c r="C27" s="303"/>
      <c r="D27" s="303"/>
      <c r="E27" s="303"/>
      <c r="F27" s="303"/>
      <c r="G27" s="66"/>
      <c r="H27" s="303"/>
      <c r="I27" s="303"/>
      <c r="J27" s="303"/>
      <c r="K27" s="303"/>
      <c r="L27" s="303"/>
      <c r="M27" s="304"/>
      <c r="N27" s="147"/>
      <c r="O27" s="146"/>
      <c r="P27" s="146"/>
      <c r="Q27" s="146"/>
      <c r="R27" s="146"/>
      <c r="S27" s="146"/>
      <c r="T27" s="146"/>
      <c r="U27" s="146"/>
      <c r="V27" s="146"/>
    </row>
    <row r="28" spans="1:22" x14ac:dyDescent="0.25">
      <c r="A28" s="303"/>
      <c r="B28" s="303"/>
      <c r="C28" s="303"/>
      <c r="D28" s="303"/>
      <c r="E28" s="303"/>
      <c r="F28" s="303"/>
      <c r="G28" s="66"/>
      <c r="H28" s="303"/>
      <c r="I28" s="303"/>
      <c r="J28" s="303"/>
      <c r="K28" s="303"/>
      <c r="L28" s="303"/>
      <c r="M28" s="304"/>
      <c r="N28" s="147"/>
      <c r="O28" s="146"/>
      <c r="P28" s="146"/>
      <c r="Q28" s="146"/>
      <c r="R28" s="146"/>
      <c r="S28" s="146"/>
      <c r="T28" s="146"/>
      <c r="U28" s="146"/>
      <c r="V28" s="146"/>
    </row>
    <row r="29" spans="1:22" x14ac:dyDescent="0.25">
      <c r="A29" s="303"/>
      <c r="B29" s="303"/>
      <c r="C29" s="303"/>
      <c r="D29" s="303"/>
      <c r="E29" s="303"/>
      <c r="F29" s="303"/>
      <c r="G29" s="66"/>
      <c r="H29" s="303"/>
      <c r="I29" s="303"/>
      <c r="J29" s="303"/>
      <c r="K29" s="303"/>
      <c r="L29" s="303"/>
      <c r="M29" s="304"/>
      <c r="N29" s="147"/>
      <c r="O29" s="146"/>
      <c r="P29" s="146"/>
      <c r="Q29" s="146"/>
      <c r="R29" s="146"/>
      <c r="S29" s="146"/>
      <c r="T29" s="146"/>
      <c r="U29" s="146"/>
      <c r="V29" s="146"/>
    </row>
    <row r="30" spans="1:22" x14ac:dyDescent="0.25">
      <c r="A30" s="303"/>
      <c r="B30" s="303"/>
      <c r="C30" s="303"/>
      <c r="D30" s="303"/>
      <c r="E30" s="303"/>
      <c r="F30" s="303"/>
      <c r="G30" s="66"/>
      <c r="H30" s="303"/>
      <c r="I30" s="303"/>
      <c r="J30" s="303"/>
      <c r="K30" s="303"/>
      <c r="L30" s="303"/>
      <c r="M30" s="304"/>
      <c r="N30" s="147"/>
      <c r="O30" s="146"/>
      <c r="P30" s="146"/>
      <c r="Q30" s="146"/>
      <c r="R30" s="146"/>
      <c r="S30" s="146"/>
      <c r="T30" s="146"/>
      <c r="U30" s="146"/>
      <c r="V30" s="146"/>
    </row>
    <row r="31" spans="1:22" x14ac:dyDescent="0.25">
      <c r="A31" s="303"/>
      <c r="B31" s="303"/>
      <c r="C31" s="303"/>
      <c r="D31" s="303"/>
      <c r="E31" s="303"/>
      <c r="F31" s="303"/>
      <c r="G31" s="66"/>
      <c r="H31" s="303"/>
      <c r="I31" s="303"/>
      <c r="J31" s="303"/>
      <c r="K31" s="303"/>
      <c r="L31" s="303"/>
      <c r="M31" s="304"/>
      <c r="N31" s="147"/>
      <c r="O31" s="146"/>
      <c r="P31" s="146"/>
      <c r="Q31" s="146"/>
      <c r="R31" s="146"/>
      <c r="S31" s="146"/>
      <c r="T31" s="146"/>
      <c r="U31" s="146"/>
      <c r="V31" s="146"/>
    </row>
    <row r="32" spans="1:22" x14ac:dyDescent="0.25">
      <c r="A32" s="303"/>
      <c r="B32" s="303"/>
      <c r="C32" s="303"/>
      <c r="D32" s="303"/>
      <c r="E32" s="303"/>
      <c r="F32" s="303"/>
      <c r="G32" s="66"/>
      <c r="H32" s="303"/>
      <c r="I32" s="303"/>
      <c r="J32" s="303"/>
      <c r="K32" s="303"/>
      <c r="L32" s="303"/>
      <c r="M32" s="304"/>
      <c r="N32" s="147"/>
      <c r="O32" s="146"/>
      <c r="P32" s="146"/>
      <c r="Q32" s="146"/>
      <c r="R32" s="146"/>
      <c r="S32" s="146"/>
      <c r="T32" s="146"/>
      <c r="U32" s="146"/>
      <c r="V32" s="146"/>
    </row>
    <row r="33" spans="1:22" x14ac:dyDescent="0.25">
      <c r="A33" s="303"/>
      <c r="B33" s="303"/>
      <c r="C33" s="303"/>
      <c r="D33" s="303"/>
      <c r="E33" s="303"/>
      <c r="F33" s="303"/>
      <c r="G33" s="66"/>
      <c r="H33" s="303"/>
      <c r="I33" s="303"/>
      <c r="J33" s="303"/>
      <c r="K33" s="303"/>
      <c r="L33" s="303"/>
      <c r="M33" s="304"/>
      <c r="N33" s="147"/>
      <c r="O33" s="146"/>
      <c r="P33" s="146"/>
      <c r="Q33" s="146"/>
      <c r="R33" s="146"/>
      <c r="S33" s="146"/>
      <c r="T33" s="146"/>
      <c r="U33" s="146"/>
      <c r="V33" s="146"/>
    </row>
    <row r="34" spans="1:22" x14ac:dyDescent="0.25">
      <c r="A34" s="303"/>
      <c r="B34" s="303"/>
      <c r="C34" s="303"/>
      <c r="D34" s="303"/>
      <c r="E34" s="303"/>
      <c r="F34" s="303"/>
      <c r="G34" s="66"/>
      <c r="H34" s="303"/>
      <c r="I34" s="303"/>
      <c r="J34" s="303"/>
      <c r="K34" s="303"/>
      <c r="L34" s="303"/>
      <c r="M34" s="304"/>
      <c r="N34" s="147"/>
      <c r="O34" s="146"/>
      <c r="P34" s="146"/>
      <c r="Q34" s="146"/>
      <c r="R34" s="146"/>
      <c r="S34" s="146"/>
      <c r="T34" s="146"/>
      <c r="U34" s="146"/>
      <c r="V34" s="146"/>
    </row>
    <row r="35" spans="1:22" x14ac:dyDescent="0.25">
      <c r="A35" s="303"/>
      <c r="B35" s="303"/>
      <c r="C35" s="303"/>
      <c r="D35" s="303"/>
      <c r="E35" s="303"/>
      <c r="F35" s="303"/>
      <c r="G35" s="66"/>
      <c r="H35" s="303"/>
      <c r="I35" s="303"/>
      <c r="J35" s="303"/>
      <c r="K35" s="303"/>
      <c r="L35" s="303"/>
      <c r="M35" s="304"/>
      <c r="N35" s="147"/>
      <c r="O35" s="146"/>
      <c r="P35" s="146"/>
      <c r="Q35" s="146"/>
      <c r="R35" s="146"/>
      <c r="S35" s="146"/>
      <c r="T35" s="146"/>
      <c r="U35" s="146"/>
      <c r="V35" s="146"/>
    </row>
    <row r="36" spans="1:22" x14ac:dyDescent="0.25">
      <c r="A36" s="303"/>
      <c r="B36" s="303"/>
      <c r="C36" s="303"/>
      <c r="D36" s="303"/>
      <c r="E36" s="303"/>
      <c r="F36" s="303"/>
      <c r="G36" s="66"/>
      <c r="H36" s="303"/>
      <c r="I36" s="303"/>
      <c r="J36" s="303"/>
      <c r="K36" s="303"/>
      <c r="L36" s="303"/>
      <c r="M36" s="304"/>
      <c r="N36" s="147"/>
      <c r="O36" s="146"/>
      <c r="P36" s="146"/>
      <c r="Q36" s="146"/>
      <c r="R36" s="146"/>
      <c r="S36" s="146"/>
      <c r="T36" s="146"/>
      <c r="U36" s="146"/>
      <c r="V36" s="146"/>
    </row>
    <row r="37" spans="1:22" x14ac:dyDescent="0.25">
      <c r="A37" s="303"/>
      <c r="B37" s="303"/>
      <c r="C37" s="303"/>
      <c r="D37" s="303"/>
      <c r="E37" s="303"/>
      <c r="F37" s="303"/>
      <c r="G37" s="66"/>
      <c r="H37" s="303"/>
      <c r="I37" s="303"/>
      <c r="J37" s="303"/>
      <c r="K37" s="303"/>
      <c r="L37" s="303"/>
      <c r="M37" s="304"/>
      <c r="N37" s="147"/>
      <c r="O37" s="146"/>
      <c r="P37" s="146"/>
      <c r="Q37" s="146"/>
      <c r="R37" s="146"/>
      <c r="S37" s="146"/>
      <c r="T37" s="146"/>
      <c r="U37" s="146"/>
      <c r="V37" s="146"/>
    </row>
    <row r="38" spans="1:22" x14ac:dyDescent="0.25">
      <c r="A38" s="303"/>
      <c r="B38" s="303"/>
      <c r="C38" s="303"/>
      <c r="D38" s="303"/>
      <c r="E38" s="303"/>
      <c r="F38" s="303"/>
      <c r="G38" s="66"/>
      <c r="H38" s="303"/>
      <c r="I38" s="303"/>
      <c r="J38" s="303"/>
      <c r="K38" s="303"/>
      <c r="L38" s="303"/>
      <c r="M38" s="304"/>
      <c r="N38" s="147"/>
      <c r="O38" s="146"/>
      <c r="P38" s="146"/>
      <c r="Q38" s="146"/>
      <c r="R38" s="146"/>
      <c r="S38" s="146"/>
      <c r="T38" s="146"/>
      <c r="U38" s="146"/>
      <c r="V38" s="146"/>
    </row>
    <row r="39" spans="1:22" x14ac:dyDescent="0.25">
      <c r="A39" s="146"/>
      <c r="B39" s="146"/>
      <c r="C39" s="146"/>
      <c r="D39" s="146"/>
      <c r="E39" s="146"/>
      <c r="F39" s="146"/>
      <c r="G39" s="149"/>
      <c r="H39" s="146"/>
      <c r="I39" s="146"/>
      <c r="J39" s="146"/>
      <c r="K39" s="146"/>
      <c r="L39" s="146"/>
      <c r="M39" s="147"/>
      <c r="N39" s="147"/>
      <c r="O39" s="146"/>
      <c r="P39" s="146"/>
      <c r="Q39" s="146"/>
      <c r="R39" s="146"/>
      <c r="S39" s="146"/>
      <c r="T39" s="146"/>
      <c r="U39" s="146"/>
      <c r="V39" s="146"/>
    </row>
    <row r="40" spans="1:22" x14ac:dyDescent="0.25">
      <c r="A40" s="146"/>
      <c r="B40" s="146"/>
      <c r="C40" s="146"/>
      <c r="D40" s="146"/>
      <c r="E40" s="146"/>
      <c r="F40" s="146"/>
      <c r="G40" s="149"/>
      <c r="H40" s="146"/>
      <c r="I40" s="146"/>
      <c r="J40" s="146"/>
      <c r="K40" s="146"/>
      <c r="L40" s="146"/>
      <c r="M40" s="147"/>
      <c r="N40" s="147"/>
      <c r="O40" s="146"/>
      <c r="P40" s="146"/>
      <c r="Q40" s="146"/>
      <c r="R40" s="146"/>
      <c r="S40" s="146"/>
      <c r="T40" s="146"/>
      <c r="U40" s="146"/>
      <c r="V40" s="146"/>
    </row>
    <row r="41" spans="1:22" x14ac:dyDescent="0.25">
      <c r="A41" s="146"/>
      <c r="B41" s="146"/>
      <c r="C41" s="146"/>
      <c r="D41" s="146"/>
      <c r="E41" s="146"/>
      <c r="F41" s="146"/>
      <c r="G41" s="149"/>
      <c r="H41" s="146"/>
      <c r="I41" s="146"/>
      <c r="J41" s="146"/>
      <c r="K41" s="146"/>
      <c r="L41" s="146"/>
      <c r="M41" s="147"/>
      <c r="N41" s="147"/>
      <c r="O41" s="146"/>
      <c r="P41" s="146"/>
      <c r="Q41" s="146"/>
      <c r="R41" s="146"/>
      <c r="S41" s="146"/>
      <c r="T41" s="146"/>
      <c r="U41" s="146"/>
      <c r="V41" s="146"/>
    </row>
    <row r="42" spans="1:22" x14ac:dyDescent="0.25">
      <c r="A42" s="146"/>
      <c r="B42" s="146"/>
      <c r="C42" s="146"/>
      <c r="D42" s="146"/>
      <c r="E42" s="146"/>
      <c r="F42" s="146"/>
      <c r="G42" s="149"/>
      <c r="H42" s="146"/>
      <c r="I42" s="146"/>
      <c r="J42" s="146"/>
      <c r="K42" s="146"/>
      <c r="L42" s="146"/>
      <c r="M42" s="147"/>
      <c r="N42" s="147"/>
      <c r="O42" s="146"/>
      <c r="P42" s="146"/>
      <c r="Q42" s="146"/>
      <c r="R42" s="146"/>
      <c r="S42" s="146"/>
      <c r="T42" s="146"/>
      <c r="U42" s="146"/>
      <c r="V42" s="146"/>
    </row>
    <row r="43" spans="1:22" x14ac:dyDescent="0.25">
      <c r="A43" s="146"/>
      <c r="B43" s="146"/>
      <c r="C43" s="146"/>
      <c r="D43" s="146"/>
      <c r="E43" s="146"/>
      <c r="F43" s="146"/>
      <c r="G43" s="149"/>
      <c r="H43" s="146"/>
      <c r="I43" s="146"/>
      <c r="J43" s="146"/>
      <c r="K43" s="146"/>
      <c r="L43" s="146"/>
      <c r="M43" s="147"/>
      <c r="N43" s="147"/>
      <c r="O43" s="146"/>
      <c r="P43" s="146"/>
      <c r="Q43" s="146"/>
      <c r="R43" s="146"/>
      <c r="S43" s="146"/>
      <c r="T43" s="146"/>
      <c r="U43" s="146"/>
      <c r="V43" s="146"/>
    </row>
    <row r="44" spans="1:22" x14ac:dyDescent="0.25">
      <c r="A44" s="146"/>
      <c r="B44" s="146"/>
      <c r="C44" s="146"/>
      <c r="D44" s="146"/>
      <c r="E44" s="146"/>
      <c r="F44" s="146"/>
      <c r="G44" s="149"/>
      <c r="H44" s="146"/>
      <c r="I44" s="146"/>
      <c r="J44" s="146"/>
      <c r="K44" s="146"/>
      <c r="L44" s="146"/>
      <c r="M44" s="147"/>
      <c r="N44" s="147"/>
      <c r="O44" s="146"/>
      <c r="P44" s="146"/>
      <c r="Q44" s="146"/>
      <c r="R44" s="146"/>
      <c r="S44" s="146"/>
      <c r="T44" s="146"/>
      <c r="U44" s="146"/>
      <c r="V44" s="146"/>
    </row>
    <row r="45" spans="1:22" x14ac:dyDescent="0.25">
      <c r="A45" s="146"/>
      <c r="B45" s="146"/>
      <c r="C45" s="146"/>
      <c r="D45" s="146"/>
      <c r="E45" s="146"/>
      <c r="F45" s="146"/>
      <c r="G45" s="149"/>
      <c r="H45" s="146"/>
      <c r="I45" s="146"/>
      <c r="J45" s="146"/>
      <c r="K45" s="146"/>
      <c r="L45" s="146"/>
      <c r="M45" s="147"/>
      <c r="N45" s="147"/>
      <c r="O45" s="146"/>
      <c r="P45" s="146"/>
      <c r="Q45" s="146"/>
      <c r="R45" s="146"/>
      <c r="S45" s="146"/>
      <c r="T45" s="146"/>
      <c r="U45" s="146"/>
      <c r="V45" s="146"/>
    </row>
    <row r="46" spans="1:22" x14ac:dyDescent="0.25">
      <c r="A46" s="146"/>
      <c r="B46" s="146"/>
      <c r="C46" s="146"/>
      <c r="D46" s="146"/>
      <c r="E46" s="146"/>
      <c r="F46" s="146"/>
      <c r="G46" s="149"/>
      <c r="H46" s="146"/>
      <c r="I46" s="146"/>
      <c r="J46" s="146"/>
      <c r="K46" s="146"/>
      <c r="L46" s="146"/>
      <c r="M46" s="147"/>
      <c r="N46" s="147"/>
      <c r="O46" s="146"/>
      <c r="P46" s="146"/>
      <c r="Q46" s="146"/>
      <c r="R46" s="146"/>
      <c r="S46" s="146"/>
      <c r="T46" s="146"/>
      <c r="U46" s="146"/>
      <c r="V46" s="146"/>
    </row>
  </sheetData>
  <mergeCells count="10">
    <mergeCell ref="A1:H1"/>
    <mergeCell ref="B3:D3"/>
    <mergeCell ref="B5:B9"/>
    <mergeCell ref="G15:L15"/>
    <mergeCell ref="A10:E10"/>
    <mergeCell ref="G10:L10"/>
    <mergeCell ref="A11:E11"/>
    <mergeCell ref="B13:B14"/>
    <mergeCell ref="L4:M4"/>
    <mergeCell ref="L12:M12"/>
  </mergeCells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tabSelected="1" topLeftCell="A13" workbookViewId="0">
      <selection activeCell="C11" sqref="C11"/>
    </sheetView>
  </sheetViews>
  <sheetFormatPr defaultColWidth="9.140625" defaultRowHeight="15" x14ac:dyDescent="0.25"/>
  <cols>
    <col min="1" max="1" width="6.42578125" style="202" customWidth="1"/>
    <col min="2" max="2" width="13.28515625" style="59" customWidth="1"/>
    <col min="3" max="3" width="25.28515625" style="59" customWidth="1"/>
    <col min="4" max="4" width="16.140625" style="59" customWidth="1"/>
    <col min="5" max="5" width="15.85546875" style="59" customWidth="1"/>
    <col min="6" max="7" width="13.7109375" style="59" customWidth="1"/>
    <col min="8" max="11" width="9.140625" style="59"/>
    <col min="12" max="12" width="9.28515625" style="159" bestFit="1" customWidth="1"/>
    <col min="13" max="13" width="12.140625" style="159" customWidth="1"/>
    <col min="14" max="14" width="10.85546875" style="159" bestFit="1" customWidth="1"/>
    <col min="15" max="15" width="11" style="159" customWidth="1"/>
    <col min="16" max="16384" width="9.140625" style="59"/>
  </cols>
  <sheetData>
    <row r="1" spans="1:27" ht="28.5" customHeight="1" x14ac:dyDescent="0.25">
      <c r="A1" s="294" t="s">
        <v>226</v>
      </c>
      <c r="B1" s="294"/>
      <c r="C1" s="294"/>
      <c r="D1" s="294"/>
      <c r="E1" s="294"/>
      <c r="F1" s="294"/>
      <c r="G1" s="294"/>
    </row>
    <row r="2" spans="1:27" ht="22.5" customHeight="1" x14ac:dyDescent="0.25">
      <c r="A2" s="285" t="s">
        <v>235</v>
      </c>
      <c r="B2" s="285"/>
      <c r="C2" s="285"/>
      <c r="D2" s="285"/>
      <c r="E2" s="285"/>
      <c r="F2" s="160"/>
      <c r="G2" s="160"/>
      <c r="H2" s="160"/>
      <c r="I2" s="161"/>
      <c r="J2" s="162"/>
      <c r="K2" s="162"/>
      <c r="L2" s="163"/>
      <c r="M2" s="164"/>
      <c r="N2" s="163"/>
      <c r="O2" s="163"/>
      <c r="P2" s="146"/>
      <c r="Q2" s="165"/>
      <c r="R2" s="146"/>
      <c r="S2" s="146"/>
      <c r="T2" s="146"/>
    </row>
    <row r="3" spans="1:27" s="24" customFormat="1" ht="61.5" customHeight="1" x14ac:dyDescent="0.25">
      <c r="A3" s="19" t="s">
        <v>20</v>
      </c>
      <c r="B3" s="19" t="s">
        <v>37</v>
      </c>
      <c r="C3" s="19" t="s">
        <v>42</v>
      </c>
      <c r="D3" s="22" t="s">
        <v>21</v>
      </c>
      <c r="E3" s="21" t="s">
        <v>1</v>
      </c>
      <c r="F3" s="22" t="s">
        <v>22</v>
      </c>
      <c r="G3" s="166" t="s">
        <v>2</v>
      </c>
      <c r="H3" s="18" t="s">
        <v>4</v>
      </c>
      <c r="I3" s="18" t="s">
        <v>5</v>
      </c>
      <c r="J3" s="40" t="s">
        <v>221</v>
      </c>
      <c r="K3" s="95" t="s">
        <v>142</v>
      </c>
      <c r="L3" s="145" t="s">
        <v>143</v>
      </c>
      <c r="M3" s="81" t="s">
        <v>18</v>
      </c>
      <c r="N3" s="81" t="s">
        <v>19</v>
      </c>
      <c r="O3" s="81" t="s">
        <v>114</v>
      </c>
      <c r="P3" s="259" t="s">
        <v>152</v>
      </c>
      <c r="Q3" s="260"/>
      <c r="R3" s="19"/>
      <c r="S3" s="19"/>
      <c r="T3" s="19"/>
      <c r="U3" s="167"/>
      <c r="V3" s="19"/>
      <c r="W3" s="19"/>
    </row>
    <row r="4" spans="1:27" s="148" customFormat="1" ht="38.25" customHeight="1" x14ac:dyDescent="0.2">
      <c r="A4" s="29">
        <v>1</v>
      </c>
      <c r="B4" s="286" t="s">
        <v>38</v>
      </c>
      <c r="C4" s="292" t="s">
        <v>223</v>
      </c>
      <c r="D4" s="3" t="s">
        <v>39</v>
      </c>
      <c r="E4" s="168" t="s">
        <v>107</v>
      </c>
      <c r="F4" s="29" t="s">
        <v>40</v>
      </c>
      <c r="G4" s="104" t="s">
        <v>23</v>
      </c>
      <c r="H4" s="169"/>
      <c r="I4" s="50"/>
      <c r="J4" s="170">
        <v>4</v>
      </c>
      <c r="K4" s="29"/>
      <c r="L4" s="171"/>
      <c r="M4" s="171"/>
      <c r="N4" s="172"/>
      <c r="O4" s="203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</row>
    <row r="5" spans="1:27" s="148" customFormat="1" ht="24" x14ac:dyDescent="0.2">
      <c r="A5" s="29">
        <v>2</v>
      </c>
      <c r="B5" s="286"/>
      <c r="C5" s="292"/>
      <c r="D5" s="3" t="s">
        <v>39</v>
      </c>
      <c r="E5" s="168" t="s">
        <v>107</v>
      </c>
      <c r="F5" s="29" t="s">
        <v>41</v>
      </c>
      <c r="G5" s="104" t="s">
        <v>23</v>
      </c>
      <c r="H5" s="169"/>
      <c r="I5" s="50"/>
      <c r="J5" s="170">
        <v>24</v>
      </c>
      <c r="K5" s="29"/>
      <c r="L5" s="171"/>
      <c r="M5" s="171"/>
      <c r="N5" s="172"/>
      <c r="O5" s="203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</row>
    <row r="6" spans="1:27" s="148" customFormat="1" ht="24" x14ac:dyDescent="0.2">
      <c r="A6" s="29">
        <v>3</v>
      </c>
      <c r="B6" s="286"/>
      <c r="C6" s="292"/>
      <c r="D6" s="3" t="s">
        <v>39</v>
      </c>
      <c r="E6" s="168" t="s">
        <v>107</v>
      </c>
      <c r="F6" s="29" t="s">
        <v>105</v>
      </c>
      <c r="G6" s="104" t="s">
        <v>23</v>
      </c>
      <c r="H6" s="169"/>
      <c r="I6" s="50"/>
      <c r="J6" s="170">
        <v>24</v>
      </c>
      <c r="K6" s="29"/>
      <c r="L6" s="171"/>
      <c r="M6" s="171"/>
      <c r="N6" s="172"/>
      <c r="O6" s="203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</row>
    <row r="7" spans="1:27" s="148" customFormat="1" ht="30.75" customHeight="1" x14ac:dyDescent="0.2">
      <c r="A7" s="29">
        <v>4</v>
      </c>
      <c r="B7" s="286"/>
      <c r="C7" s="293" t="s">
        <v>224</v>
      </c>
      <c r="D7" s="29" t="s">
        <v>43</v>
      </c>
      <c r="E7" s="49" t="s">
        <v>115</v>
      </c>
      <c r="F7" s="173" t="s">
        <v>44</v>
      </c>
      <c r="G7" s="104" t="s">
        <v>23</v>
      </c>
      <c r="H7" s="62"/>
      <c r="I7" s="62"/>
      <c r="J7" s="29">
        <v>4</v>
      </c>
      <c r="K7" s="29"/>
      <c r="L7" s="171"/>
      <c r="M7" s="171"/>
      <c r="N7" s="172"/>
      <c r="O7" s="203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</row>
    <row r="8" spans="1:27" ht="38.25" customHeight="1" x14ac:dyDescent="0.25">
      <c r="A8" s="149">
        <v>5</v>
      </c>
      <c r="B8" s="286"/>
      <c r="C8" s="136" t="s">
        <v>225</v>
      </c>
      <c r="D8" s="174" t="s">
        <v>45</v>
      </c>
      <c r="E8" s="175" t="s">
        <v>116</v>
      </c>
      <c r="F8" s="176" t="s">
        <v>46</v>
      </c>
      <c r="G8" s="41" t="s">
        <v>47</v>
      </c>
      <c r="H8" s="146"/>
      <c r="I8" s="146"/>
      <c r="J8" s="149">
        <v>24</v>
      </c>
      <c r="K8" s="29"/>
      <c r="L8" s="171"/>
      <c r="M8" s="171"/>
      <c r="N8" s="163"/>
      <c r="O8" s="203"/>
      <c r="P8" s="146"/>
      <c r="Q8" s="146"/>
      <c r="R8" s="146"/>
      <c r="S8" s="146"/>
      <c r="T8" s="146"/>
      <c r="U8" s="146"/>
    </row>
    <row r="9" spans="1:27" ht="15.75" x14ac:dyDescent="0.25">
      <c r="A9" s="177"/>
      <c r="B9" s="178"/>
      <c r="C9" s="179"/>
      <c r="D9" s="180"/>
      <c r="E9" s="181"/>
      <c r="F9" s="182"/>
      <c r="G9" s="183"/>
      <c r="H9" s="146"/>
      <c r="I9" s="146" t="s">
        <v>36</v>
      </c>
      <c r="J9" s="184">
        <f>SUM(J4:J8)</f>
        <v>80</v>
      </c>
      <c r="K9" s="29"/>
      <c r="L9" s="171"/>
      <c r="M9" s="171"/>
      <c r="N9" s="163"/>
      <c r="O9" s="203"/>
      <c r="P9" s="146"/>
      <c r="Q9" s="146"/>
      <c r="R9" s="146"/>
      <c r="S9" s="146"/>
      <c r="T9" s="146"/>
      <c r="U9" s="146"/>
    </row>
    <row r="10" spans="1:27" ht="18.75" x14ac:dyDescent="0.25">
      <c r="A10" s="287" t="s">
        <v>236</v>
      </c>
      <c r="B10" s="285"/>
      <c r="C10" s="285"/>
      <c r="D10" s="285"/>
      <c r="E10" s="285"/>
      <c r="F10" s="161"/>
      <c r="G10" s="185"/>
      <c r="H10" s="185"/>
      <c r="I10" s="185"/>
      <c r="J10" s="185"/>
      <c r="K10" s="186"/>
      <c r="L10" s="187"/>
      <c r="M10" s="163"/>
      <c r="N10" s="163"/>
      <c r="O10" s="163"/>
      <c r="P10" s="146"/>
      <c r="Q10" s="146"/>
      <c r="R10" s="146"/>
      <c r="S10" s="146"/>
      <c r="T10" s="146"/>
      <c r="U10" s="146"/>
    </row>
    <row r="11" spans="1:27" s="24" customFormat="1" ht="61.5" customHeight="1" x14ac:dyDescent="0.25">
      <c r="A11" s="19" t="s">
        <v>20</v>
      </c>
      <c r="B11" s="19" t="s">
        <v>37</v>
      </c>
      <c r="C11" s="19" t="s">
        <v>42</v>
      </c>
      <c r="D11" s="22" t="s">
        <v>21</v>
      </c>
      <c r="E11" s="21" t="s">
        <v>1</v>
      </c>
      <c r="F11" s="22" t="s">
        <v>22</v>
      </c>
      <c r="G11" s="166" t="s">
        <v>2</v>
      </c>
      <c r="H11" s="18" t="s">
        <v>4</v>
      </c>
      <c r="I11" s="18" t="s">
        <v>5</v>
      </c>
      <c r="J11" s="40" t="s">
        <v>221</v>
      </c>
      <c r="K11" s="95" t="s">
        <v>142</v>
      </c>
      <c r="L11" s="145" t="s">
        <v>143</v>
      </c>
      <c r="M11" s="81" t="s">
        <v>18</v>
      </c>
      <c r="N11" s="81" t="s">
        <v>19</v>
      </c>
      <c r="O11" s="81" t="s">
        <v>114</v>
      </c>
      <c r="P11" s="277" t="s">
        <v>152</v>
      </c>
      <c r="Q11" s="277"/>
      <c r="R11" s="174"/>
      <c r="S11" s="174"/>
      <c r="T11" s="174"/>
      <c r="U11" s="174"/>
      <c r="V11" s="189"/>
      <c r="W11" s="174"/>
    </row>
    <row r="12" spans="1:27" ht="20.100000000000001" customHeight="1" x14ac:dyDescent="0.25">
      <c r="A12" s="149">
        <v>1</v>
      </c>
      <c r="B12" s="288" t="s">
        <v>38</v>
      </c>
      <c r="C12" s="277" t="s">
        <v>227</v>
      </c>
      <c r="D12" s="2" t="s">
        <v>48</v>
      </c>
      <c r="E12" s="49" t="s">
        <v>49</v>
      </c>
      <c r="F12" s="173" t="s">
        <v>50</v>
      </c>
      <c r="G12" s="174" t="s">
        <v>51</v>
      </c>
      <c r="H12" s="190">
        <v>100</v>
      </c>
      <c r="I12" s="190">
        <v>300</v>
      </c>
      <c r="J12" s="191">
        <v>18</v>
      </c>
      <c r="K12" s="29"/>
      <c r="L12" s="171"/>
      <c r="M12" s="171"/>
      <c r="N12" s="163"/>
      <c r="O12" s="147"/>
      <c r="P12" s="146"/>
      <c r="Q12" s="146"/>
      <c r="R12" s="146"/>
      <c r="S12" s="146"/>
      <c r="T12" s="146"/>
      <c r="U12" s="146"/>
    </row>
    <row r="13" spans="1:27" ht="27.75" customHeight="1" x14ac:dyDescent="0.25">
      <c r="A13" s="149">
        <v>2</v>
      </c>
      <c r="B13" s="288"/>
      <c r="C13" s="277"/>
      <c r="D13" s="2" t="s">
        <v>48</v>
      </c>
      <c r="E13" s="49" t="s">
        <v>49</v>
      </c>
      <c r="F13" s="173" t="s">
        <v>121</v>
      </c>
      <c r="G13" s="174" t="s">
        <v>51</v>
      </c>
      <c r="H13" s="190">
        <v>100</v>
      </c>
      <c r="I13" s="190">
        <v>300</v>
      </c>
      <c r="J13" s="191">
        <v>1</v>
      </c>
      <c r="K13" s="29"/>
      <c r="L13" s="171"/>
      <c r="M13" s="171"/>
      <c r="N13" s="163"/>
      <c r="O13" s="147"/>
      <c r="P13" s="146"/>
      <c r="Q13" s="146"/>
      <c r="R13" s="146"/>
      <c r="S13" s="146"/>
      <c r="T13" s="146"/>
      <c r="U13" s="146"/>
    </row>
    <row r="14" spans="1:27" ht="20.100000000000001" customHeight="1" x14ac:dyDescent="0.25">
      <c r="A14" s="149">
        <v>3</v>
      </c>
      <c r="B14" s="288"/>
      <c r="C14" s="295" t="s">
        <v>228</v>
      </c>
      <c r="D14" s="2" t="s">
        <v>48</v>
      </c>
      <c r="E14" s="49" t="s">
        <v>52</v>
      </c>
      <c r="F14" s="173" t="s">
        <v>117</v>
      </c>
      <c r="G14" s="192" t="s">
        <v>23</v>
      </c>
      <c r="H14" s="146"/>
      <c r="I14" s="146"/>
      <c r="J14" s="193">
        <v>1</v>
      </c>
      <c r="K14" s="29"/>
      <c r="L14" s="171"/>
      <c r="M14" s="171"/>
      <c r="N14" s="163"/>
      <c r="O14" s="147"/>
      <c r="P14" s="146"/>
      <c r="Q14" s="146"/>
      <c r="R14" s="146"/>
      <c r="S14" s="146"/>
      <c r="T14" s="146"/>
      <c r="U14" s="146"/>
    </row>
    <row r="15" spans="1:27" ht="20.100000000000001" customHeight="1" x14ac:dyDescent="0.25">
      <c r="A15" s="149">
        <v>4</v>
      </c>
      <c r="B15" s="288"/>
      <c r="C15" s="296"/>
      <c r="D15" s="2" t="s">
        <v>48</v>
      </c>
      <c r="E15" s="49" t="s">
        <v>52</v>
      </c>
      <c r="F15" s="173" t="s">
        <v>118</v>
      </c>
      <c r="G15" s="192" t="s">
        <v>23</v>
      </c>
      <c r="H15" s="146"/>
      <c r="I15" s="146"/>
      <c r="J15" s="193">
        <v>11</v>
      </c>
      <c r="K15" s="29"/>
      <c r="L15" s="171"/>
      <c r="M15" s="171"/>
      <c r="N15" s="163"/>
      <c r="O15" s="147"/>
      <c r="P15" s="146"/>
      <c r="Q15" s="146"/>
      <c r="R15" s="146"/>
      <c r="S15" s="146"/>
      <c r="T15" s="146"/>
      <c r="U15" s="146"/>
    </row>
    <row r="16" spans="1:27" ht="20.100000000000001" customHeight="1" x14ac:dyDescent="0.25">
      <c r="A16" s="149">
        <v>5</v>
      </c>
      <c r="B16" s="288"/>
      <c r="C16" s="296"/>
      <c r="D16" s="2" t="s">
        <v>48</v>
      </c>
      <c r="E16" s="49" t="s">
        <v>52</v>
      </c>
      <c r="F16" s="173" t="s">
        <v>119</v>
      </c>
      <c r="G16" s="192" t="s">
        <v>23</v>
      </c>
      <c r="H16" s="146"/>
      <c r="I16" s="146"/>
      <c r="J16" s="193">
        <v>2</v>
      </c>
      <c r="K16" s="29"/>
      <c r="L16" s="171"/>
      <c r="M16" s="171"/>
      <c r="N16" s="163"/>
      <c r="O16" s="147"/>
      <c r="P16" s="146"/>
      <c r="Q16" s="146"/>
      <c r="R16" s="146"/>
      <c r="S16" s="146"/>
      <c r="T16" s="146"/>
      <c r="U16" s="146"/>
    </row>
    <row r="17" spans="1:21" s="199" customFormat="1" ht="20.100000000000001" customHeight="1" thickBot="1" x14ac:dyDescent="0.3">
      <c r="A17" s="194">
        <v>6</v>
      </c>
      <c r="B17" s="289"/>
      <c r="C17" s="297"/>
      <c r="D17" s="42" t="s">
        <v>48</v>
      </c>
      <c r="E17" s="54" t="s">
        <v>52</v>
      </c>
      <c r="F17" s="195" t="s">
        <v>120</v>
      </c>
      <c r="G17" s="196" t="s">
        <v>23</v>
      </c>
      <c r="H17" s="197"/>
      <c r="I17" s="197"/>
      <c r="J17" s="198">
        <v>1</v>
      </c>
      <c r="K17" s="34"/>
      <c r="L17" s="171"/>
      <c r="M17" s="171"/>
      <c r="N17" s="163"/>
      <c r="O17" s="147"/>
      <c r="P17" s="146"/>
      <c r="Q17" s="146"/>
      <c r="R17" s="197"/>
      <c r="S17" s="197"/>
      <c r="T17" s="197"/>
      <c r="U17" s="197"/>
    </row>
    <row r="18" spans="1:21" ht="37.5" customHeight="1" thickBot="1" x14ac:dyDescent="0.3">
      <c r="A18" s="177">
        <v>11</v>
      </c>
      <c r="B18" s="290" t="s">
        <v>110</v>
      </c>
      <c r="C18" s="298" t="s">
        <v>229</v>
      </c>
      <c r="D18" s="42" t="s">
        <v>48</v>
      </c>
      <c r="E18" s="200" t="s">
        <v>111</v>
      </c>
      <c r="F18" s="177" t="s">
        <v>112</v>
      </c>
      <c r="G18" s="174" t="s">
        <v>51</v>
      </c>
      <c r="H18" s="146"/>
      <c r="I18" s="146"/>
      <c r="J18" s="149">
        <v>12</v>
      </c>
      <c r="K18" s="29"/>
      <c r="L18" s="171"/>
      <c r="M18" s="171"/>
      <c r="N18" s="147"/>
      <c r="O18" s="147"/>
      <c r="P18" s="146"/>
      <c r="Q18" s="146"/>
      <c r="R18" s="146"/>
      <c r="S18" s="146"/>
      <c r="T18" s="146"/>
      <c r="U18" s="146"/>
    </row>
    <row r="19" spans="1:21" ht="42.75" customHeight="1" thickBot="1" x14ac:dyDescent="0.3">
      <c r="A19" s="177">
        <v>12</v>
      </c>
      <c r="B19" s="291"/>
      <c r="C19" s="299"/>
      <c r="D19" s="42" t="s">
        <v>48</v>
      </c>
      <c r="E19" s="200" t="s">
        <v>92</v>
      </c>
      <c r="F19" s="177" t="s">
        <v>113</v>
      </c>
      <c r="G19" s="174" t="s">
        <v>51</v>
      </c>
      <c r="H19" s="146"/>
      <c r="I19" s="146"/>
      <c r="J19" s="149">
        <v>6</v>
      </c>
      <c r="K19" s="29"/>
      <c r="L19" s="171"/>
      <c r="M19" s="171"/>
      <c r="N19" s="147"/>
      <c r="O19" s="147"/>
      <c r="P19" s="146"/>
      <c r="Q19" s="146"/>
      <c r="R19" s="146"/>
      <c r="S19" s="146"/>
      <c r="T19" s="146"/>
      <c r="U19" s="146"/>
    </row>
    <row r="20" spans="1:21" x14ac:dyDescent="0.25">
      <c r="A20" s="177"/>
      <c r="B20" s="146"/>
      <c r="C20" s="146"/>
      <c r="D20" s="146"/>
      <c r="E20" s="146"/>
      <c r="F20" s="146"/>
      <c r="G20" s="146"/>
      <c r="H20" s="146"/>
      <c r="I20" s="146" t="s">
        <v>36</v>
      </c>
      <c r="J20" s="201">
        <f>SUM(J12:J19)</f>
        <v>52</v>
      </c>
      <c r="K20" s="146"/>
      <c r="L20" s="171"/>
      <c r="M20" s="171"/>
      <c r="N20" s="163"/>
      <c r="O20" s="163"/>
      <c r="P20" s="146"/>
      <c r="Q20" s="146"/>
      <c r="R20" s="146"/>
      <c r="S20" s="146"/>
      <c r="T20" s="146"/>
      <c r="U20" s="146"/>
    </row>
    <row r="21" spans="1:21" x14ac:dyDescent="0.25">
      <c r="A21" s="177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87"/>
      <c r="M21" s="163"/>
      <c r="N21" s="163"/>
      <c r="O21" s="163"/>
      <c r="P21" s="146"/>
      <c r="Q21" s="146"/>
      <c r="R21" s="146"/>
      <c r="S21" s="146"/>
      <c r="T21" s="146"/>
      <c r="U21" s="146"/>
    </row>
    <row r="22" spans="1:21" x14ac:dyDescent="0.25">
      <c r="A22" s="177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87"/>
      <c r="M22" s="163"/>
      <c r="N22" s="163"/>
      <c r="O22" s="163"/>
      <c r="P22" s="146"/>
      <c r="Q22" s="146"/>
      <c r="R22" s="146"/>
      <c r="S22" s="146"/>
      <c r="T22" s="146"/>
      <c r="U22" s="146"/>
    </row>
    <row r="23" spans="1:21" x14ac:dyDescent="0.25">
      <c r="A23" s="177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87"/>
      <c r="M23" s="163"/>
      <c r="N23" s="163"/>
      <c r="O23" s="163"/>
      <c r="P23" s="146"/>
      <c r="Q23" s="146"/>
      <c r="R23" s="146"/>
      <c r="S23" s="146"/>
      <c r="T23" s="146"/>
      <c r="U23" s="146"/>
    </row>
    <row r="24" spans="1:21" x14ac:dyDescent="0.25">
      <c r="A24" s="177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87"/>
      <c r="M24" s="163"/>
      <c r="N24" s="163"/>
      <c r="O24" s="163"/>
      <c r="P24" s="146"/>
      <c r="Q24" s="146"/>
      <c r="R24" s="146"/>
      <c r="S24" s="146"/>
      <c r="T24" s="146"/>
      <c r="U24" s="146"/>
    </row>
    <row r="25" spans="1:21" x14ac:dyDescent="0.25">
      <c r="A25" s="177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87"/>
      <c r="M25" s="163"/>
      <c r="N25" s="163"/>
      <c r="O25" s="163"/>
      <c r="P25" s="146"/>
      <c r="Q25" s="146"/>
      <c r="R25" s="146"/>
      <c r="S25" s="146"/>
      <c r="T25" s="146"/>
      <c r="U25" s="146"/>
    </row>
    <row r="26" spans="1:21" x14ac:dyDescent="0.25">
      <c r="A26" s="177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87"/>
      <c r="M26" s="163"/>
      <c r="N26" s="163"/>
      <c r="O26" s="163"/>
      <c r="P26" s="146"/>
      <c r="Q26" s="146"/>
      <c r="R26" s="146"/>
      <c r="S26" s="146"/>
      <c r="T26" s="146"/>
      <c r="U26" s="146"/>
    </row>
    <row r="27" spans="1:21" x14ac:dyDescent="0.25">
      <c r="A27" s="177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87"/>
      <c r="M27" s="163"/>
      <c r="N27" s="163"/>
      <c r="O27" s="163"/>
      <c r="P27" s="146"/>
      <c r="Q27" s="146"/>
      <c r="R27" s="146"/>
      <c r="S27" s="146"/>
      <c r="T27" s="146"/>
      <c r="U27" s="146"/>
    </row>
    <row r="28" spans="1:21" x14ac:dyDescent="0.25">
      <c r="A28" s="177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87"/>
      <c r="M28" s="163"/>
      <c r="N28" s="163"/>
      <c r="O28" s="163"/>
      <c r="P28" s="146"/>
      <c r="Q28" s="146"/>
      <c r="R28" s="146"/>
      <c r="S28" s="146"/>
      <c r="T28" s="146"/>
      <c r="U28" s="146"/>
    </row>
    <row r="29" spans="1:21" x14ac:dyDescent="0.25">
      <c r="A29" s="177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87"/>
      <c r="M29" s="163"/>
      <c r="N29" s="163"/>
      <c r="O29" s="163"/>
      <c r="P29" s="146"/>
      <c r="Q29" s="146"/>
      <c r="R29" s="146"/>
      <c r="S29" s="146"/>
      <c r="T29" s="146"/>
      <c r="U29" s="146"/>
    </row>
    <row r="30" spans="1:21" x14ac:dyDescent="0.25">
      <c r="A30" s="177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87"/>
      <c r="M30" s="163"/>
      <c r="N30" s="163"/>
      <c r="O30" s="163"/>
      <c r="P30" s="146"/>
      <c r="Q30" s="146"/>
      <c r="R30" s="146"/>
      <c r="S30" s="146"/>
      <c r="T30" s="146"/>
      <c r="U30" s="146"/>
    </row>
    <row r="31" spans="1:21" x14ac:dyDescent="0.25">
      <c r="A31" s="177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87"/>
      <c r="M31" s="163"/>
      <c r="N31" s="163"/>
      <c r="O31" s="163"/>
      <c r="P31" s="146"/>
      <c r="Q31" s="146"/>
      <c r="R31" s="146"/>
      <c r="S31" s="146"/>
      <c r="T31" s="146"/>
      <c r="U31" s="146"/>
    </row>
    <row r="32" spans="1:21" x14ac:dyDescent="0.25">
      <c r="A32" s="177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87"/>
      <c r="M32" s="163"/>
      <c r="N32" s="163"/>
      <c r="O32" s="163"/>
      <c r="P32" s="146"/>
      <c r="Q32" s="146"/>
      <c r="R32" s="146"/>
      <c r="S32" s="146"/>
      <c r="T32" s="146"/>
      <c r="U32" s="146"/>
    </row>
    <row r="33" spans="1:21" x14ac:dyDescent="0.25">
      <c r="A33" s="177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87"/>
      <c r="M33" s="163"/>
      <c r="N33" s="163"/>
      <c r="O33" s="163"/>
      <c r="P33" s="146"/>
      <c r="Q33" s="146"/>
      <c r="R33" s="146"/>
      <c r="S33" s="146"/>
      <c r="T33" s="146"/>
      <c r="U33" s="146"/>
    </row>
    <row r="34" spans="1:21" x14ac:dyDescent="0.25">
      <c r="A34" s="177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87"/>
      <c r="M34" s="163"/>
      <c r="N34" s="163"/>
      <c r="O34" s="163"/>
      <c r="P34" s="146"/>
      <c r="Q34" s="146"/>
      <c r="R34" s="146"/>
      <c r="S34" s="146"/>
      <c r="T34" s="146"/>
      <c r="U34" s="146"/>
    </row>
    <row r="35" spans="1:21" x14ac:dyDescent="0.25">
      <c r="A35" s="177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87"/>
      <c r="M35" s="163"/>
      <c r="N35" s="163"/>
      <c r="O35" s="163"/>
      <c r="P35" s="146"/>
      <c r="Q35" s="146"/>
      <c r="R35" s="146"/>
      <c r="S35" s="146"/>
      <c r="T35" s="146"/>
      <c r="U35" s="146"/>
    </row>
    <row r="36" spans="1:21" x14ac:dyDescent="0.25">
      <c r="A36" s="177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87"/>
      <c r="M36" s="163"/>
      <c r="N36" s="163"/>
      <c r="O36" s="163"/>
      <c r="P36" s="146"/>
      <c r="Q36" s="146"/>
      <c r="R36" s="146"/>
      <c r="S36" s="146"/>
      <c r="T36" s="146"/>
      <c r="U36" s="146"/>
    </row>
    <row r="37" spans="1:21" x14ac:dyDescent="0.25">
      <c r="A37" s="177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87"/>
      <c r="M37" s="163"/>
      <c r="N37" s="163"/>
      <c r="O37" s="163"/>
      <c r="P37" s="146"/>
      <c r="Q37" s="146"/>
      <c r="R37" s="146"/>
      <c r="S37" s="146"/>
      <c r="T37" s="146"/>
      <c r="U37" s="146"/>
    </row>
    <row r="38" spans="1:21" x14ac:dyDescent="0.25">
      <c r="A38" s="177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87"/>
      <c r="M38" s="163"/>
      <c r="N38" s="163"/>
      <c r="O38" s="163"/>
      <c r="P38" s="146"/>
      <c r="Q38" s="146"/>
      <c r="R38" s="146"/>
      <c r="S38" s="146"/>
      <c r="T38" s="146"/>
      <c r="U38" s="146"/>
    </row>
    <row r="39" spans="1:21" x14ac:dyDescent="0.25">
      <c r="A39" s="177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87"/>
      <c r="M39" s="163"/>
      <c r="N39" s="163"/>
      <c r="O39" s="163"/>
      <c r="P39" s="146"/>
      <c r="Q39" s="146"/>
      <c r="R39" s="146"/>
      <c r="S39" s="146"/>
      <c r="T39" s="146"/>
      <c r="U39" s="146"/>
    </row>
    <row r="40" spans="1:21" x14ac:dyDescent="0.25">
      <c r="A40" s="177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87"/>
      <c r="M40" s="163"/>
      <c r="N40" s="163"/>
      <c r="O40" s="163"/>
      <c r="P40" s="146"/>
      <c r="Q40" s="146"/>
      <c r="R40" s="146"/>
      <c r="S40" s="146"/>
      <c r="T40" s="146"/>
      <c r="U40" s="146"/>
    </row>
    <row r="41" spans="1:21" x14ac:dyDescent="0.25">
      <c r="A41" s="177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87"/>
      <c r="M41" s="163"/>
      <c r="N41" s="163"/>
      <c r="O41" s="163"/>
      <c r="P41" s="146"/>
      <c r="Q41" s="146"/>
      <c r="R41" s="146"/>
      <c r="S41" s="146"/>
      <c r="T41" s="146"/>
      <c r="U41" s="146"/>
    </row>
    <row r="42" spans="1:21" x14ac:dyDescent="0.25">
      <c r="A42" s="177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87"/>
      <c r="M42" s="163"/>
      <c r="N42" s="163"/>
      <c r="O42" s="163"/>
      <c r="P42" s="146"/>
      <c r="Q42" s="146"/>
      <c r="R42" s="146"/>
      <c r="S42" s="146"/>
      <c r="T42" s="146"/>
      <c r="U42" s="146"/>
    </row>
    <row r="43" spans="1:21" x14ac:dyDescent="0.25">
      <c r="A43" s="177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87"/>
      <c r="M43" s="163"/>
      <c r="N43" s="163"/>
      <c r="O43" s="163"/>
      <c r="P43" s="146"/>
      <c r="Q43" s="146"/>
      <c r="R43" s="146"/>
      <c r="S43" s="146"/>
      <c r="T43" s="146"/>
      <c r="U43" s="146"/>
    </row>
    <row r="44" spans="1:21" x14ac:dyDescent="0.25">
      <c r="A44" s="177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87"/>
      <c r="M44" s="163"/>
      <c r="N44" s="163"/>
      <c r="O44" s="163"/>
      <c r="P44" s="146"/>
      <c r="Q44" s="146"/>
      <c r="R44" s="146"/>
      <c r="S44" s="146"/>
      <c r="T44" s="146"/>
      <c r="U44" s="146"/>
    </row>
    <row r="45" spans="1:21" x14ac:dyDescent="0.25">
      <c r="A45" s="177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87"/>
      <c r="M45" s="163"/>
      <c r="N45" s="163"/>
      <c r="O45" s="163"/>
      <c r="P45" s="146"/>
      <c r="Q45" s="146"/>
      <c r="R45" s="146"/>
      <c r="S45" s="146"/>
      <c r="T45" s="146"/>
      <c r="U45" s="146"/>
    </row>
    <row r="46" spans="1:21" x14ac:dyDescent="0.25">
      <c r="A46" s="177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87"/>
      <c r="M46" s="163"/>
      <c r="N46" s="163"/>
      <c r="O46" s="163"/>
      <c r="P46" s="146"/>
      <c r="Q46" s="146"/>
      <c r="R46" s="146"/>
      <c r="S46" s="146"/>
      <c r="T46" s="146"/>
      <c r="U46" s="146"/>
    </row>
    <row r="47" spans="1:21" x14ac:dyDescent="0.25">
      <c r="A47" s="177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87"/>
      <c r="M47" s="163"/>
      <c r="N47" s="163"/>
      <c r="O47" s="163"/>
      <c r="P47" s="146"/>
      <c r="Q47" s="146"/>
      <c r="R47" s="146"/>
      <c r="S47" s="146"/>
      <c r="T47" s="146"/>
      <c r="U47" s="146"/>
    </row>
    <row r="48" spans="1:21" x14ac:dyDescent="0.25">
      <c r="A48" s="177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87"/>
      <c r="M48" s="163"/>
      <c r="N48" s="163"/>
      <c r="O48" s="163"/>
      <c r="P48" s="146"/>
      <c r="Q48" s="146"/>
      <c r="R48" s="146"/>
      <c r="S48" s="146"/>
      <c r="T48" s="146"/>
      <c r="U48" s="146"/>
    </row>
    <row r="49" spans="1:21" x14ac:dyDescent="0.25">
      <c r="A49" s="177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87"/>
      <c r="M49" s="163"/>
      <c r="N49" s="163"/>
      <c r="O49" s="163"/>
      <c r="P49" s="146"/>
      <c r="Q49" s="146"/>
      <c r="R49" s="146"/>
      <c r="S49" s="146"/>
      <c r="T49" s="146"/>
      <c r="U49" s="146"/>
    </row>
    <row r="50" spans="1:21" x14ac:dyDescent="0.25">
      <c r="A50" s="177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87"/>
      <c r="M50" s="163"/>
      <c r="N50" s="163"/>
      <c r="O50" s="163"/>
      <c r="P50" s="146"/>
      <c r="Q50" s="146"/>
      <c r="R50" s="146"/>
      <c r="S50" s="146"/>
      <c r="T50" s="146"/>
      <c r="U50" s="146"/>
    </row>
    <row r="51" spans="1:21" x14ac:dyDescent="0.25">
      <c r="A51" s="177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87"/>
      <c r="M51" s="163"/>
      <c r="N51" s="163"/>
      <c r="O51" s="163"/>
      <c r="P51" s="146"/>
      <c r="Q51" s="146"/>
      <c r="R51" s="146"/>
      <c r="S51" s="146"/>
      <c r="T51" s="146"/>
      <c r="U51" s="146"/>
    </row>
    <row r="52" spans="1:21" x14ac:dyDescent="0.25">
      <c r="A52" s="177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87"/>
      <c r="M52" s="163"/>
      <c r="N52" s="163"/>
      <c r="O52" s="163"/>
      <c r="P52" s="146"/>
      <c r="Q52" s="146"/>
      <c r="R52" s="146"/>
      <c r="S52" s="146"/>
      <c r="T52" s="146"/>
      <c r="U52" s="146"/>
    </row>
    <row r="53" spans="1:21" x14ac:dyDescent="0.25">
      <c r="A53" s="177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87"/>
      <c r="M53" s="163"/>
      <c r="N53" s="163"/>
      <c r="O53" s="163"/>
      <c r="P53" s="146"/>
      <c r="Q53" s="146"/>
      <c r="R53" s="146"/>
      <c r="S53" s="146"/>
      <c r="T53" s="146"/>
      <c r="U53" s="146"/>
    </row>
    <row r="54" spans="1:21" x14ac:dyDescent="0.25">
      <c r="A54" s="177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87"/>
      <c r="M54" s="163"/>
      <c r="N54" s="163"/>
      <c r="O54" s="163"/>
      <c r="P54" s="146"/>
      <c r="Q54" s="146"/>
      <c r="R54" s="146"/>
      <c r="S54" s="146"/>
      <c r="T54" s="146"/>
      <c r="U54" s="146"/>
    </row>
    <row r="55" spans="1:21" x14ac:dyDescent="0.25">
      <c r="A55" s="177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87"/>
      <c r="M55" s="163"/>
      <c r="N55" s="163"/>
      <c r="O55" s="163"/>
      <c r="P55" s="146"/>
      <c r="Q55" s="146"/>
      <c r="R55" s="146"/>
      <c r="S55" s="146"/>
      <c r="T55" s="146"/>
      <c r="U55" s="146"/>
    </row>
    <row r="56" spans="1:21" x14ac:dyDescent="0.25">
      <c r="M56" s="163"/>
      <c r="N56" s="163"/>
      <c r="O56" s="163"/>
      <c r="P56" s="146"/>
      <c r="Q56" s="146"/>
      <c r="R56" s="146"/>
      <c r="S56" s="146"/>
      <c r="T56" s="146"/>
      <c r="U56" s="146"/>
    </row>
    <row r="57" spans="1:21" x14ac:dyDescent="0.25">
      <c r="M57" s="163"/>
      <c r="N57" s="163"/>
      <c r="O57" s="163"/>
      <c r="P57" s="146"/>
      <c r="Q57" s="146"/>
      <c r="R57" s="146"/>
      <c r="S57" s="146"/>
      <c r="T57" s="146"/>
      <c r="U57" s="146"/>
    </row>
  </sheetData>
  <mergeCells count="12">
    <mergeCell ref="P3:Q3"/>
    <mergeCell ref="P11:Q11"/>
    <mergeCell ref="C14:C17"/>
    <mergeCell ref="B12:B17"/>
    <mergeCell ref="B18:B19"/>
    <mergeCell ref="C18:C19"/>
    <mergeCell ref="A2:E2"/>
    <mergeCell ref="C4:C6"/>
    <mergeCell ref="B4:B8"/>
    <mergeCell ref="A1:G1"/>
    <mergeCell ref="C12:C13"/>
    <mergeCell ref="A10:E10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I-  filtry bytowe  </vt:lpstr>
      <vt:lpstr>Część II- filtry  HEPA</vt:lpstr>
      <vt:lpstr>Część III- filtry technolog.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Halina</dc:creator>
  <cp:lastModifiedBy>Halina</cp:lastModifiedBy>
  <cp:lastPrinted>2020-05-20T05:46:58Z</cp:lastPrinted>
  <dcterms:created xsi:type="dcterms:W3CDTF">2020-05-05T12:28:02Z</dcterms:created>
  <dcterms:modified xsi:type="dcterms:W3CDTF">2023-01-17T13:27:34Z</dcterms:modified>
</cp:coreProperties>
</file>