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Wykres1" sheetId="1" r:id="rId1"/>
    <sheet name="wycena do przetargu" sheetId="2" r:id="rId2"/>
  </sheets>
  <definedNames>
    <definedName name="_GoBack_1">#REF!</definedName>
    <definedName name="OLE_LINK4_1">#REF!</definedName>
  </definedNames>
  <calcPr fullCalcOnLoad="1"/>
</workbook>
</file>

<file path=xl/sharedStrings.xml><?xml version="1.0" encoding="utf-8"?>
<sst xmlns="http://schemas.openxmlformats.org/spreadsheetml/2006/main" count="768" uniqueCount="329">
  <si>
    <t>Pakiet nr 1</t>
  </si>
  <si>
    <t>Lp</t>
  </si>
  <si>
    <t>Nazwa towaru</t>
  </si>
  <si>
    <t>j.m.</t>
  </si>
  <si>
    <t xml:space="preserve">Ilość </t>
  </si>
  <si>
    <t>Cena netto</t>
  </si>
  <si>
    <t>Wartość netto</t>
  </si>
  <si>
    <t>VAT %</t>
  </si>
  <si>
    <t>Wartość brutto</t>
  </si>
  <si>
    <t>Producent, nr. katalogowy</t>
  </si>
  <si>
    <t>Biologiczny wskaźnik kontroli procesu sterylizacji para wodną w autoklawie x 100 szt</t>
  </si>
  <si>
    <t>op</t>
  </si>
  <si>
    <t>Etykiety dwukrotnie przylepne ze wskaźnikiem sterylizacji parą wodną. Kompatybilne z posiadaną metkownicą alfanumeryczną z zapisem informacji wzdłuż przesuwu etykiet, firmy GKE. 1 rolka 750 etykiet, wskaźnik para wodna. Opakowanie 12 rolek.</t>
  </si>
  <si>
    <t>Torebki posterylizacyjne, foliowe z samoprzylepnym zamknięciem, bez nadruku, op. 100 szt. Rozmiar 300 x 400 mm</t>
  </si>
  <si>
    <t>op.</t>
  </si>
  <si>
    <t>Zintegrowany wskaźnik do kontroli wsadu w procesie sterylizacji parą wodną w postaci pokrytych polimerem pasków, samoprzylepnych na całej długości, z symetrycznie rozłożoną substancją wskaźnikową, kompatybilne z przyrządem testowym procesu z rurką i kapsułą ze stali kwasoodpornej w obudowie z tworzywa sztucznego o przekroju okrągłym. Zgodny z normą PN EN 867i EN ISO 11140. Opakowanie 250 szt.</t>
  </si>
  <si>
    <t>Razem</t>
  </si>
  <si>
    <t xml:space="preserve"> </t>
  </si>
  <si>
    <t xml:space="preserve">Wartość netto słownie: </t>
  </si>
  <si>
    <t xml:space="preserve">Wartość brutto słownie: </t>
  </si>
  <si>
    <t>Pakiet nr 2</t>
  </si>
  <si>
    <t>Igła półautomatyczna do biopsji tkanek miękkich, rozmiar 18G , długość igły 120mm oraz 200mm  igła z naciągiem sprężynowym z możliwością ustawienia dwóch głębokości penetracji tkanki : 15mm oraz 22mm, sterylna , pakowana pojedynczo</t>
  </si>
  <si>
    <t>szt</t>
  </si>
  <si>
    <t>Pojemniki wielorazowego użytku na wkłady workowe , wykonane z przeźroczystego tworzywa ze skalą pomiarową , wyposażone w zintegrowany zaczep do mocowania oraz króciec obrotowy typu schodkowego  do przyłączenia źródła próżni, wymagane pojemniości : 1000 ml o spłaszczonym kształcie , 2000 ml o przekroju okrągłym</t>
  </si>
  <si>
    <t xml:space="preserve">Wkłady workowe jednorazowego użytku ,1000 ml z pokrywą o spłaszczonym kształcie , z zastawką zapobiegającą wypływowi wydzieliny do  źródła próżni ,dużym otworem do pobierania próbek , posiadające w pokrywie tylko jeden króciec łączący (wymagany króciec obrotowy typu schodkowego o śred. wew.min 7 mm ), oznakowanie CE wytłoczone na każdej pokrywie wkładu , pasujące do pojemników i uchwytów typu Serres będących na wyposażeniu szpitala </t>
  </si>
  <si>
    <t xml:space="preserve">Wkłady workowe jednorazowego użytku 2000 ml z pokrywą o spłaszczonym kształcie , z zastawką zapobiegającą wypływowi wydzieliny do  źródła próżni ,dużym otworem do pobierania próbek , posiadające w pokrywie tylko jeden króciec łączący (wymagany króciec obrotowy typu schodkowego o śred. wew.min 7 mm ), oznakowanie CE wytłoczone na każdej pokrywie wkładu , pasujące do pojemników i uchwytów typu Serres będących na wyposażeniu szpitala </t>
  </si>
  <si>
    <t>etui do rejestratora DR 180/181 x 1szt</t>
  </si>
  <si>
    <t>Cewnik tlenowy donosowy z prostymi końcówkami Cewnik do podawania tlenu przez nos (tzw. wąsy tlenowe), dwudrożny, przeznaczony dla osób dorosłych. Wykonany z PVC. Dren tlenowym wielokanałowy, o przekroju gwiazdki, umożliwiającym przepływ tlenu w przypadku zagięcia cewnika, długość 1,8m.  Wypustki donosowe proste wykonane z miękkiego, niedrażniącego materiału. Mocowanie na uszach. Końcówka uniwersalna, pasująca do każdego źródła tlenu. Produkt jednorazowego użytku. Mikrobiologicznie czysty. Pakowany pojedynczo, opakowanie zbiorcze – 50 szt.</t>
  </si>
  <si>
    <t>Filtr do aparatów do czynności płuc filtr składa się z ustnika i klipsa na nos. Filtr przebadany w niezależnym labolatorium skuteczność względem bakterii i wirusów ≥99,99%</t>
  </si>
  <si>
    <t>szt.</t>
  </si>
  <si>
    <t>Jednorazowe łyżki typu Macintosh  dla dorosłych. Łopatka jednoczęściowa wykonana z twardego plastiku ABS Lekkie, o matowej powierzchni  ograniczającej odbicie światła. Mocowanie do rękojeści za pomocą mechanizmu zatrzaskowego z 2 trzpieniami. Kompatybilne z rękojeściami ISO 7376-3. Rozmiary 2,3,4.</t>
  </si>
  <si>
    <t xml:space="preserve">szt </t>
  </si>
  <si>
    <t>Łącznik prosty 22M – 22F ze złączką obrotową zabezpieczoną kapturkiem na lince.</t>
  </si>
  <si>
    <t>Maska nadkrtaniowa wykonana z miękkiego termoplastycznego tworzywa; posiadająca miękki żelowy mankiet uszczelniający bez konieczności pompowania, kanał gastryczny ; anatomicznie wyprofilowany stabilizator położenia w jamie ustnej, zintegrowane zabezpieczenie przed przegryzieniem; dokładne oznaczenie rozmiaru na grzbiecie maski. Rozmiary w przedziałach wagowych: rozm. 5 : 90+kg,  rozm. 4 : 50-90+kg,rozm. 3 : 30-60 kg.</t>
  </si>
  <si>
    <t xml:space="preserve">Maski krtaniowe  Przeznaczone do nieinwazyjnej intubacji.  Wykonane z medycznego PCV, mankiet dostosowany do anatomii pacjenta. Mankiet niskooporowy o twardej podstawie i gładkiej powierzchni.  Rurka oddechowa przezroczysta, zagina się elastycznie . Do mankietu dołączony jest dren zintegrowany ze ścianą rurki, zmniejszone ryzyko uszkodzenia podczas używania. Na masce krtaniowej znajdują się wyraźnie widoczne niezmywalne nadruki identyfikujące rozmiar maski, wagę pacjenta oraz pojemność wypełnienia mankietu. Maska posiada indykator położenia oraz oznakowanie rozmiaru na baloniku..Rozmiar 3,4,5.  </t>
  </si>
  <si>
    <t>Prowadnica do trudnej intubacji Bougie Elastyczna prowadnica do rurki intubacyjnej. Przeznaczona do umieszczania rurek w tchawicy w różnych sytuacjach związanych z trudnymi drogami oddechowymi. Skalowana co 10 cm. Posiada 3 znaczniki głębokości. Rozmiar 3,3;i 5,0.</t>
  </si>
  <si>
    <t xml:space="preserve">Prowadnica umożliwiająca nadanie rurce intubacyjnej pożądanego kształtu, z powierzchnią o małym współczynniku tarcia; produkt jednorazowy, bezlateksowy, sterylny, pojedynczo pakowany, rozm. 6FR (2,0x275mm), 10FR (3,3x340mm), 14FR (4,7x340mm) (rozmiar wg potrzeb Zamawiającego) </t>
  </si>
  <si>
    <t>Resuscytator jednorazowy z workiem samorozprężalnym,z workiem 1,5 L i maską 5.</t>
  </si>
  <si>
    <t>Rurka ustno-gardłowa, Guedela, jednoczęściowa, wykonana z termoplastycznego elastomeru, z atraumatyczną, elastyczną końcówką zmniejszającą ryzyko urazu. Dostępna w rozmiarach: 3 – 9.0cm zółta,4 – 10.0cmczerwona,5 – 12.0cm filoletowa. Kolorystyka zgodna z normą ISO 5364:2016.Nie zawiera PCV i lateksu. Jednorazowego użytku. Mikrobiologicznie czysta.</t>
  </si>
  <si>
    <t>Rurki intubacyjne jednorazowego użytku, sterylne, wykonane z plastycznego, silikonowanego PCV, nie zawierające lateksu, Posiadają mankiet niskociśnieniowy. Na całej długości widoczny znacznik RTG, czytelnie oznaczony. Wyposażone w otwór Murphyego, wysokiej jakości zastawkę oraz łącznik . Rozmiar: od 4,5 do 10,0 (wg potrzeb Zamawiającego). Pakowane pojedynczo</t>
  </si>
  <si>
    <t xml:space="preserve">Sterylny filtr elektrostatyczny, antybakteryjny, antywirusowy z portem kapno zabezpieczonym kapturkiem na lince z TPE, z wymiennikiem ciepła i wilgoci. Skuteczność filtracji bakteryjnej i wirusowej &gt;99,998%, potwierdzona protokołami z niezależnych laboratoriów badana na cząstce Bacillus subtilis (wymiary 1,0 mikrona x 0,7 mikrona), skuteczność filtracji wobec HCV i TB, ochrona przed zakażeniem koronawirusem Covid-19 potwierdzona przez producenta, system rozprowadzania gazu po całej powierzchni filtra, antyokluzyjny mechanizm zabezpieczający, utrata wilgoci 6 mg H2O/L, zwrot wilgoci przy VT 500ml – 32,3 mg H2O/L, opór przepływu przy @30L/min – 1,6cm H2O, opór przepływu przy @60L/min - 2.7cm H2O, przestrzeń martwa max. 57ml, waga 31g, objętość oddechowa min. 180 ml złącze proste 22F/15M – 22M/15F z portem luer, o czasie stosowania 24h, pakowany pojedynczo. </t>
  </si>
  <si>
    <t>Kątowy ustnik do nebulizatora 22M.</t>
  </si>
  <si>
    <t>Maska przeznaczona dla osób dorosłych do podawania tlenu o średniej koncentracji. Wykonana z miękkiego, plastycznego, przeziernego polipropylenu, całkowicie pozbawionego PCV (nie zawiera ftalanów). Posiada elastomerowy, bezciśnieniowy, termoplastyczny mankiet uszczelniający z podwójnym podbródkiem, ściśle obejmujący twarz łącznie z brodą. Rozmiar uniwersalny dla dorosłych, sześć podłużnych otworów bocznych, mocowanie za pomocą gumki z możliwością regulacji,wyprofilowany zachyłek nosowy, pozbawiona blaszki (możliwość stosowania w środowisku MRI),w zestawie odłączalny, przezroczysty wielokanalikowy dren tlenowy o przekroju gwiazdkowym (niezałamujący się) i długości 2,1m, końcówka standardowa. Produkt jednorazowego użytku. Mikrobiologicznie czysty. Pakowany pojedynczo, opakowanie zbiorcze – 40 szt.</t>
  </si>
  <si>
    <t>Zestaw do nebulizacji z maską i drenem dla dorosłych Zestaw składa się z:nebulizatora,maski,drenu tlenowego. Nebulizator;przy przepływie gazu nośnikowego równym 8L/min, 74% cząsteczek aerozolu tworzy cząsteczki o średnicy mniejszej niż 5 mikronów i średnicy MMD 3,3 mikrona; pojemność 10ml, wyskalowany co 2ml; stożkowa podstawa minimalizuje stratę leku; działa w pozycji pionowej i poziomej; szybkozłącze 22 F kompatybilne z maskami do nebulizacji, łącznikami T oraz ustnikami. Maska  aerozolowa dla dorosłych; wykonana z miękkiego, plastycznego, przeziernego polipropylenu, całkowicie pozbawionego PCV (nie zawiera ftalanów). posiada elastomerowy, bezciśnieniowy, termoplastyczny mankiet uszczelniający z podwójnym podbródkiem, ściśle obejmujący twarz łącznie z brodą.Rozmiar uniwersalny dla dorosłych, sześć podłużnych otworów bocznych,mocowanie za pomocą gumki z możliwością regulacji, wyprofilowany zachyłek nosowy, pozbawiona blaszki (możliwość stosowania w środowisku MRI). Dren tlenowy: wielokanałowy, o przekroju gwiazdki, umożliwiającym przepływ tlenu w przypadku zagięcia cewnika;odłączalny;przezroczysty;długość 2,1m; końcówka standardowa. Produkt jednorazowego użytku. Mikrobiologicznie czysty. Pakowany pojedynczo, opakowanie zbiorcze – 30 szt.</t>
  </si>
  <si>
    <t>Pakiet nr 5</t>
  </si>
  <si>
    <t>Adapter LUER, op. 100szt.</t>
  </si>
  <si>
    <t>Igła systemowa 0,8, 21G z wizualną kontrolą prawidłowości wkłucia, okienko do 0,5 -1,0 cm op. 100szt.</t>
  </si>
  <si>
    <t>Igły 8, op 100 szt</t>
  </si>
  <si>
    <t xml:space="preserve">Mikrometoda  z lejkiem do pozyskiwania surowicy z żelem separującym, obj. 500-800 mikrolitrów op. 50szt. </t>
  </si>
  <si>
    <t>Mikrometoda z lejkiem do badań hematologicznych obj. 250-500 mikrolitrów, op. 50 szt</t>
  </si>
  <si>
    <t>Nakłuwacze do pobierania krwi włośniczkowej, głębokość 2mm. X 200 szt</t>
  </si>
  <si>
    <t>Probówka 1-2ml do morfologii , op. 50 szt. - korek z gwintem.</t>
  </si>
  <si>
    <t>Probówka do koagulologii 2ml z 3,2% cytrynianem sodu, korek z gwintem, op. 50 szt.</t>
  </si>
  <si>
    <t>Probówka: chemia 4ml z aktywatorem wykrzepiania, korek z gwintem op. 50 szt.</t>
  </si>
  <si>
    <t>Probówka: chemia 9ml z aktywatorem wykrzepiania op. 50 szt.</t>
  </si>
  <si>
    <t>Probówki do glukozy z fluorkiem sodu/K3EDTA, 2ml  , korek z gwintem,op. 50 szt.</t>
  </si>
  <si>
    <t>Probówki K2EDTA  do serologii, poj 4 ml x 50 szt</t>
  </si>
  <si>
    <t>Probówki z żelem separującym, objętość 3,5ml, probówka z korkiem na gwint op. 50szt.</t>
  </si>
  <si>
    <t>Statyw do OB.</t>
  </si>
  <si>
    <t>Staza z przyciskami dwufunkcyjnymi</t>
  </si>
  <si>
    <t>Uchwyty jednorazowe op 100 szt..</t>
  </si>
  <si>
    <t xml:space="preserve">Pakiet nr 6 </t>
  </si>
  <si>
    <t xml:space="preserve">Czasomierz laboratoryjny w zakresie od 0 do 99 min 59 s </t>
  </si>
  <si>
    <t>Szt</t>
  </si>
  <si>
    <t xml:space="preserve">Końcówka do pipet automatycznych typu Gilson 200 -1000 µl niebieskie; 500 sztuk w opakowaniu </t>
  </si>
  <si>
    <t>Końcówki do pipet automatycznych 5000 µl; 200 sztuk w opakowaniu</t>
  </si>
  <si>
    <t>Końcówki do pipet automatycznych typu Gilson 10-200µl żółte; 1000 szt.w opakowaniu</t>
  </si>
  <si>
    <t xml:space="preserve">Pipeta laboratoryjna automatyczna, z wyrzurnikiem końcówek i wydmuchem, o  stałej objętośći 100 µl </t>
  </si>
  <si>
    <t xml:space="preserve">Pipeta laboratoryjna automatyczna, z wyrzurnikiem końcówek i wydmuchem, o  stałej objętośći 200 µl </t>
  </si>
  <si>
    <t>Pipeta laboratoryjna automatyczna, z wyrzurnikiem końcówek i wydmuchem, o  zmiennej  objętośći 1-5 ml</t>
  </si>
  <si>
    <t xml:space="preserve">Pipeta laboratoryjna automatyczna, z wyrzurnikiem końcówek i wydmuchem, o  zmiennej  objętośći 20-200µl </t>
  </si>
  <si>
    <t>Pipetki Pasteura,dł. 155 mm, pojemność użytkowa 3 ml z podziałką do 3,0 ml co 0,5 ml, pakowane zbiorczo po 500 szt</t>
  </si>
  <si>
    <t>Pojemniki do moczu z zakrętką o pojemności całkowitej  120 ml, uzytkowej  min 100 ml</t>
  </si>
  <si>
    <t>Probówki do wirowania moczu ze zbiorniczkiem 0,5ml na osad,z zatyczką, znacznikiem na 10ml; op. 100 sztuk</t>
  </si>
  <si>
    <t>Probówki typu Eppendorf poj. 0,5 ml z dnem stożkowym bezbarwne; 1000 sztuk w opakowaniu</t>
  </si>
  <si>
    <t>Probówki z PS okrągłodenne o pojemnosco całkowitej  5 ml, ( uzytkowej 4 ml) średnicy 12 mm, długości 75 mm z korkiem; 500 sztuk w opakowaniu</t>
  </si>
  <si>
    <t>Szkiełka mikroskopowe podstawowe z ciętymi krawędziami o grubości 1 mm 76x26 mm bez zmatowionej końcowki; 50 sztuk w opakowaniu</t>
  </si>
  <si>
    <t>Szkiełka mikroskopowe podstawowe z ciętymi krawędziami o grubości 1 mm 76x26 mm ze zmatowionę końcowką; 50 sztuk w opakowaniuz polem jednostronnym.</t>
  </si>
  <si>
    <t>Szkiełka nakrywkowe 22 x 22 mm grubości 0,13-0,17 mm; w opakowaniu 1000 sztuk</t>
  </si>
  <si>
    <t>Pakiet nr 7</t>
  </si>
  <si>
    <t>Aparat do mierzenie cisnienia lekarski ze słuchawkami</t>
  </si>
  <si>
    <t xml:space="preserve">Basen  j.u. z pulpy celulozowej </t>
  </si>
  <si>
    <t>Basen plastikowy</t>
  </si>
  <si>
    <t>Bezpieczna igła iniekcyjna z kodowaną kolorystycznie, zintegrowaną osłoną zabezpieczającą aktywowaną jedną ręką lub o twardą powierzchnię metodą zawiasową z wyraźnym kliknięciem. Sterylna, pakowana pojedynczo w blister pack z napisami w języku polskim, opakowanie zbiorcze a'50 szt. Rozmiary:18G, 19G, 20G, 21G, 22G, 23G, 25G, 26G i 30G. Dla rozmiarów 22G, 23G, 25G igły dostępne w min. 2 długościach</t>
  </si>
  <si>
    <t>Cewnik Foley dwudrożny wykonany z lateksu w 100% pokryty obustronnie elastomerem silikonu. Zastawka oznaczona kolorem w zależności od rozmiaru. Otwory boczne  owalne rozmieszczone naprzeciw siebie.  Pakowany podwójnie .Od Ch 14,Ch16,Ch 18,Ch 20,Ch 22, Ch 24</t>
  </si>
  <si>
    <t>cewnik foleya trójdrożny CH 18 x 1szt</t>
  </si>
  <si>
    <t>Cewniki do odsysania rozm: ,14,16, 18 , 20 dł. Min.50cm x 1 szt</t>
  </si>
  <si>
    <t>Cewniki do podawania tlenu przez nos j.u. sterylne x 1 szt</t>
  </si>
  <si>
    <t>Czepek chirurgiczny w formie kaptura okrywający szyję i ramion wykonany z włókniny polipropylenowej o gramaturze 25g/m2, wiązany na troki, zakrywający głowę oraz szyję. Pakowany w kartonik a' 100 sztuk.</t>
  </si>
  <si>
    <t>Czepek typu beret j.u damski, op =100 szt</t>
  </si>
  <si>
    <t>Elektroda kończynowa,dla dorosłych w komplecie 4 szt</t>
  </si>
  <si>
    <t>komp</t>
  </si>
  <si>
    <t>Elektroda przyssawkowa komp. 6 szt</t>
  </si>
  <si>
    <t>Elektrody do ekg. jednorazowe z żelem  , wysiłkowa / monitring , na bazie gąbki PE. Żel stały, sensor Ag/AgCl , średnica 50 mm pakowane w torebki po 50 szt</t>
  </si>
  <si>
    <t>Elektrody do holtera jednorazowego  użytku , z żelem płynnym  podłoże  pianka , 43 x 51 mm owalna , wzmocniony klej , 6 szt na listku op x 50 szt</t>
  </si>
  <si>
    <t>Fartuch foliowy przedni j.u.pakowany pojedynczo w opakowania foliowe, opakowania zbiorcze po 100 szt.</t>
  </si>
  <si>
    <t>Fartuch z fizeliny lub wigofilu j.u. (włókninowe niesterylne , ochronne jednorazowe) z gumką 20g x 10 szt</t>
  </si>
  <si>
    <t>gąbka do higieny jamy ustnej niesterylna x 50 szt</t>
  </si>
  <si>
    <t>Golarka j.u z podwójnym ostrzem x 100 szt</t>
  </si>
  <si>
    <t xml:space="preserve">Igła in.j.u  0,7x30 a=100szt,  </t>
  </si>
  <si>
    <t>Op</t>
  </si>
  <si>
    <t>Igła in.j.u 0,5x25  a =100szt,</t>
  </si>
  <si>
    <t>Igła in.j.u 0,6x30  a =100szt,</t>
  </si>
  <si>
    <t>Igła in.j.u 0,8x40 a =100szt,</t>
  </si>
  <si>
    <t>Igła in.j.u 0,9x40  a =100szt,</t>
  </si>
  <si>
    <t xml:space="preserve">Igła in.j.u 1,20 x40  a =100szt, </t>
  </si>
  <si>
    <t>Igła in.j.u do nakłuć lędźwiowych 18 G i 19 G długość igły 88 mm x 1szt</t>
  </si>
  <si>
    <t>Igła tępa sterylna do bezpiecznego pobierania leków z fiolek z gumowym korkiem,  boczny otwór umieszczony na szczycie igły   który zapobiega fragmentacji materiału korka . Nasadka w kolorze różowym,  rozmiar 18G – 1,2 x 30mm  pakowane w kartonikach po 100 sztuk. Igła oznaczona znakiem CE w pełni odpowiada wymaganiom normy PN-EN-ISO 7864</t>
  </si>
  <si>
    <t>Igły insulinowe, rozmiar G30x 8mm op x 100 sztuk</t>
  </si>
  <si>
    <t>Jednorazowe myjki wykonane z  materiału typu air-laid , dodatkowo wzmocnione warstwą z folii, nieprzemakalne, miękknie , odporne na rozerwanie pod wpływem wilgoci. Minimalny rozmiar a 15cm x 20cm. Opakowanie a 50 sztuk.</t>
  </si>
  <si>
    <t>Jednorazowy, jałowy, pełnobarierowy, fartuch chirurgiczny standard PLUS wykonany z włókniny hydrofobowej typu SMS o gramaturze 35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farucha i 6,5 -7,5 cm na drugiej części fartucha. Szwy wykonane techniką ultradźwiękową. Oznaczenie rozmiaru poprzez kolorową lamówkę oraz nadruk z rozmiarówką, zgodnością z normą 13795 i zakresie procedur widoczny zaraz po wyjęciu fartucha z opakowania. Odporność na przenikanie cieczy 102 cm H2O, wytrzymałość na wypychanie na sucho 107,74 kPa, wytrzymałość na rozciąganie na mokro 102,72 N - parametry w strefie krytycznej.  Opakowanie typu papier-folia, posiadające 4 naklejki typu TAG, służące do wklejenia w dokumentacji medycznej. Spełnia wymagania aktualnej normy PN-EN 13795-1:2019. Rozmiar: M, L, XL, XXL.</t>
  </si>
  <si>
    <t>Jednorazowy, jałowy, pełnobarierowy, fartuch chirurgiczny standard wykonany z włókniny hydrofobowej typu SMS o gramaturze  35 g/m2. Rękaw zakończony elastycznym mankietem z dzianiny. Tylne części  fartucha zachodzą na siebie. Posiada 4 wszywane troki o długości min. 45 cm, 2 zewnętrzne troki umiejscowione w specjalnym kartoniku umożliwiającym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wykonane z materiału spunlace o gramaturze 56 g/m². Fartuch wraz z ręcznikami zawinięty w serwetkę włókninową o wymiarach 60 cm x 60 cm. Odporność na przenikanie cieczy 35 cm H2O, wytrzymałość na wypychanie na sucho 80,6 kPa, wytrzymałość na rozciąganie na mokro 82,10 N. Opakowanie typu papier-folia, posiadające 4 naklejki typu TAG, służące do wklejenia w dokumentacji medycznej. Spełnia wymagania aktualnej normy PN-EN 13795-1:2019. Rozmiar: M, L, XL, XXL,XXXL.</t>
  </si>
  <si>
    <t>Kaczka j.u z pulpy celulozowej</t>
  </si>
  <si>
    <t>Kaczka plastikowa</t>
  </si>
  <si>
    <t>Kaniula do strzykawki  krtaniowej</t>
  </si>
  <si>
    <t>Kanka doodbytnicza dla dorosłych dł 30 cm</t>
  </si>
  <si>
    <t>Kieliszki do leków j.u.  O pojemnosci  25-30 ml, op 90 szt.</t>
  </si>
  <si>
    <t>Kombinezon ochronny z kapturem wykonany z włókniny polipropylenowej, z gumką dopasowującą kaptur do twarzy, elastycznymi mankietami rękawów i nogawek oraz z gumką w talii. Kombinezon jest zgodny z wymaganiami dotyczącymi środków ochrony indywidualnej kategorii III według prawodawstwa europejskiego.</t>
  </si>
  <si>
    <t>Kubek jednorazowy  200 ml op =100</t>
  </si>
  <si>
    <t>Kubek jednorazowy 500 ml op =50</t>
  </si>
  <si>
    <t>Łącznik do drenów Y 7/5mm</t>
  </si>
  <si>
    <t>Łącznik do przewodów i cewników śr,8,8-9 mm , dł 60-70 mm jałowy  a' 100 szt</t>
  </si>
  <si>
    <t>Łącznik karbowany ,prosty "martwa przestrzeń" rozm. 15/22 mm</t>
  </si>
  <si>
    <t>Łopatka drewniana do języka op a'100szt</t>
  </si>
  <si>
    <t xml:space="preserve">Mankiet aparatu zegarowego 1-żyłowy </t>
  </si>
  <si>
    <t>Mankiet aparatu zegarowego 2-żyłowy</t>
  </si>
  <si>
    <t>Maseczka ochronna chirurgiczna j.u. 1op.=50szt. Z gumą</t>
  </si>
  <si>
    <t>Maska tlenowa dla dorosłych z drenem / wykonana z miękkiego winylu lub medycznego PCV/</t>
  </si>
  <si>
    <t>Maska tlenowa z drenem powyżej 200 cm z workiem</t>
  </si>
  <si>
    <t>Maska tlenowa z nebulizatorem i drenem dla dorosłych</t>
  </si>
  <si>
    <t>Mieszalnik do kapilar 1,6 mm, op a' 250</t>
  </si>
  <si>
    <t>Miska nerkowa  plastikowa dł ok. 30 cm</t>
  </si>
  <si>
    <t>Miska nerkowa j.u z pulpy celulozowej x 300</t>
  </si>
  <si>
    <t>Nakłuwacze do pobierania krwi z naczyń włosowatych 1,8 mm x 200 szt. , igła 21G specjalnie ostrzona gwarantująca łatwość i delikatność użycia , ukryta w tworzywie ,sterylna, typu Medlance plus opakowanie100 szt</t>
  </si>
  <si>
    <t>Nić syntetyczna , monofilamentowa,  niewchłanialna poliamidowa,odwrotnie tnąca, 3/8 koła,24mm ,2/0 ,75cm</t>
  </si>
  <si>
    <t>Sasz x10</t>
  </si>
  <si>
    <t>Nić syntetyczna , monofilamentowa,  niewchłanialna poliamidowa,odwrotnie tnąca, 3/8 koła,24mm ,3/0 ,75 cm</t>
  </si>
  <si>
    <t>Nić syntetyczna , monofilamentowa,  niewchłanialna poliamidowa,odwrotnie tnąca, 3/8 koła,24mm ,5/0 , 70 cm</t>
  </si>
  <si>
    <t>Sasz x 10</t>
  </si>
  <si>
    <t>Nić syntetyczna , monofilamentowa,  niewchłanialna poliamidowa,odwrotnie tnąca, 3/8 koła,24mm,4/0  , 70 cm</t>
  </si>
  <si>
    <t>nożyczki opatrunkowe Metzenbaum 14,5 cm x 20 szt</t>
  </si>
  <si>
    <t xml:space="preserve">Ochraniacze foliowe na obuwie x 100 szt </t>
  </si>
  <si>
    <t>Ochraniacze na buty do łydki.Wykonane z włókniny polipropylenowej o gramaturze min 30g. ściągane gumką. Rozmiar 47x22-38,5 opakowanie 100szt</t>
  </si>
  <si>
    <t>Opaska identyfikacyjna dla dorosłych, a' 100 szt</t>
  </si>
  <si>
    <t>osłona na przewoy 14x250cm x 1szt</t>
  </si>
  <si>
    <t>Osłonki na sondę ultradźwiekową,O 34 mm, pakowane pojedyńczo, opakowania zbiorcze a'144 szt</t>
  </si>
  <si>
    <t>Ostrze chirurgiczne rozm.11  a'100 szt</t>
  </si>
  <si>
    <t>Ostrze chirurgiczne rozm.15 a'100 szt</t>
  </si>
  <si>
    <t>ostrze chirurgiczne z rękojeścią nr 11</t>
  </si>
  <si>
    <t>Papier Cardioline Delta 3. Papier z nadrukiem tj. podziałką o rozmiarze 112 x 100 x 300</t>
  </si>
  <si>
    <t>Papier do aparatu usg VIVID 4 110 mmx 20 m Standard x 4 rolki</t>
  </si>
  <si>
    <t>papier do KTG 143x150 x 300 szt</t>
  </si>
  <si>
    <t>Papier EKG  210 x 25 x1 szt</t>
  </si>
  <si>
    <t>Papier ekg 112 x 25 x1szt</t>
  </si>
  <si>
    <t>rol.</t>
  </si>
  <si>
    <t xml:space="preserve">pasek fluorescencyjny </t>
  </si>
  <si>
    <t>Penseta j.u. x 1 szt</t>
  </si>
  <si>
    <t xml:space="preserve">Podkład  medyczny bibułowo - foliowy 50 cm x 50 cm i perforacja co 38 cm </t>
  </si>
  <si>
    <t>rol</t>
  </si>
  <si>
    <t xml:space="preserve">Poj. na zużyte igły płaski 0,70l koloru czerwonego.Pojemnik na odpady medyczne wykonany metodą rozdmuchu z polietylenu wysokiej gęstości (HDPE), pokrywa z wiekiem wykonana z polipropylenu (PP) Pokrywa wyposażona w rozetkowy otwór wrzutowy oraz dwa otwory umożliwiające oddzielenie ostrzy od trzonków, igieł od strzykawek, itp.Zaopatrzony we wtopioną  etykietę typu BML z międzynarodowym znakiem ostrzegawczym oraz miejscem na bezproblemowe wpisanie danych odpadów nawet za pomocą długopisu.Odporny na promieniowanie UV, formalinę i alkohol etylowy Spełnia wymagania norm: ASTM F2132-01 (odporność na przebicie) oraz PN-EN ISO 175 (odporność na zanurzenie w ciekłych chemikaliach)  Nie zawiera lateksu i ftalanów
Jednorazowego użytku. Niesterylny
</t>
  </si>
  <si>
    <t>Poj. na zużyty sprzęt med. plast 2 l . koloru czerwonego Pojemnik plastikowy na igły, strzykawki i ostre odpady medyczne. Otwór wrzutowy o średnicy 90 mm dla pojemnika 2 litrowych. Wykonany ze sztywnego, odpornego na przekłucie tworzywa sztucznego - polipropylenu. Pojemniki żółte wyposażone są w żółte pokrywy z czerwonym wieczkiem</t>
  </si>
  <si>
    <t>Poj. na zużyty sprzęt med. plast 2 l . koloru żółtego Pojemnik plastikowy na igły, strzykawki i ostre odpady medyczne. Otwór wrzutowy o średnicy 90 mm dla pojemnika 2 litrowych. Wykonany ze sztywnego, odpornego na przekłucie tworzywa sztucznego - polipropylenu. Pojemniki żółte wyposażone są w żółte pokrywy z czerwonym wieczkiem</t>
  </si>
  <si>
    <t>Poj. na zużyty sprzęt med. plast 3,5 l . koloru żółtego Pojemnik plastikowy na igły, strzykawki i ostre odpady medyczne. Otwór wrzutowy o średnicy 90 mm dla pojemnika 3,5 litrowych. Wykonany ze sztywnego, odpornego na przekłucie tworzywa sztucznego - polipropylenu. Pojemniki żółte wyposażone są w żółte pokrywy z czerwonym wieczkiem
zaopatrzonym w otwór wrzutowy.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</si>
  <si>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Poj. na zużyty sprzęt med. plast 5l.koloru żółtego  - Pojemnik plastikowy na igły, strzykawki i ostre odpady medyczne. Otwór wrzutowy o średnicy 90 mm dla pojemnika 5 litrów. Wykonany ze sztywnego, odpornego na przekłucie tworzywa sztucznego - polipropylenu. Pojemniki żółte wyposażone są w żółte pokrywy z czerwonym wieczkiem
zaopatrzonym w otwór wrzutowy.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</si>
  <si>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Poj. na zużyty sprzęt med. plast.5L koloru czerwonego. Pojemnik w całości wykonany z polipropylenu (PP) metodą wtrysku. Wyposażony w wygodny uchwyt do przenoszenia w kolorze białym. Pokrywa wyposażona w rozetkowy otwór wrzutowy oraz dwa otwory umożliwiające oddzielenie ostrzy od trzonków, igieł od strzykawek, itp. Dwufunkcyjne wieko umożliwiające tymczasowe lub permanentne zamknięcie pojemnika. Posiada wysoką wytrzymałość na odkształcenia mechaniczne. Zaopatrzony w etykietę z międzynarodowym znakiem ostrzegawczym oraz miejscem na bezproblemowe wpisanie danych odpadów nawet za pomocą długopisu. Nie zawiera lateksu i ftalanów, jednorazowego użytku, niesterylny.</t>
  </si>
  <si>
    <t>Poj. na zużyty sprzęt med. plast.z uchwytem, poj.10L koloru czerwonego. Pojemnik plastikowy na igły, strzykawki i ostre odpady medyczne. Otwór wrzutowy o średnicy 90 mm dla pojemnika 10 litrowego. Wykonany ze sztywnego, odpornego na przekłucie tworzywa sztucznego - polipropylenu.Pojemnik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</si>
  <si>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Poj. na zużyty sprzęt med. z uchwytem, poj. 20l koloru czerwonego Poj. na zużyty sprzęt med.z uchwytem, poj.20l koloru żółtego - Pojemnik plastikowy na igły, strzykawki i ostre odpady medyczne. Otwór wrzutowy o średnicy 120 mm dla pojemnika 20 litrów. Wykonany ze sztywnego, odpornego na przekłucie tworzywa sztucznego - polipropylenu.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t>
  </si>
  <si>
    <t xml:space="preserve">Poj. na zużyty sprzęt med.z uchwytem, poj.20l koloru żółtego - Pojemnik plastikowy na igły, strzykawki i ostre odpady medyczne. Otwór wrzutowy o średnicy 120 mm dla pojemnika 20 litrów. Wykonany ze sztywnego, odpornego na przekłucie tworzywa sztucznego - polipropylenu. Pojemnik zaopatrzony jest w otwór wrzutowy z wycięciami i szczelne dwustopniowe zamykanie, posiada etykietę z międzynarodowym znakiem ostrzegawczym i instrukcją użytkowania oraz miejscem na informacje użytkownika. Pojemnik posiada atest PZH, spełnia wymagania normy ASTM F2132.
</t>
  </si>
  <si>
    <t>Pojemnik do dobowej zbiórki moczu (plastikowy) z pokrywką, pomocny w przeprowadzeniu badania moczu zebranego przez całą dobę. Waga 170 g, pojemność 2500 ml</t>
  </si>
  <si>
    <t>Pojemnik do kału z łopatką x250</t>
  </si>
  <si>
    <t>pojemnik histopoatologiczny 15 ml x 50 szt</t>
  </si>
  <si>
    <t>pojemnik na mocz jałowy</t>
  </si>
  <si>
    <t>pokrywki do kieliszków na leki x 500szt</t>
  </si>
  <si>
    <t>Pościel niejałowa jednorazowa 25gr/ m² prześcieradło 210x150 poszwa 210x160 poszwa na poduszkę 70x80. X 1szt</t>
  </si>
  <si>
    <t>Półmaska filtrująca posiadająca dwupanelową składana konstrukcję z zaworem, produkt zgodny z normą EN 149:2001, produkt klasy FFP3</t>
  </si>
  <si>
    <t>Probówka FALCONE 50 ml okrąglodenna lub stożkowe x 1szt</t>
  </si>
  <si>
    <t>Przedłużacz do pomp infuzyjnych sterylny bezbarwny. Dren wykonany z PVC. Długość 150cm Średnica drenu zewnetrzna 2,4mm wewnetrzna  1,24 mm. Jednorazowego uzytku. Bez lateksu i ftalanów. Sterylizowany tlenkiem etylenu. Pakowany po jednej sztuce</t>
  </si>
  <si>
    <t>Przedłużacz do pomp infuzyjnych sterylny do leków światłoczułych. Dren wykonany z PVC. Długość 150cm Średnica drenu zewnetrzna 2,4mm wewnetrzna  1,24 mm. Jednorazowego uzytku. Bez lateksu i ftalanów. Sterylizowany tlenkiem etylenu. Pakowany po jednej sztuce</t>
  </si>
  <si>
    <t>Prześcieradło bibułowo- foliowane 80cm x 210 cm x 25 szt</t>
  </si>
  <si>
    <t>Przewód tlenowy ( do  maski) dł. 200 - 215cm (dren tlenowy )</t>
  </si>
  <si>
    <t>Przyrząd do przetaczania płynów infuzyjnych bez ftalanów. Dwukanałowy kolec komory kroplowej ze zmatowioną powierzchnią, komora kroplowa o wielkości 6 cm zaopatrzona w odpowietrznik z filtrem przeciwbakteryjnym zamykany niebieską zatyczką. Dodatkowe skrzydełka dociskowe ułatwiające  wkłucie zestawu do pojemnika z płynem. Filtr cząsteczkowy 15 µm, kroplomierz komory 20 kropli = 1ml +/- 0.1ml. Dren o długości min. 150 cm zakończony przezroczystym łącznikiem Luer-Lock, wyposażony w zacisk rolkowy z pochewką na igłę biorczą oraz zaczep do podwieszenia drenu. Na zacisku umieszczona nazwa producenta. Oba końce przyrządu zabezpieczone dodatkowo ochronnymi kapturkami.  wyposażonego na końcu drenu w koreczek typu PrimeStop / Air Pass z hydrofobową membraną, który umożliwia wypełnienie drenu bez przypadkowego zanieczyszczenia oraz zabezpiecza przed wyciekaniem płynu,sterylny, opakowanie typu blister-pack z niebieskim kodem identyfikującym rodzaj przyrządu</t>
  </si>
  <si>
    <t xml:space="preserve">Przyrząd do szybkiego przetaczania krwi </t>
  </si>
  <si>
    <t>Przyrząd jednorazowy do podawania krwi i preparatów krwi wykonany z wysokiej jakości bezlateksowych materiałów. Przyrząd posiada dwukanałowy, ostry kolec komory kroplowej ze zmatowioną powierzchnią,co  gwarantuje szczelne i pewne połączenie z pojemnikami/workami, wyposażony w odpowietrznik z filtrem przeciwbakteryjnym oraz zamykaną kolorową (czerwoną) klapką. Przyrząd posiada elastyczną komore kroplową.  Kroplomierz komory 20 kropli = 1ml +/- 0.1ml, specjalny filtr do krwi o dużej powierzchni, wielkości oczek 200μm. Przyrząd wyposażony także w miękki elastyczny dren o długości min. 150cm, uniwersalne zakończenie drenu Luer-Lock zabezpieczone 
koreczkiem Air Pass z filtrem hydrofobowym, który umożliwia wypełnienie drenu bez przypadkowego zanieczyszczenia oraz zabezpiecza przed wyciekaniem płynu. Precyzyjny, w pełni bezpieczny zacisk rolkowy wyposażony w pochewkę na igłę biorczą i zaczep na dren do podwieszenia. Na zacisku rolkowym umieszczona nazwa producenta. Oba końce przyrządu zabezpieczone dodatkowo ochronnymi kapturkami. Produkt jednorazowego użytku, niepirogenny, nietoksyczny. 
Opakowanie jednostkowe typu blister-pack z kolorowym 
kodem (czerwonym) identyfikującym rodzaj przyrządu</t>
  </si>
  <si>
    <t>Przyrząd jednorazowy do przetaczania  płynów infuzyjnych składający się z dwukanałowego ostrego koleca, komory kroplowej ze zmatowioną powierzchnią gwarantujący szczelne i pewne połączenie z pojemnikami z płynami,  odpowietrznik z filtrem przeciwbakteryjnym, elastycznej komory kroplowej o wielkości min. 5,5cm. Przyrząd  zaopatrzony jest w dodatkowe skrzydełka dociskowe,  kroplomierz komory 20 kropli=1ml +/- 0,1 ml , filtr zabezpieczającyprzed większymi cząsteczkami o wielkości 15um, miękki elatyczny dren o długości min 150cm. Zacisk rolkowy wyposażony w pochewkę na igłę biorczą i zaczep na dren do powieszenia, a na zaciskaczu rolkowym nazwa roducenta.  Pakowany pojedynczo ,sterylny, opakowanie jednostkowe : papier – folia</t>
  </si>
  <si>
    <t xml:space="preserve">Przyrząd jednorazowy do przetaczania leków światłoczułych (bursztynowy) posiadajacy bursztynowe zabarwienie drenu i komory kroplowej. Wyposażony w dwukanałowy, ostry kolec komory kroplowej ze zmatowioną powierzchnią, gwarantujący szczelne i pewne połączenie z pojemnikami z płynami. Odpowietrznik z filtrem przeciwbakteryjnym zamykany niebieską klapką. Przyrząd posiada elastyczną komore kroplową o wielkości 6cm zaopatrzoną w dodatkowe skrzydełka dociskowe ułatwiające wkłucie w pojemniki z płynami. Kroplomierz komory 20 kropli = 1 ml +/- 0,1 ml, filtr zabezpieczający przed większymi cząsteczkami o wielkości oczek 15μm, miękki i elastyczny dren o długości min. 150cm z dodatkowym portem do podawania leków. Przyrząd posiada precyzyjny, bezpieczny zacisk rolkowy wyposażony w pochewkę na igłę biorczą oraz zaczep na dren do podwieszenia. 
</t>
  </si>
  <si>
    <t xml:space="preserve">Pudełko na preparaty mikrobiologi 4 przegródkowe </t>
  </si>
  <si>
    <t>pulsoksymetr MDC 30010 x 1 szt</t>
  </si>
  <si>
    <t xml:space="preserve">ręczniki celulozowe x 25szt </t>
  </si>
  <si>
    <t>Rękawice foliowe damskie a 100 szt</t>
  </si>
  <si>
    <t>Serweta dwuwarstwowa 45 cm x37,5 cm , o gramaturze na całej powierzchni min 55g/m2. Serweta z włókniny spełniającej wymogi normy EN 13795 1-3; Opakowanie jednostkowe musi posiadać naklejkę samoprzylepną z możliwością ponownego naklejenia do dokumentacji pacjenta. Naklejka musi posiadać następujące informacje: data ważności i numer serii. Wymaga się certyfikatu walidacji procesu sterlizacji x 125</t>
  </si>
  <si>
    <t xml:space="preserve">Serweta dwuwarstwowa 45x75 cm z otworem x 65 szt Dwuwarstwowy laminat zgodny w wymogami EN 13795. Laminat barierowy - odporny na przenikanie drobnoustrojów i płynów Serwety posiadają pasek kleju wokół otworów w kształcie U umożliwiający stabilne mocowanie serwety </t>
  </si>
  <si>
    <t>Serweta dwuwarstwowa 45x75 cm, o gramaturze na całej powierzchni min 55g/m2, z otworem samoprzylepnym z możliwością dostosowania średnicy otworu. Serweta z włókniny spełniającej wymogi normy EN 13795 1-3; Opakowanie jednostkowe musi posiadać naklejkę samoprzylepną z możliwością ponownego naklejenia do w dokumentacji pacjenta. Naklejka musi posiadać następujące informacje: data ważności i numer serii. Wymaga się certyfikatu walidacji procesu sterylizacji x 40 szt</t>
  </si>
  <si>
    <t>Serweta dwuwarstwowa 75x75 cm, o gramaturze na całej powierzchni min 55g/m2. Serweta z włókniny spełniającej wymogi normy EN 13795 1-3; Opakowanie jednostkowe musi posiadać naklejkę samoprzylepną z możliwością ponownego naklejenia do dokumentacji pacjenta. Naklejka musi posiadać następujące informacje: data ważności i numer serii. Wymaga się certyfikatu walidacji procesu sterlizacji x 50 zt</t>
  </si>
  <si>
    <t>Staza bezlateksowa w kolorze niebieskim wykonana z szerokiego rozciągliwego paska gumy syntetycznej. Opakowanie 1 rolka (25sz).Na opakowaniu napisy w języku polskim oraz graficzna instrukcja obsługi.</t>
  </si>
  <si>
    <t>Sterylny kranik trójdrozny. Wykonany z poliwęglanu, transparentna obudowa z wyraźnym optycznym  indentyfikatorem  pozycji "otwarty-zamknęty" z oznaczonymi kierunkami przepływu działający w zakresie 360 stopni. Wszystkie wejścia zabezpieczone koreczkami. Odporny na lipidy. Sterylizowany tlenkiem etylenu. X 50 szt</t>
  </si>
  <si>
    <t>Sterylny żel do cewnikowania 1 x użytku, o działaniu znieczulajaco bakteriobójczym, pojemność 10-11mlx 25 szt</t>
  </si>
  <si>
    <t>Strzykawka  100ml,  3-częściowa  ze stożkiem do cewnika usytuowanym centralnie z dołączonymi dwoma łącznikami luer. Wykonana z polipropylenu. Przezroczysty cylinder, biały transparentny tłok, z podwójnym uszczelnieniem. Skalowana co 2ml. Wyraźna czytelna i trwała skala koloru czarnego. nazwa producenta oraz logo umieszczone na korpusie op. 25 szt</t>
  </si>
  <si>
    <t>Strzykawka  3-częściowa luer 20ml  j u. 3-częsciowa bezftalanów. skalowana co 0,5 ml. Przezroczysty cylinder. Zielony kontrastujący tłok. Nazwa strzykawki oraz logo producenta umieszczone na korpusie. Kryza ograniczająca przed przypadkowym wypadnięciem tłoka.  op.=50szt.,</t>
  </si>
  <si>
    <t>Strzykawka 1 ml+ igła x100 szt.</t>
  </si>
  <si>
    <t>Strzykawka bursztynowa do leków światłoczułych do pomp infuzyjnych 50ml,  3-częsciowa. Biały tłok. Nazwa strzykawki i logo producenta umieszczone na korpusie.  Bez ftalanów. Opakowanie x 25 sz</t>
  </si>
  <si>
    <t>Strzykawka luer-lock 50ml  j u. 3-częsciowa bezftalanów. Przezroczysty cylinder. Zielony kontrastujący tłok. Nazwa strzykawki oraz logo producenta umieszczone na korpusie. Kryza ograniczająca przed przypadkowym wypadnięciem tłoka. X 25 szt</t>
  </si>
  <si>
    <t xml:space="preserve">Strzykawka trzy częsciowy luer10ml op.=100szt.  Przezroczysty cylinder umożliwiający pełną kontrolę wizualną zawartości, zielony kontrastujący tłok, uszczelnienie w postaci podwójnego pierścienia, kryza zabezpieczająca przedwypadanie tłoka, wyraźna, czytelna i trwała skala koloru czarnego co 0,2 ml sterylizowana tlenkiem etylenu. </t>
  </si>
  <si>
    <t xml:space="preserve">Strzykawka trzyczęciowa luer 2 ml op.=100szt.przezroczysty cylinder umożliwiający pełną kontrolę wizualną zawartości, zielony kontrastujący tłok, uszczelnienie w postaci podwójnego pierścienia, kryza zabezpieczająca przedwypadanie tłoka, wyraźna, czytelna i trwała skala koloru czarnego co 0,1 ml sterylizowana tlenkiem etylenu. </t>
  </si>
  <si>
    <t xml:space="preserve">Strzykawka trzyczęściowa luer 5 ml op.=100szt.  Przezroczysty cylinder umożliwiający pełną kontrolę wizualną zawartości, zielony kontrastujący tłok, uszczelnienie w postaci podwójnego pierścienia, kryza zabezpieczająca przedwypadanie tłoka, wyraźna, czytelna i trwała skala koloru czarnego co 0,2 ml sterylizowana tlenkiem etylenu.   </t>
  </si>
  <si>
    <t>Szczoteczka do pobierania wymazów  cytologicznych, sterylna. X 100 szt</t>
  </si>
  <si>
    <t>szczoteczka do zębów z odsysaniem x 50 szt</t>
  </si>
  <si>
    <t>Szpatułki drewniane pakowane indywidualnie,sterylne. Opakowanie 100szt</t>
  </si>
  <si>
    <t>śliniak dentystyczny x 50 szt</t>
  </si>
  <si>
    <t xml:space="preserve">Termometr bezdotykowy do mierzenia temperatury osób dorosłych </t>
  </si>
  <si>
    <t>termometr do lodówki</t>
  </si>
  <si>
    <t>Termometr elektroniczny ( cyfrowy , bez zastosowania rtęci zakres temperatur od 32.00 do 42,00 C )</t>
  </si>
  <si>
    <t xml:space="preserve">test Schirmera </t>
  </si>
  <si>
    <t xml:space="preserve">Ubranie Operacyjne komplet wykonane z włókniny SMS  o gramaturze 35g/m2. bluza z krótkim rękawem, wycięciem V pod szyją i 3 kieszeniami, spodnie z trokami w pasie. W kolorze niebiskim . </t>
  </si>
  <si>
    <t xml:space="preserve">Utrwalacz cytologiczny 150 ml </t>
  </si>
  <si>
    <t>Wąż do ssaka o średnicy zew 8,0 x wew 5,6x 2100mm sterylny</t>
  </si>
  <si>
    <t>Wieszak do pojemnika na mocz ,wyrób medyczny.x 1szt</t>
  </si>
  <si>
    <t>worek ilostomijny x 1szt</t>
  </si>
  <si>
    <t>Worek na wymiociny pojemność 1500 ml ze skalą do 1000ml z zastawką antyrefluksyjną uniemożliwiającą wydostanie się z worka treści i zapachu.Z kartonowym uchwytem dostosowanym do kształtu twarzy. X 20 szt</t>
  </si>
  <si>
    <t>Worki sterylne  do dobowej zbiórki moczu z odpływem sterylne o poj 2 l. wysoki stopień szczelności i wytrzymałości na uszkodzenia, muszą posiadać zawor jednokierunkowy i , zawór krzyżowy typu T, skala pomiarowa co 100ml  .x 10 szt , dren 150 cm</t>
  </si>
  <si>
    <t>Wymazówki GBS- podłoże Amies x 1szt</t>
  </si>
  <si>
    <t>Wziernik ginekologiczny. Łyżki wykonane z transparentnego polistyrenu, szpilka blokująca wykonana z polietylenu. Kolorystycze oznaczenie szpilki w zalezności od rozmiaru. Jednorazowego użytku. Bez lateksu i ftalanów. Sterylizowany tlenkiem etylenu. X 1szt</t>
  </si>
  <si>
    <t>Zamkniety system do pobierania próbek z drzewa oskrzelowego z kontrola siły ssania, poj butelki 40 ml. X 1 szt</t>
  </si>
  <si>
    <t>Zestaw do nakłuć opłucnej z workiem i strzykawką</t>
  </si>
  <si>
    <t>Zestaw sterylny do lewatywy- skalowany w ml, pojemność1500- 1750 ml, wykonany z medycznego PCV, wyposażony w zacisk, cewnik dł  ok. 120 cm z miękko wyoblonym zakończeniem i 2 dużymi otworami bocznymi. Skład: rękawice j.u., serweta, mydło w płynie, worek do lewatywy vz otworem centralnym oraz dwoma otworami bocznymi z osłonką na końcówkę.x1szt</t>
  </si>
  <si>
    <t>Zgłębniki żołądkowe 16       dł 1050, z zatyczką  x 1szt</t>
  </si>
  <si>
    <t>Zgłębniki żołądkowe 18      dł 1050 , z zatyczką x 1szt</t>
  </si>
  <si>
    <t>Zgłębniki żołądkowe 20 dł ,  1050 z zatyczką x 1szt</t>
  </si>
  <si>
    <t>Zgłębniki żołądkowe 22 dł1050, z zatyczką x 1 szt</t>
  </si>
  <si>
    <t>Zgłębniki żołądkowe 24    minimum  dł 1050,  z zatyczką x 1 szt</t>
  </si>
  <si>
    <t>Żel  do USG op= 250g</t>
  </si>
  <si>
    <t xml:space="preserve">Żel  do USG op=0,5 kg </t>
  </si>
  <si>
    <t>żel do EKG 500 ml</t>
  </si>
  <si>
    <t>Żel EKG op=250ml</t>
  </si>
  <si>
    <t xml:space="preserve">żel sterylny do USG saszetka 20g x 1 szt </t>
  </si>
  <si>
    <t>Pakiet nr 8</t>
  </si>
  <si>
    <t>Adapter do pompy infuzyjnej objętościowej czterodrożny, do podawania kilku leków cytostatycznych z zapobieżeniem niezgodności ich podaży,</t>
  </si>
  <si>
    <t>Adapter do strzykawki kompatybilny adapterem fiolki opisanym wyżej ; posiadający zabezpieczoną igłę o średnicy 16 G, objętość martwa 0,04 ml, jałowe, pakowane oddzielnie , wolne od lateksu i DEHP; kompatybilnty ze wszystkimi ekami. System zamknięty do  (CSTD = Closed System Transfer Device).</t>
  </si>
  <si>
    <t>Adapter Luer Lock kompoaty bilny z adapterem fiolki (poz. 1.)  typu Luer Lock nie zawiera PCV i umożliwia zamianę każdego standardowego portu wyposażonego w złącze żeńskie typu luer lock (np. port dostępu naczyniowego pacjenta) w bezpieczne, zamknięte połączenie. Uzyskać można zamknięty system do podawania w protokole infuzji kroplowej lub infuzji szybkiej (protokół „push”). Takie rozwiązanie chroni personel pielęgniarski przed ekspozycją na leki niebezpieczne w trakcie procedury rozłączania zestawu infuzyjnego. Ilość aktywacji 10.</t>
  </si>
  <si>
    <t>Adapter na fiolkę z reduktorem do pobierania leku  w  (certyfikat CE, ONB/FDA) do rozpuszczenie liofilizowanego leku oraz pobieranie roztworu z fiolki do strzykawki, wyrównanie  różnicy ciśnień wewnątrz fiolki do dowolnej wartości poprze system filtrów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t>
  </si>
  <si>
    <t xml:space="preserve">Aparat do podawania kilku leków cytotoksycznych przez jeden układ z linią do infuzji grawitacyjnej i przez pompę infuzyjną, jednorazowy, jałowy, z kolcem, z 3 zastawkami luer-lock, z dwuczęściową komorą kroplową, z zaciskiem rolkowym, z zabezpieczeniem na końcu drenu przed wypływem leku; wyposażona w system sygnalizacji akustycznej gwarantującym bezpieczne połączenie; chroniący przed UV, bursztynowy, </t>
  </si>
  <si>
    <t>Aparat do podawania kilku leków cytotoksycznych przez jeden układ z linią do infuzji grawitacyjnej i przez pompę infuzyjną, jednorazowy, jałowy, z kolcem, z 5 zastawkami luer-lock, z dwuczęściową komorą kroplową, z zaciskiem rolkowym, z zabezpieczeniem na końcu drenu przed wypływem leku; wyposażona w system sygnalizacji akustycznej gwarantującym bezpieczne połączenie;  chroniący przed UV, bursztynowy.</t>
  </si>
  <si>
    <t>Dren bursztynowy do przygotowywania leków cytostatycznych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</si>
  <si>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Dren przeźroczysty do przygotowywania leków cytostatycznych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</si>
  <si>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Dren przeźroczysty z filtrem 0,2 µm do przygotowywania leków cytostatycznych np. paclitaxeli w butelce lub worku z możliwością ich podaży przez połączenie z drenem głównym. Dren wykonany z poliuretanu bez zawartości PCV i DEHP. Możliwość dodania cytostatyku poprzez zintegrowaną zastawkę bezigłową zabezpieczoną korkiem luer-lock. Koniec drenu zabezpieczony filtrem hydrofobowym zapobiegający wyciekowi płynu,wyposażony w system sygnalizacji akustycznej po podłączeniu z drenem głównym.</t>
  </si>
  <si>
    <t>Filtr infuzyjny 0,2µm z dodatnio naładowaną membraną ,objętość wypełnienie 2,40 ml, wielkość przepływu &gt;30 ml/min .Nie zawiera DEHP i lateksu</t>
  </si>
  <si>
    <t xml:space="preserve">Kaniula dożylna typu bezpiecznego, cewnik wykonany z termoplastycznego poliuretanu, wtopione min.4 paski widzialne w RTG ,filtr hydrofobowy w komorze wypływu, standardowy koreczek portu bocznego, elastyczne skrzydełka kodowane kolorystycznie wg ISO,koreczek luer-lock z trzpieniem poniżej własnej krawędzi, logo lub nazwa producenta na samym wyrobie, igła po wyjęciu z kaniuli automatycznie zabezpieczona metalowym zatrzaskiem rozm.16-24 Ga, </t>
  </si>
  <si>
    <t>Koreczek dwufunkcyjny typu Combi</t>
  </si>
  <si>
    <t xml:space="preserve">Korek z zawartością 70 % IPA .Pakowany pojedynczo , w sterylnym opakowaniu ,Do dezynfekcji zaworów bezigłowych, </t>
  </si>
  <si>
    <t>Przyrząd do pobierania i przygotowywania cytostatyków  z filtrem aerozolowym 0,2µm i filtrem cząsteczkowym 5µm z dostępem bezigłowym do podłączenia strzykawki, op 50 szt</t>
  </si>
  <si>
    <t xml:space="preserve">Przyrząd do pobierania płynów z butelek z zatrzaskową zatyczką z wbudowanym filtrem bakteryjnym 0,45 mikrona z zastawką zabezpieczającą lek przed wyciekaniem po odłączeniu strzykawki, </t>
  </si>
  <si>
    <t xml:space="preserve">Standardowy koreczek luer-lock z trzpieniem poniżej własnej krawędzi, </t>
  </si>
  <si>
    <t xml:space="preserve">Strzykawka 3 częściowa 10 ml z zawartością 10 ml 0,9 %NaCl .Koreczek całkowicie zasłania połączenie luer lock , Korek dezynfekcyjny zintegrowany ze strzykawką .Strzykawka przeźroczysta , sterylna do przepłukiwania portów naczyniowych </t>
  </si>
  <si>
    <t>Strzykawka trzyczęściowa 10 ml Luer Lock ze skalowaniem co 0,5ml z gumową częścią tłoka z podwójnym uszczelnieniem z wyczuwalną blokadą tłoka zapobiegającą niekontrolowanemu wysunięciu z komory strzykawki, wykonana z polipropylenu do podaży cytostatyków.</t>
  </si>
  <si>
    <t>op=100szt</t>
  </si>
  <si>
    <t>Strzykawka trzyczęściowa 20 ml Luer Lock ze skalowaniem co 1,0ml z gumową częścią tłoka z podwójnym uszczelnieniem z wyczuwalną blokadą tłoka zapobiegającą niekontrolowanemu wysunięciu z komory strzykawki, wykonana z polipropylenu do podaży cytostatyków.</t>
  </si>
  <si>
    <t>Strzykawka trzyczęściowa 3 ml Luer Lock ze skalowaniem co 0,1ml z gumową częścią tłoka z podwójnym uszczelnieniem z wyczuwalną blokadą tłoka zapobiegającą niekontrolowanemu wysunięciu z komory strzykawki, wykonana z polipropylenu do podaży cytostatyków.</t>
  </si>
  <si>
    <t>Strzykawka trzyczęściowa 30 ml Luer Lock ze skalowaniem co 1,0ml z gumową częścią tłoka z podwójnym uszczelnieniem z wyczuwalną blokadą tłoka zapobiegającą niekontrolowanemu wysunięciu z komory strzykawki, wykonana z polipropylenu do podaży cytostatyków</t>
  </si>
  <si>
    <t>Strzykawka trzyczęściowa 5 ml Luer Lock ze skalowaniem co 0,2ml z gumową częścią tłoka z podwójnym uszczelnieniem z wyczuwalną blokadą tłoka zapobiegającą niekontrolowanemu wysunięciu z komory strzykawki, wykonana z polipropylenu do podaży cytostatyków.</t>
  </si>
  <si>
    <t>Strzykawka trzyczęściowa 50 ml Luer Lock ze skalowaniem co 1,0ml z gumową częścią tłoka z podwójnym uszczelnieniem z wyczuwalną blokadą tłoka zapobiegającą niekontrolowanemu wysunięciu z komory strzykawki, wykonana z polipropylenu do podaży cytostatyków.</t>
  </si>
  <si>
    <t>Zawór bezigłowy z dwiema zastawkami oraz drenikiem 18 cm Y o małej srednicy</t>
  </si>
  <si>
    <t xml:space="preserve">Pakiet nr 9 </t>
  </si>
  <si>
    <t>Adapter do fiolki do rozpuszczania leków i wyrównywania ciśnienia w systemie zamkniętym. Do fiolek o średnicy 13, 20 i 28 mm (do wyboru Zamawiającego). Zamknięty system umożliwiający rozpuszczenie liofilizowanego leku oraz pobranie roztworu z fiolki do strzykawki. Posiada plastikową igłę wdłużnie ściętą umożliwiającą maksymalne pobranie leku z fiolki, podwójną membranę elastomerową gwarantującą suche połączenia, rozszerzającą się komorą zewnętrzną o objętości 100 ml (dla nakłądki na fiolkę 20 i 28mm) oraz komorę o objętości 20ml (dla nakładki na fiolkę 13mm).. Membrana gładka, nie wystająca poza krawędź obudowy. Zabezpiecza przed wyciekiem oraz uwalnianiem areozoli, oparów niebezpiecznych substancji.  Bez PCV. Posiada kod ONB nadany przez FDA.</t>
  </si>
  <si>
    <t>Adapter Luer Lock męski - pozwala zmienić każdy standardowy port żeński w elemt systemu zamknietego, w kóry  można bezpiecznie wstrzykiwać lek strzykawką z punktu 1. Membrana nie wystająca poza krawędź obudowy. Długość ok.2,7cm.</t>
  </si>
  <si>
    <t>Strzykawka 3-częściowa, o szczelnej konstrukcji, z konektorem umożliwiającym pobranie roztworu leku cytostatycznego z fiolki w systemie zamkniętym. Konektor działa w systemie zamkniętym, gwarantując suche połączenie dzięki elastomerowym membranom. Konektor bez możliwości rozłączenia od strzykawki, po akustycznym potwierdzeniu połączenia, jednocześnie umożliwia obrót strzykawki wokół własnej osi. System nie zawiera lateksu, DEHP oraz BPA. Konektor bezigłowy, pozwalający na wysoki przepływ. Przyrząd posiada mechanizm uniemożliwiający ponowne odkręcenie go od strzykawki. Objętość wypełnienia adaptera ok. 0,35ml. Strzykawka z konektorem nie wymaga dodatkowego korka zabezpieczającego.</t>
  </si>
  <si>
    <t>Urządzenie umożliwiające dodanie roztworu leku do worka z płynem infuzyjnym. Służący do podawania leku bezpośrednio do worka z płynem infuzyjnym poprzez kompatybilne połączenie z urządzeniem do przenoszenia leku w strzykawce.Przyrząd umożliwia podłączenie standardowego zestawu infuzyjnego, jałowe, pakowane oddzielnie (pojedynczo)</t>
  </si>
  <si>
    <t xml:space="preserve">Igły do pena, igłą trójpłaszczyznowa, pokryta powłoką silikonową dla większego komfortu wkłucia , kompatybilne z wstrzykiwaczami do insuliny dostępnymi na rynku zgodnie z normą 11608-2, kodowanie kolorystyczne rozmiaru dla łatwej identyfikacji,  sterylizowane tlenkiem etylenu rozmiar 31 G 0,25 x 8 mm </t>
  </si>
  <si>
    <t>Pakiet nr 10</t>
  </si>
  <si>
    <t xml:space="preserve">Paski do glukometru zawierając enzym GDH-FAD, który nie interferuje z tlenem zawartym w krwi pacjenta, posiadające ekran z podświetlanymi cyframi i podświetloną szczelinę, zakres hematokrytu 20-65%. x 50 szt Płyn konrolny o 3 róznych zakresach ( dostarczany bezpłtnie), ważny po otwarciu 6 miesięcy. Certyfikat z weryfikacji ISO 15197:2015 </t>
  </si>
  <si>
    <t>Przyrząd bezigłowy z filtrem 0,20 um do przygotowania i podania leków do chemioterapii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Objętość wypełnienia całego systemu- 0,35 ml. Czas stosowania 7  dni lub 140 aktywacji w zależności  co nastąpi pierwsze, przy zachowaniu zasad prawidłowej dezynfekcji. Konstrukcja wykluczającą kontakt leku z PCV i aluminium, wolne od lateksu.</t>
  </si>
  <si>
    <t>Przyrząd do nabierania płynu z worka , rozpuszczania i podawania leku do worka Viaflo</t>
  </si>
  <si>
    <t xml:space="preserve">Worek zielony  fl 500 ml </t>
  </si>
  <si>
    <t xml:space="preserve">Worek zielony na fl 250 ml </t>
  </si>
  <si>
    <t>Pakiet nr 11</t>
  </si>
  <si>
    <t xml:space="preserve">Majtki chłonne   dla dorosłych uniwersalne co do płci, rozmiar XL z oddychającą warstwą zewnętrzną, dobrym dopasowaniem do ciała dzięki elastycznym elementom w części taliowo- biodrowej i w kroku. System zakładania jak przy zwykłej bieliźnie, z wewnętrznymi hydrofobowymi osłonkami bocznymi zapobiegającymi wyciekom. Posiadające tuszowy indykator wilgoci, rozrywane szwy boczne oraz włókninowy system dystrybucyjny typu. EDS - zwiększa efektywność chłonności cieczy, rozprowadza ciecz, zwiększa powierzchnię zużycia produktu. Posiadające tasiemkę do zawijania zużytego wyrobu w tylnej części produktu.   O sugerowanym obwodzie 100-160cm(+- 10 cm). Minimalna chłonność wyrobu wg metody ISO 119948-1-1600 g, opakowanie po min. 15 szt. </t>
  </si>
  <si>
    <t xml:space="preserve">Op 15 szt </t>
  </si>
  <si>
    <t>Majtki chłonne, oddychające jednorazowego użytku o standardowym poziomie chłonności. Dla osób ze średnim i ciężkim problemem nietrzymania moczu: -rozmiar L, obwód 100-150cm,(+- 10 cm) chłonność min. 1500 g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po min. 15 szt.</t>
  </si>
  <si>
    <t>Op 15 szt</t>
  </si>
  <si>
    <t xml:space="preserve">Majtki chłonne, oddychające jednorazowego użytku o standardowym poziomie chłonności. Dla osób ze średnim i ciężkim problemem nietrzymania moczu: -rozmiar M, obwód 80-110 cm(+- 10 cm) chłonność min. 1400 g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po min. 15 szt. </t>
  </si>
  <si>
    <t>Pieluchomajtki dla dorosłych, rozmiar L - obwód bioder 100-150cm,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 g Pakowane po min. 15szt.</t>
  </si>
  <si>
    <t>Pieluchomajtki dla dorosłych, rozmiar M - obwód bioder 75-110cm,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Wyrób nie może zawierać elementów lateksowych. Włókninowy system dystrybucji moczu. Minimalna chłonność wyrobu według metody ISO 11948-1 - 2600 g  Pakowane po min. 15szt.</t>
  </si>
  <si>
    <t>Pieluchomajtki dla dorosłych, rozmiar S - obwód bioder 55-80cm,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11948-1 - 1900 g Pakowane po min. 15 szt.</t>
  </si>
  <si>
    <t>Pieluchomajtki dla dorosłych, rozmiar XL - obwód bioder 130-170cm,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 g  Pakowane po min. 15szt.</t>
  </si>
  <si>
    <t>op. 15  szt</t>
  </si>
  <si>
    <t xml:space="preserve">Podkład chłonny 90x60cm . Warstwę spodnią stanowi biała folia antypoślizgowa, wkład chłonny to rozdrobniona celuloza, warstwę wierzchnią włóknina. Chłonność wg ISO 11948-1 min. 1600g. Masa własna min. 58g. Opakowanie a 30szt. </t>
  </si>
  <si>
    <t>Op 30 szt</t>
  </si>
  <si>
    <t>podpaski normal x 20 szt</t>
  </si>
  <si>
    <t>podpaski super long x 10 szt</t>
  </si>
  <si>
    <t>Rękaw papierowo-foliowy 100 mm x 200 m</t>
  </si>
  <si>
    <t>Rękaw papierowo-foliowy 120 mm x 200 m</t>
  </si>
  <si>
    <t>Rękaw papierowo-foliowy 150 mm x 200 m</t>
  </si>
  <si>
    <t>Rękaw papierowo-foliowy 200 mm x 200 m</t>
  </si>
  <si>
    <t>Rękaw papierowo-foliowy 75 mm x 200m</t>
  </si>
  <si>
    <t>Pakiet nr 12</t>
  </si>
  <si>
    <t>Nazwa</t>
  </si>
  <si>
    <t>j.m</t>
  </si>
  <si>
    <t>ilość</t>
  </si>
  <si>
    <t>Cena jedn. netto/szt.</t>
  </si>
  <si>
    <t>Vat</t>
  </si>
  <si>
    <t xml:space="preserve">Jednorazowe szczoteczki  dwustronne do czyszczenia  endoskopów z czyścikiem,  średnica osłonki 1.7 mm,    długość robocza 230 cm,                                           średnice szczoteczek 5/5, mm ,  długośc szczoteczek: 20/120mm i 20/300 mm, różne kolory osłonki w zależności od średnicy szczoteczki, dla szybkiej identyfikacji produktu. </t>
  </si>
  <si>
    <t xml:space="preserve">Jednorazowe szczoteczki  dwustronne do czyszczenia  endoskopów,  średnica osłonki 1.7 mm,   długość robocza 230 cm, średnice szczoteczek 5/5, 6/6, 7/7 mm oznaczone kolorystycznie </t>
  </si>
  <si>
    <t xml:space="preserve">Jednorazowy ustnik do bronchoskopii STERYLNY  z opaską materiałową, </t>
  </si>
  <si>
    <t xml:space="preserve">Jendorazowe kleszcze chwytające do usuwania ciał obcych,  długośc robocza 160,180, 230 cm,  szczęki typu: aligator, pelikan, ząb szczura, średnica osłonki 2.3 mm, </t>
  </si>
  <si>
    <t>Jendorazowe szczoteczki cytologiczne  o średnicy osłonki 1.8 mm i długości roboczej 120 i 160 cm oraz średnicy osłonki 2.4 mm i długości roboczej 160 i 230 cm</t>
  </si>
  <si>
    <t>Kleszcze biopsyjne jednorazowego użytku teflonowe,  łyżeczki z okienkiem, do wyboru szczęki typu:, owalne,długość narzędzia 1200mm, 1600mm, 1800 mm,  średnica osłonki 1,8 mm,                                                                                                                                                       Kleszcze zabezpieczone gumową nasadką ochronną</t>
  </si>
  <si>
    <t>Kleszcze biopsyjne jednorazowego użytku teflonowe,  z markerem odlełości lub bez - do wyboru przez zamawiającego, łyżeczki z okienkiem, do wyboru szczęki typu:, owalne, owalne z igłą, aligator, aligator z igłą, długość narzędzia 1600mm,  1800mm, 2300mm, średnica osłonki 2.3 mm, rozwarcie ramion 6,9 mm. Kleszcze zabezpieczone gumową nasadką ochronną</t>
  </si>
  <si>
    <t>Pakiet nr 13</t>
  </si>
  <si>
    <t xml:space="preserve"> Pasta przewodząca do  EEG TEN20 X 3 SZT </t>
  </si>
  <si>
    <t xml:space="preserve"> Pasy  NOX RIP jednorazowe - rozm. L i M x 20szt</t>
  </si>
  <si>
    <t xml:space="preserve"> Żel złuszczajacy EEG/EKG NUPRES x 3 szt</t>
  </si>
  <si>
    <t>Kaniula nosowa do polisonografi x 40 szt</t>
  </si>
  <si>
    <t>Pasta klejąca LIC2"cement " x 10 szt</t>
  </si>
  <si>
    <t>Pakiet 14</t>
  </si>
  <si>
    <t>pakiet nr 15</t>
  </si>
  <si>
    <t>nazwa</t>
  </si>
  <si>
    <t>Jednorazowy łącznik o dł. 120 cm z zaworami zwrotnymi na każdym końcu: z jednej strony żeński łącznik Luera, z drugiej strony męski łącznik Luera</t>
  </si>
  <si>
    <t>1 op. a 40 szt</t>
  </si>
  <si>
    <t>Jednorazowy przekłuwacz do butelek z kontrastem łączący butelkę ze środkiem cieniującym z zestawem dziennym</t>
  </si>
  <si>
    <t>1op. a 60 szt</t>
  </si>
  <si>
    <t>1 op. a 25 szt.</t>
  </si>
  <si>
    <t>Zestaw dzienny łączący trzy źródła, składający się z dwóch rurek prowadzących do dwóch butelek ze środkiem cieniującym wyposażonych w przekłuwacze, trzeciej rurki do doprowadzenia fizjologicznego roztworu soli oraz trójnika na dalszym końcu</t>
  </si>
  <si>
    <t>1op. a 15 szt</t>
  </si>
  <si>
    <t>Pakiet 15</t>
  </si>
  <si>
    <t>Igły cytologiczne - Jednorazowy zestaw do przezoskrzelowej biopsji aspiracyjnej (FNA) do ultrasonografii endoskopowej do celowanego pobierania próbek zmian podśluzówkowych i zewnątrz ściennych. Zestaw zawiera igłę o długości 45 mm z możliwością regulacji przedłużenia w zakresie 0-50 mm, zakończenie skośne, strzykawkę próżniową o pojemności 10 ml. Wymagane średnice 22 G i 25 G, koszulka PEEK o średnicy 4,1 Fr i długości 744 mm. Kropkowany wzór o wysokiej rozdzielczości, naturalnie wyprofilowany uchwyt zapewniający precyzyjną kontrolę i stabilność igły. Do użycia z bronchofiberoskopem ultrasonograficznym  z minimalnym kanałem roboczym 2,0 mm.</t>
  </si>
  <si>
    <t>Probówka OB na 1,5-1,6 ml krwi, z 3,2 % cytrynianem sodu, opakowanie 50 sztuk, metoda logarytmiczna.</t>
  </si>
  <si>
    <t>Pakiet 3</t>
  </si>
  <si>
    <t>Pakiet nr 4</t>
  </si>
  <si>
    <t>Rękojeść do laryngoskopu  wielorazowego użytku Standard wykonana w tzw. zielonym standardzie ISO7376-3 
Źródło światła LED 
Uchwyt wykonany ze stali nierdzewnej ,tekstura rydełkowa.</t>
  </si>
  <si>
    <t>Zestaw do stosowania u wielu pacjentów składający
się̨ z kasety perystaltycznej oraz przewodu zakończonego złączem luerlock</t>
  </si>
  <si>
    <t>Wartośc netto</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</si>
</sst>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
    <numFmt numFmtId="165" formatCode="_-* #,##0.00&quot; zł&quot;_-;\-* #,##0.00&quot; zł&quot;_-;_-* \-??&quot; zł&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0"/>
      <name val="Arial CE"/>
      <family val="2"/>
    </font>
    <font>
      <sz val="10"/>
      <name val="Arial"/>
      <family val="0"/>
    </font>
    <font>
      <sz val="11"/>
      <name val="Times New Roman"/>
      <family val="1"/>
    </font>
    <font>
      <b/>
      <sz val="12"/>
      <name val="Times New Roman"/>
      <family val="1"/>
    </font>
    <font>
      <sz val="12"/>
      <name val="Times New Roman"/>
      <family val="1"/>
    </font>
    <font>
      <sz val="11"/>
      <color indexed="10"/>
      <name val="Times New Roman"/>
      <family val="1"/>
    </font>
    <font>
      <b/>
      <sz val="11"/>
      <name val="Times New Roman"/>
      <family val="1"/>
    </font>
    <font>
      <sz val="11"/>
      <name val="Arial CE"/>
      <family val="2"/>
    </font>
    <font>
      <sz val="11"/>
      <color indexed="8"/>
      <name val="Calibri"/>
      <family val="2"/>
    </font>
    <font>
      <sz val="12"/>
      <color indexed="8"/>
      <name val="Times New Roman"/>
      <family val="1"/>
    </font>
    <font>
      <sz val="10"/>
      <color indexed="8"/>
      <name val="Arial CE"/>
      <family val="2"/>
    </font>
    <font>
      <sz val="10"/>
      <name val="Times New Roman"/>
      <family val="1"/>
    </font>
    <font>
      <sz val="10"/>
      <color indexed="8"/>
      <name val="Times New Roman"/>
      <family val="1"/>
    </font>
    <font>
      <sz val="12"/>
      <name val="Calibri"/>
      <family val="2"/>
    </font>
    <font>
      <b/>
      <sz val="11"/>
      <color indexed="10"/>
      <name val="Times New Roman"/>
      <family val="1"/>
    </font>
    <font>
      <b/>
      <sz val="12"/>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0"/>
      <color indexed="8"/>
      <name val="Calibri"/>
      <family val="0"/>
    </font>
    <font>
      <sz val="8.45"/>
      <color indexed="8"/>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8" fillId="0" borderId="0">
      <alignment/>
      <protection/>
    </xf>
    <xf numFmtId="0" fontId="10"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1"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1" fillId="0" borderId="0" applyFill="0" applyBorder="0" applyAlignment="0" applyProtection="0"/>
    <xf numFmtId="42" fontId="1" fillId="0" borderId="0" applyFill="0" applyBorder="0" applyAlignment="0" applyProtection="0"/>
    <xf numFmtId="0" fontId="51" fillId="32" borderId="0" applyNumberFormat="0" applyBorder="0" applyAlignment="0" applyProtection="0"/>
  </cellStyleXfs>
  <cellXfs count="27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Fill="1" applyAlignment="1">
      <alignment/>
    </xf>
    <xf numFmtId="0" fontId="5"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2" fillId="0" borderId="10" xfId="0"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2" fontId="2" fillId="33" borderId="10" xfId="0" applyNumberFormat="1" applyFont="1" applyFill="1" applyBorder="1" applyAlignment="1">
      <alignment/>
    </xf>
    <xf numFmtId="9" fontId="2" fillId="33" borderId="10" xfId="0" applyNumberFormat="1" applyFont="1" applyFill="1" applyBorder="1" applyAlignment="1">
      <alignment/>
    </xf>
    <xf numFmtId="0" fontId="2" fillId="0" borderId="10" xfId="0" applyFont="1" applyFill="1" applyBorder="1" applyAlignment="1">
      <alignment horizontal="right"/>
    </xf>
    <xf numFmtId="2" fontId="2" fillId="0" borderId="10" xfId="0" applyNumberFormat="1" applyFont="1" applyFill="1" applyBorder="1" applyAlignment="1">
      <alignment/>
    </xf>
    <xf numFmtId="9" fontId="2" fillId="0" borderId="10" xfId="0" applyNumberFormat="1" applyFont="1" applyFill="1" applyBorder="1" applyAlignment="1">
      <alignment/>
    </xf>
    <xf numFmtId="0" fontId="6" fillId="0" borderId="10" xfId="0" applyFont="1" applyFill="1" applyBorder="1" applyAlignment="1">
      <alignment/>
    </xf>
    <xf numFmtId="2" fontId="6" fillId="34" borderId="10" xfId="0" applyNumberFormat="1" applyFont="1" applyFill="1" applyBorder="1" applyAlignment="1">
      <alignment/>
    </xf>
    <xf numFmtId="10" fontId="6" fillId="34" borderId="10" xfId="0" applyNumberFormat="1" applyFont="1" applyFill="1" applyBorder="1" applyAlignment="1">
      <alignment/>
    </xf>
    <xf numFmtId="0" fontId="6" fillId="0" borderId="0" xfId="0" applyFont="1" applyFill="1" applyBorder="1" applyAlignment="1">
      <alignment/>
    </xf>
    <xf numFmtId="2" fontId="6" fillId="0" borderId="0" xfId="0" applyNumberFormat="1" applyFont="1" applyFill="1" applyBorder="1" applyAlignment="1">
      <alignment/>
    </xf>
    <xf numFmtId="2" fontId="2" fillId="0" borderId="10" xfId="0" applyNumberFormat="1" applyFont="1" applyFill="1" applyBorder="1" applyAlignment="1">
      <alignment wrapText="1"/>
    </xf>
    <xf numFmtId="0" fontId="2" fillId="0" borderId="11" xfId="0" applyFont="1" applyFill="1" applyBorder="1" applyAlignment="1">
      <alignment horizontal="right" wrapText="1"/>
    </xf>
    <xf numFmtId="0" fontId="2" fillId="0" borderId="0" xfId="0" applyFont="1" applyFill="1" applyBorder="1" applyAlignment="1">
      <alignment/>
    </xf>
    <xf numFmtId="0" fontId="7" fillId="0" borderId="0" xfId="0" applyFont="1" applyBorder="1" applyAlignment="1">
      <alignment/>
    </xf>
    <xf numFmtId="0" fontId="2" fillId="0" borderId="0" xfId="0" applyFont="1" applyFill="1" applyBorder="1" applyAlignment="1">
      <alignment horizontal="right"/>
    </xf>
    <xf numFmtId="0" fontId="2" fillId="0" borderId="0" xfId="0" applyFont="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0" fontId="2" fillId="0" borderId="0" xfId="44" applyFont="1" applyBorder="1">
      <alignment/>
      <protection/>
    </xf>
    <xf numFmtId="2" fontId="6" fillId="0" borderId="0" xfId="44" applyNumberFormat="1" applyFont="1" applyBorder="1">
      <alignment/>
      <protection/>
    </xf>
    <xf numFmtId="0" fontId="6" fillId="0" borderId="0" xfId="44" applyFont="1" applyBorder="1">
      <alignment/>
      <protection/>
    </xf>
    <xf numFmtId="0" fontId="2" fillId="0" borderId="12" xfId="0" applyFont="1" applyFill="1" applyBorder="1" applyAlignment="1">
      <alignment wrapText="1"/>
    </xf>
    <xf numFmtId="0" fontId="2" fillId="0" borderId="12" xfId="0" applyFont="1" applyFill="1" applyBorder="1" applyAlignment="1">
      <alignment horizontal="right" wrapText="1"/>
    </xf>
    <xf numFmtId="0" fontId="2" fillId="0" borderId="10" xfId="0" applyFont="1" applyBorder="1" applyAlignment="1">
      <alignment/>
    </xf>
    <xf numFmtId="0" fontId="2" fillId="0" borderId="10" xfId="0" applyFont="1" applyBorder="1" applyAlignment="1">
      <alignment horizontal="right"/>
    </xf>
    <xf numFmtId="2" fontId="2" fillId="0" borderId="10" xfId="0" applyNumberFormat="1" applyFont="1" applyBorder="1" applyAlignment="1">
      <alignment/>
    </xf>
    <xf numFmtId="9" fontId="2" fillId="0" borderId="11" xfId="0" applyNumberFormat="1" applyFont="1" applyFill="1" applyBorder="1" applyAlignment="1">
      <alignment/>
    </xf>
    <xf numFmtId="0" fontId="2" fillId="0" borderId="12" xfId="0" applyFont="1" applyFill="1" applyBorder="1" applyAlignment="1">
      <alignment/>
    </xf>
    <xf numFmtId="0" fontId="2" fillId="0" borderId="12" xfId="0" applyFont="1" applyBorder="1" applyAlignment="1">
      <alignment horizontal="right"/>
    </xf>
    <xf numFmtId="0" fontId="2" fillId="0" borderId="12" xfId="0" applyFont="1" applyBorder="1" applyAlignment="1">
      <alignment/>
    </xf>
    <xf numFmtId="2" fontId="2" fillId="0" borderId="12" xfId="0" applyNumberFormat="1" applyFont="1" applyBorder="1" applyAlignment="1">
      <alignment/>
    </xf>
    <xf numFmtId="0" fontId="6" fillId="34" borderId="10" xfId="0" applyFont="1" applyFill="1" applyBorder="1" applyAlignment="1">
      <alignment/>
    </xf>
    <xf numFmtId="0" fontId="2" fillId="0" borderId="0" xfId="0" applyFont="1" applyFill="1" applyBorder="1" applyAlignment="1">
      <alignment wrapText="1"/>
    </xf>
    <xf numFmtId="0" fontId="2" fillId="0" borderId="10" xfId="0" applyNumberFormat="1" applyFont="1" applyFill="1" applyBorder="1" applyAlignment="1">
      <alignment/>
    </xf>
    <xf numFmtId="0" fontId="2" fillId="0" borderId="10" xfId="0" applyFont="1" applyBorder="1" applyAlignment="1">
      <alignment horizontal="right" wrapText="1"/>
    </xf>
    <xf numFmtId="0" fontId="2" fillId="0" borderId="10" xfId="0" applyFont="1" applyBorder="1" applyAlignment="1">
      <alignment wrapText="1"/>
    </xf>
    <xf numFmtId="2" fontId="2" fillId="0" borderId="10" xfId="0" applyNumberFormat="1" applyFont="1" applyBorder="1" applyAlignment="1">
      <alignment wrapText="1"/>
    </xf>
    <xf numFmtId="0" fontId="6" fillId="0" borderId="13" xfId="0" applyFont="1" applyFill="1" applyBorder="1" applyAlignment="1">
      <alignment/>
    </xf>
    <xf numFmtId="0" fontId="2" fillId="0" borderId="11" xfId="0" applyFont="1" applyFill="1" applyBorder="1" applyAlignment="1">
      <alignment wrapText="1"/>
    </xf>
    <xf numFmtId="0" fontId="2" fillId="0" borderId="13" xfId="0" applyFont="1" applyFill="1" applyBorder="1" applyAlignment="1">
      <alignment wrapText="1"/>
    </xf>
    <xf numFmtId="0" fontId="2" fillId="0" borderId="10" xfId="0" applyFont="1" applyFill="1" applyBorder="1" applyAlignment="1">
      <alignment horizontal="right" readingOrder="1"/>
    </xf>
    <xf numFmtId="2" fontId="4" fillId="0" borderId="12" xfId="0" applyNumberFormat="1" applyFont="1" applyFill="1" applyBorder="1" applyAlignment="1">
      <alignment horizontal="right" wrapText="1"/>
    </xf>
    <xf numFmtId="9" fontId="4" fillId="0" borderId="12" xfId="0" applyNumberFormat="1" applyFont="1" applyFill="1" applyBorder="1" applyAlignment="1">
      <alignment horizontal="right" wrapText="1"/>
    </xf>
    <xf numFmtId="0" fontId="2" fillId="0" borderId="10" xfId="0" applyFont="1" applyBorder="1" applyAlignment="1">
      <alignment horizontal="right" wrapText="1" readingOrder="1"/>
    </xf>
    <xf numFmtId="2" fontId="2" fillId="0" borderId="10" xfId="0" applyNumberFormat="1" applyFont="1" applyBorder="1" applyAlignment="1">
      <alignment horizontal="right" wrapText="1"/>
    </xf>
    <xf numFmtId="0" fontId="2" fillId="0" borderId="10" xfId="0" applyFont="1" applyBorder="1" applyAlignment="1">
      <alignment vertical="top" wrapText="1"/>
    </xf>
    <xf numFmtId="0" fontId="2" fillId="0" borderId="13" xfId="0" applyFont="1" applyBorder="1" applyAlignment="1">
      <alignment vertical="top" wrapText="1"/>
    </xf>
    <xf numFmtId="0" fontId="2" fillId="33" borderId="10" xfId="0" applyFont="1" applyFill="1" applyBorder="1" applyAlignment="1">
      <alignment horizontal="right" readingOrder="1"/>
    </xf>
    <xf numFmtId="2" fontId="4" fillId="33" borderId="12" xfId="0" applyNumberFormat="1" applyFont="1" applyFill="1" applyBorder="1" applyAlignment="1">
      <alignment horizontal="right" wrapText="1"/>
    </xf>
    <xf numFmtId="9" fontId="4" fillId="33" borderId="12" xfId="0" applyNumberFormat="1" applyFont="1" applyFill="1" applyBorder="1" applyAlignment="1">
      <alignment horizontal="right" wrapText="1"/>
    </xf>
    <xf numFmtId="9" fontId="2" fillId="0" borderId="10" xfId="0" applyNumberFormat="1" applyFont="1" applyBorder="1" applyAlignment="1">
      <alignment horizontal="right" wrapText="1"/>
    </xf>
    <xf numFmtId="2" fontId="2" fillId="0" borderId="10" xfId="0" applyNumberFormat="1" applyFont="1" applyFill="1" applyBorder="1" applyAlignment="1">
      <alignment horizontal="right"/>
    </xf>
    <xf numFmtId="0" fontId="2" fillId="0" borderId="10" xfId="0" applyFont="1" applyBorder="1" applyAlignment="1">
      <alignment horizontal="right" vertical="top" wrapText="1" readingOrder="1"/>
    </xf>
    <xf numFmtId="2" fontId="2" fillId="0" borderId="10" xfId="0" applyNumberFormat="1" applyFont="1" applyBorder="1" applyAlignment="1">
      <alignment vertical="top" wrapText="1"/>
    </xf>
    <xf numFmtId="0" fontId="2" fillId="0" borderId="12" xfId="0" applyFont="1" applyBorder="1" applyAlignment="1">
      <alignment vertical="top" wrapText="1"/>
    </xf>
    <xf numFmtId="2" fontId="2" fillId="0" borderId="10" xfId="0" applyNumberFormat="1" applyFont="1" applyBorder="1" applyAlignment="1">
      <alignment horizontal="right"/>
    </xf>
    <xf numFmtId="2" fontId="2" fillId="0" borderId="10" xfId="0" applyNumberFormat="1" applyFont="1" applyFill="1" applyBorder="1" applyAlignment="1">
      <alignment horizontal="right" wrapText="1"/>
    </xf>
    <xf numFmtId="9" fontId="2" fillId="0" borderId="10" xfId="0" applyNumberFormat="1" applyFont="1" applyBorder="1" applyAlignment="1">
      <alignment horizontal="right"/>
    </xf>
    <xf numFmtId="0" fontId="2" fillId="0" borderId="12" xfId="0" applyFont="1" applyFill="1" applyBorder="1" applyAlignment="1">
      <alignment horizontal="right" readingOrder="1"/>
    </xf>
    <xf numFmtId="2" fontId="2" fillId="0" borderId="12" xfId="0" applyNumberFormat="1" applyFont="1" applyFill="1" applyBorder="1" applyAlignment="1">
      <alignment/>
    </xf>
    <xf numFmtId="0" fontId="9" fillId="0" borderId="10" xfId="0" applyFont="1" applyFill="1" applyBorder="1" applyAlignment="1">
      <alignment wrapText="1"/>
    </xf>
    <xf numFmtId="0" fontId="4" fillId="0" borderId="10" xfId="0" applyFont="1" applyFill="1" applyBorder="1" applyAlignment="1">
      <alignment horizontal="right" vertical="center" wrapText="1" readingOrder="1"/>
    </xf>
    <xf numFmtId="0" fontId="4" fillId="0" borderId="14" xfId="0" applyFont="1" applyFill="1" applyBorder="1" applyAlignment="1">
      <alignment horizontal="right" wrapText="1"/>
    </xf>
    <xf numFmtId="0" fontId="4" fillId="0" borderId="12" xfId="0" applyFont="1" applyFill="1" applyBorder="1" applyAlignment="1">
      <alignment horizontal="right" wrapText="1"/>
    </xf>
    <xf numFmtId="0" fontId="4" fillId="0" borderId="10" xfId="0" applyFont="1" applyFill="1" applyBorder="1" applyAlignment="1">
      <alignment horizontal="right" wrapText="1"/>
    </xf>
    <xf numFmtId="2" fontId="4" fillId="0" borderId="10" xfId="0" applyNumberFormat="1" applyFont="1" applyFill="1" applyBorder="1" applyAlignment="1">
      <alignment horizontal="right" wrapText="1"/>
    </xf>
    <xf numFmtId="9" fontId="2" fillId="0" borderId="10" xfId="0" applyNumberFormat="1" applyFont="1" applyFill="1" applyBorder="1" applyAlignment="1">
      <alignment wrapText="1"/>
    </xf>
    <xf numFmtId="0" fontId="2" fillId="0" borderId="10" xfId="0" applyFont="1" applyFill="1" applyBorder="1" applyAlignment="1">
      <alignment horizontal="right" wrapText="1" readingOrder="1"/>
    </xf>
    <xf numFmtId="0" fontId="3" fillId="33" borderId="0" xfId="0" applyFont="1" applyFill="1" applyBorder="1" applyAlignment="1">
      <alignment/>
    </xf>
    <xf numFmtId="0" fontId="7" fillId="0" borderId="0" xfId="0" applyFont="1" applyAlignment="1">
      <alignment horizontal="right" wrapText="1"/>
    </xf>
    <xf numFmtId="0" fontId="2" fillId="0" borderId="12" xfId="0" applyFont="1" applyFill="1" applyBorder="1" applyAlignment="1">
      <alignment horizontal="right"/>
    </xf>
    <xf numFmtId="2" fontId="6" fillId="34" borderId="10" xfId="0" applyNumberFormat="1" applyFont="1" applyFill="1" applyBorder="1" applyAlignment="1">
      <alignment vertical="top" wrapText="1"/>
    </xf>
    <xf numFmtId="0" fontId="6" fillId="0" borderId="10" xfId="0" applyFont="1" applyBorder="1" applyAlignment="1">
      <alignment wrapText="1"/>
    </xf>
    <xf numFmtId="0" fontId="2" fillId="0" borderId="0" xfId="45" applyFont="1" applyFill="1" applyBorder="1" applyAlignment="1">
      <alignment horizontal="right"/>
      <protection/>
    </xf>
    <xf numFmtId="164" fontId="2" fillId="0" borderId="0" xfId="45" applyNumberFormat="1" applyFont="1" applyFill="1" applyBorder="1" applyAlignment="1">
      <alignment horizontal="right"/>
      <protection/>
    </xf>
    <xf numFmtId="2" fontId="2" fillId="0" borderId="0" xfId="45" applyNumberFormat="1" applyFont="1" applyFill="1" applyBorder="1" applyAlignment="1">
      <alignment horizontal="right"/>
      <protection/>
    </xf>
    <xf numFmtId="2" fontId="2" fillId="0" borderId="0" xfId="60" applyNumberFormat="1" applyFont="1" applyFill="1" applyBorder="1" applyAlignment="1" applyProtection="1">
      <alignment horizontal="right" wrapText="1"/>
      <protection/>
    </xf>
    <xf numFmtId="0" fontId="2" fillId="0" borderId="10" xfId="0" applyFont="1" applyFill="1" applyBorder="1" applyAlignment="1">
      <alignment horizontal="center" wrapText="1"/>
    </xf>
    <xf numFmtId="0" fontId="2" fillId="33" borderId="10" xfId="45" applyFont="1" applyFill="1" applyBorder="1" applyAlignment="1">
      <alignment horizontal="right" wrapText="1"/>
      <protection/>
    </xf>
    <xf numFmtId="0" fontId="2" fillId="33" borderId="10" xfId="45" applyFont="1" applyFill="1" applyBorder="1" applyAlignment="1">
      <alignment horizontal="right"/>
      <protection/>
    </xf>
    <xf numFmtId="4" fontId="12" fillId="33" borderId="10" xfId="0" applyNumberFormat="1" applyFont="1" applyFill="1" applyBorder="1" applyAlignment="1">
      <alignment horizontal="right"/>
    </xf>
    <xf numFmtId="9" fontId="12" fillId="33" borderId="10" xfId="0" applyNumberFormat="1" applyFont="1" applyFill="1" applyBorder="1" applyAlignment="1">
      <alignment horizontal="center" wrapText="1"/>
    </xf>
    <xf numFmtId="4" fontId="12" fillId="33" borderId="10" xfId="0" applyNumberFormat="1" applyFont="1" applyFill="1" applyBorder="1" applyAlignment="1">
      <alignment horizontal="right" wrapText="1"/>
    </xf>
    <xf numFmtId="0" fontId="12" fillId="0" borderId="10" xfId="0" applyFont="1" applyBorder="1" applyAlignment="1">
      <alignment horizontal="center" wrapText="1"/>
    </xf>
    <xf numFmtId="0" fontId="4" fillId="0" borderId="10" xfId="0" applyFont="1" applyFill="1" applyBorder="1" applyAlignment="1">
      <alignment wrapText="1"/>
    </xf>
    <xf numFmtId="0" fontId="13" fillId="33" borderId="10" xfId="0" applyFont="1" applyFill="1" applyBorder="1" applyAlignment="1">
      <alignment horizontal="right"/>
    </xf>
    <xf numFmtId="2" fontId="13" fillId="33" borderId="10" xfId="0" applyNumberFormat="1" applyFont="1" applyFill="1" applyBorder="1" applyAlignment="1" applyProtection="1">
      <alignment horizontal="right" wrapText="1"/>
      <protection locked="0"/>
    </xf>
    <xf numFmtId="2" fontId="13" fillId="33" borderId="10" xfId="54" applyNumberFormat="1" applyFont="1" applyFill="1" applyBorder="1" applyAlignment="1" applyProtection="1">
      <alignment horizontal="right"/>
      <protection/>
    </xf>
    <xf numFmtId="9" fontId="13" fillId="33" borderId="10" xfId="0" applyNumberFormat="1" applyFont="1" applyFill="1" applyBorder="1" applyAlignment="1">
      <alignment horizontal="right"/>
    </xf>
    <xf numFmtId="4" fontId="13" fillId="33" borderId="10" xfId="0" applyNumberFormat="1" applyFont="1" applyFill="1" applyBorder="1" applyAlignment="1">
      <alignment horizontal="right"/>
    </xf>
    <xf numFmtId="0" fontId="11" fillId="0" borderId="10" xfId="0" applyFont="1" applyBorder="1" applyAlignment="1">
      <alignment horizontal="center" wrapText="1"/>
    </xf>
    <xf numFmtId="0" fontId="2" fillId="0" borderId="10" xfId="45" applyFont="1" applyFill="1" applyBorder="1" applyAlignment="1">
      <alignment horizontal="right" wrapText="1"/>
      <protection/>
    </xf>
    <xf numFmtId="0" fontId="2" fillId="0" borderId="10" xfId="45" applyFont="1" applyFill="1" applyBorder="1" applyAlignment="1">
      <alignment horizontal="right"/>
      <protection/>
    </xf>
    <xf numFmtId="2" fontId="11" fillId="0" borderId="10" xfId="0" applyNumberFormat="1" applyFont="1" applyBorder="1" applyAlignment="1">
      <alignment horizontal="right" wrapText="1"/>
    </xf>
    <xf numFmtId="4" fontId="12" fillId="0" borderId="10" xfId="0" applyNumberFormat="1" applyFont="1" applyBorder="1" applyAlignment="1">
      <alignment horizontal="right"/>
    </xf>
    <xf numFmtId="9" fontId="12" fillId="0" borderId="10" xfId="0" applyNumberFormat="1" applyFont="1" applyBorder="1" applyAlignment="1">
      <alignment horizontal="center" wrapText="1"/>
    </xf>
    <xf numFmtId="4" fontId="12" fillId="0" borderId="10" xfId="0" applyNumberFormat="1" applyFont="1" applyBorder="1" applyAlignment="1">
      <alignment horizontal="right" wrapText="1"/>
    </xf>
    <xf numFmtId="0" fontId="11" fillId="0" borderId="10" xfId="45" applyFont="1" applyFill="1" applyBorder="1" applyAlignment="1">
      <alignment horizontal="right" wrapText="1"/>
      <protection/>
    </xf>
    <xf numFmtId="2" fontId="12" fillId="0" borderId="10" xfId="0" applyNumberFormat="1" applyFont="1" applyBorder="1" applyAlignment="1">
      <alignment horizontal="right" wrapText="1"/>
    </xf>
    <xf numFmtId="0" fontId="2" fillId="33" borderId="12" xfId="45" applyFont="1" applyFill="1" applyBorder="1" applyAlignment="1">
      <alignment horizontal="right"/>
      <protection/>
    </xf>
    <xf numFmtId="2" fontId="12" fillId="33" borderId="12" xfId="0" applyNumberFormat="1" applyFont="1" applyFill="1" applyBorder="1" applyAlignment="1">
      <alignment horizontal="right"/>
    </xf>
    <xf numFmtId="2" fontId="12" fillId="0" borderId="10" xfId="0" applyNumberFormat="1" applyFont="1" applyBorder="1" applyAlignment="1">
      <alignment horizontal="right"/>
    </xf>
    <xf numFmtId="3" fontId="2" fillId="0" borderId="10" xfId="45" applyNumberFormat="1" applyFont="1" applyFill="1" applyBorder="1" applyAlignment="1">
      <alignment horizontal="right"/>
      <protection/>
    </xf>
    <xf numFmtId="2" fontId="12" fillId="33" borderId="10" xfId="0" applyNumberFormat="1" applyFont="1" applyFill="1" applyBorder="1" applyAlignment="1">
      <alignment horizontal="right" wrapText="1"/>
    </xf>
    <xf numFmtId="0" fontId="11" fillId="33" borderId="12" xfId="0" applyFont="1" applyFill="1" applyBorder="1" applyAlignment="1">
      <alignment horizontal="center" wrapText="1"/>
    </xf>
    <xf numFmtId="0" fontId="11" fillId="0" borderId="10" xfId="0" applyFont="1" applyFill="1" applyBorder="1" applyAlignment="1">
      <alignment horizontal="center" wrapText="1"/>
    </xf>
    <xf numFmtId="0" fontId="2" fillId="0" borderId="15" xfId="45" applyFont="1" applyFill="1" applyBorder="1" applyAlignment="1">
      <alignment horizontal="right"/>
      <protection/>
    </xf>
    <xf numFmtId="0" fontId="2" fillId="0" borderId="10" xfId="45" applyFont="1" applyFill="1" applyBorder="1">
      <alignment/>
      <protection/>
    </xf>
    <xf numFmtId="0" fontId="2" fillId="0" borderId="10" xfId="45" applyFont="1" applyFill="1" applyBorder="1" applyAlignment="1">
      <alignment/>
      <protection/>
    </xf>
    <xf numFmtId="164" fontId="2" fillId="0" borderId="10" xfId="45" applyNumberFormat="1" applyFont="1" applyFill="1" applyBorder="1" applyAlignment="1">
      <alignment horizontal="right"/>
      <protection/>
    </xf>
    <xf numFmtId="4" fontId="6" fillId="34" borderId="10" xfId="45" applyNumberFormat="1" applyFont="1" applyFill="1" applyBorder="1" applyAlignment="1">
      <alignment horizontal="right"/>
      <protection/>
    </xf>
    <xf numFmtId="2" fontId="6" fillId="34" borderId="10" xfId="45" applyNumberFormat="1" applyFont="1" applyFill="1" applyBorder="1" applyAlignment="1">
      <alignment/>
      <protection/>
    </xf>
    <xf numFmtId="0" fontId="2" fillId="0" borderId="0" xfId="45" applyFont="1" applyFill="1" applyBorder="1">
      <alignment/>
      <protection/>
    </xf>
    <xf numFmtId="0" fontId="2" fillId="0" borderId="0" xfId="45" applyFont="1" applyFill="1" applyBorder="1" applyAlignment="1">
      <alignment/>
      <protection/>
    </xf>
    <xf numFmtId="0" fontId="6" fillId="0" borderId="0" xfId="45" applyNumberFormat="1" applyFont="1" applyFill="1" applyBorder="1" applyAlignment="1">
      <alignment horizontal="right"/>
      <protection/>
    </xf>
    <xf numFmtId="2" fontId="6" fillId="0" borderId="0" xfId="45" applyNumberFormat="1" applyFont="1" applyFill="1" applyBorder="1" applyAlignment="1">
      <alignment/>
      <protection/>
    </xf>
    <xf numFmtId="0" fontId="6" fillId="0" borderId="0" xfId="0" applyFont="1" applyFill="1" applyBorder="1" applyAlignment="1">
      <alignment horizontal="right"/>
    </xf>
    <xf numFmtId="164" fontId="2" fillId="0" borderId="0" xfId="45" applyNumberFormat="1" applyFont="1" applyFill="1" applyBorder="1" applyAlignment="1">
      <alignment/>
      <protection/>
    </xf>
    <xf numFmtId="0" fontId="6" fillId="0" borderId="0" xfId="45" applyNumberFormat="1" applyFont="1" applyFill="1" applyBorder="1" applyAlignment="1">
      <alignment/>
      <protection/>
    </xf>
    <xf numFmtId="0" fontId="6" fillId="0" borderId="0" xfId="45" applyFont="1" applyFill="1" applyBorder="1" applyAlignment="1">
      <alignment/>
      <protection/>
    </xf>
    <xf numFmtId="0" fontId="2" fillId="0" borderId="10" xfId="44" applyFont="1" applyBorder="1">
      <alignment/>
      <protection/>
    </xf>
    <xf numFmtId="0" fontId="4" fillId="0" borderId="13" xfId="44" applyFont="1" applyFill="1" applyBorder="1" applyAlignment="1">
      <alignment wrapText="1"/>
      <protection/>
    </xf>
    <xf numFmtId="0" fontId="2" fillId="0" borderId="13" xfId="44" applyFont="1" applyBorder="1" applyAlignment="1">
      <alignment horizontal="right"/>
      <protection/>
    </xf>
    <xf numFmtId="0" fontId="2" fillId="0" borderId="13" xfId="44" applyFont="1" applyBorder="1">
      <alignment/>
      <protection/>
    </xf>
    <xf numFmtId="2" fontId="2" fillId="0" borderId="10" xfId="44" applyNumberFormat="1" applyFont="1" applyBorder="1">
      <alignment/>
      <protection/>
    </xf>
    <xf numFmtId="9" fontId="2" fillId="0" borderId="10" xfId="44" applyNumberFormat="1" applyFont="1" applyBorder="1">
      <alignment/>
      <protection/>
    </xf>
    <xf numFmtId="0" fontId="4" fillId="0" borderId="10" xfId="44" applyFont="1" applyFill="1" applyBorder="1" applyAlignment="1">
      <alignment wrapText="1"/>
      <protection/>
    </xf>
    <xf numFmtId="0" fontId="2" fillId="0" borderId="10" xfId="44" applyFont="1" applyBorder="1" applyAlignment="1">
      <alignment horizontal="right"/>
      <protection/>
    </xf>
    <xf numFmtId="0" fontId="2" fillId="0" borderId="12" xfId="44" applyFont="1" applyBorder="1">
      <alignment/>
      <protection/>
    </xf>
    <xf numFmtId="0" fontId="2" fillId="0" borderId="15" xfId="44" applyFont="1" applyBorder="1">
      <alignment/>
      <protection/>
    </xf>
    <xf numFmtId="2" fontId="6" fillId="34" borderId="10" xfId="44" applyNumberFormat="1" applyFont="1" applyFill="1" applyBorder="1">
      <alignment/>
      <protection/>
    </xf>
    <xf numFmtId="0" fontId="6" fillId="34" borderId="10" xfId="44" applyFont="1" applyFill="1" applyBorder="1">
      <alignment/>
      <protection/>
    </xf>
    <xf numFmtId="0" fontId="2" fillId="0" borderId="0" xfId="44" applyFont="1" applyBorder="1" applyAlignment="1">
      <alignment horizontal="right"/>
      <protection/>
    </xf>
    <xf numFmtId="0" fontId="2" fillId="0" borderId="0" xfId="45" applyFont="1" applyFill="1" applyBorder="1" applyAlignment="1">
      <alignment horizontal="center" vertical="center" wrapText="1"/>
      <protection/>
    </xf>
    <xf numFmtId="0" fontId="2" fillId="0" borderId="0" xfId="0" applyFont="1" applyBorder="1" applyAlignment="1">
      <alignment/>
    </xf>
    <xf numFmtId="2" fontId="6" fillId="34" borderId="10" xfId="0" applyNumberFormat="1" applyFont="1" applyFill="1" applyBorder="1" applyAlignment="1">
      <alignment wrapText="1"/>
    </xf>
    <xf numFmtId="2" fontId="6" fillId="0" borderId="10" xfId="0" applyNumberFormat="1" applyFont="1" applyFill="1" applyBorder="1" applyAlignment="1">
      <alignment wrapText="1"/>
    </xf>
    <xf numFmtId="9" fontId="2" fillId="0" borderId="10" xfId="0" applyNumberFormat="1" applyFont="1" applyBorder="1" applyAlignment="1">
      <alignment/>
    </xf>
    <xf numFmtId="0" fontId="5" fillId="0" borderId="10" xfId="0" applyFont="1" applyBorder="1" applyAlignment="1">
      <alignment/>
    </xf>
    <xf numFmtId="0" fontId="4" fillId="0" borderId="12" xfId="0" applyFont="1" applyFill="1" applyBorder="1" applyAlignment="1">
      <alignment wrapText="1"/>
    </xf>
    <xf numFmtId="0" fontId="2" fillId="0" borderId="10"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right"/>
    </xf>
    <xf numFmtId="2" fontId="2" fillId="0" borderId="13" xfId="0" applyNumberFormat="1" applyFont="1" applyFill="1" applyBorder="1" applyAlignment="1">
      <alignment/>
    </xf>
    <xf numFmtId="0" fontId="14" fillId="0" borderId="13" xfId="0" applyFont="1" applyFill="1" applyBorder="1" applyAlignment="1">
      <alignment/>
    </xf>
    <xf numFmtId="0" fontId="2" fillId="33" borderId="13" xfId="0" applyFont="1" applyFill="1" applyBorder="1" applyAlignment="1">
      <alignment horizontal="right"/>
    </xf>
    <xf numFmtId="2" fontId="2" fillId="33" borderId="13" xfId="0" applyNumberFormat="1" applyFont="1" applyFill="1" applyBorder="1" applyAlignment="1">
      <alignment/>
    </xf>
    <xf numFmtId="2" fontId="2" fillId="0" borderId="0" xfId="0" applyNumberFormat="1" applyFont="1" applyBorder="1" applyAlignment="1">
      <alignment/>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NumberFormat="1" applyFont="1" applyFill="1" applyBorder="1" applyAlignment="1">
      <alignment horizontal="right" wrapText="1"/>
    </xf>
    <xf numFmtId="2" fontId="6" fillId="34" borderId="10" xfId="0" applyNumberFormat="1" applyFont="1" applyFill="1" applyBorder="1" applyAlignment="1">
      <alignment horizontal="right" wrapText="1"/>
    </xf>
    <xf numFmtId="0" fontId="6" fillId="34" borderId="10" xfId="0" applyFont="1" applyFill="1" applyBorder="1" applyAlignment="1">
      <alignment horizontal="right" wrapText="1"/>
    </xf>
    <xf numFmtId="2"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NumberFormat="1" applyFont="1" applyFill="1" applyBorder="1" applyAlignment="1">
      <alignment horizontal="right" wrapText="1"/>
    </xf>
    <xf numFmtId="2"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2" fontId="2" fillId="0" borderId="0" xfId="0" applyNumberFormat="1" applyFont="1" applyFill="1" applyBorder="1" applyAlignment="1">
      <alignment horizontal="center" wrapText="1"/>
    </xf>
    <xf numFmtId="0" fontId="2" fillId="0" borderId="0" xfId="0" applyFont="1" applyFill="1" applyBorder="1" applyAlignment="1">
      <alignment horizontal="right" wrapText="1"/>
    </xf>
    <xf numFmtId="0" fontId="4" fillId="0" borderId="10" xfId="0" applyFont="1" applyBorder="1" applyAlignment="1">
      <alignment/>
    </xf>
    <xf numFmtId="0" fontId="4" fillId="34" borderId="10"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 fillId="0" borderId="10" xfId="0" applyFont="1" applyBorder="1" applyAlignment="1">
      <alignment horizontal="right"/>
    </xf>
    <xf numFmtId="0" fontId="4" fillId="0" borderId="10" xfId="0" applyFont="1" applyFill="1" applyBorder="1" applyAlignment="1">
      <alignment horizontal="left" wrapText="1"/>
    </xf>
    <xf numFmtId="0" fontId="4" fillId="33" borderId="10" xfId="0" applyFont="1" applyFill="1" applyBorder="1" applyAlignment="1">
      <alignment horizontal="right" wrapText="1"/>
    </xf>
    <xf numFmtId="2" fontId="4" fillId="33" borderId="10" xfId="0" applyNumberFormat="1" applyFont="1" applyFill="1" applyBorder="1" applyAlignment="1">
      <alignment horizontal="right" wrapText="1"/>
    </xf>
    <xf numFmtId="2" fontId="4" fillId="0" borderId="10" xfId="0" applyNumberFormat="1" applyFont="1" applyBorder="1" applyAlignment="1">
      <alignment/>
    </xf>
    <xf numFmtId="9" fontId="4" fillId="0" borderId="10" xfId="0" applyNumberFormat="1" applyFont="1" applyBorder="1" applyAlignment="1">
      <alignment/>
    </xf>
    <xf numFmtId="0" fontId="4" fillId="0" borderId="10" xfId="0" applyFont="1" applyFill="1" applyBorder="1" applyAlignment="1">
      <alignment/>
    </xf>
    <xf numFmtId="2" fontId="4" fillId="33" borderId="10" xfId="0" applyNumberFormat="1" applyFont="1" applyFill="1" applyBorder="1" applyAlignment="1">
      <alignment/>
    </xf>
    <xf numFmtId="2" fontId="4"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3" fillId="0" borderId="10" xfId="0" applyFont="1" applyFill="1" applyBorder="1" applyAlignment="1">
      <alignment horizontal="left" wrapText="1"/>
    </xf>
    <xf numFmtId="2" fontId="3" fillId="34" borderId="10" xfId="0" applyNumberFormat="1" applyFont="1" applyFill="1" applyBorder="1" applyAlignment="1">
      <alignment horizontal="right" wrapText="1"/>
    </xf>
    <xf numFmtId="0" fontId="4" fillId="0" borderId="0" xfId="0" applyFont="1" applyFill="1" applyBorder="1" applyAlignment="1">
      <alignment horizontal="center" wrapText="1"/>
    </xf>
    <xf numFmtId="0" fontId="3" fillId="0" borderId="0" xfId="0" applyFont="1" applyFill="1" applyBorder="1" applyAlignment="1">
      <alignment horizontal="left" wrapText="1"/>
    </xf>
    <xf numFmtId="0" fontId="4" fillId="0" borderId="0" xfId="0" applyFont="1" applyFill="1" applyBorder="1" applyAlignment="1">
      <alignment horizontal="right" wrapText="1"/>
    </xf>
    <xf numFmtId="2"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2" fontId="4" fillId="0" borderId="0" xfId="0" applyNumberFormat="1" applyFont="1" applyFill="1" applyBorder="1" applyAlignment="1">
      <alignment horizontal="center" wrapText="1"/>
    </xf>
    <xf numFmtId="0" fontId="4" fillId="34" borderId="0" xfId="0" applyFont="1" applyFill="1" applyBorder="1" applyAlignment="1">
      <alignment horizontal="left" wrapText="1"/>
    </xf>
    <xf numFmtId="0" fontId="4" fillId="0" borderId="0" xfId="0" applyFont="1" applyFill="1" applyBorder="1" applyAlignment="1">
      <alignment horizontal="left"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2" fontId="4" fillId="0" borderId="12" xfId="0" applyNumberFormat="1" applyFont="1" applyFill="1" applyBorder="1" applyAlignment="1">
      <alignment horizontal="center" wrapText="1"/>
    </xf>
    <xf numFmtId="0" fontId="7" fillId="0" borderId="0" xfId="0" applyFont="1" applyAlignment="1">
      <alignment horizontal="center" wrapText="1"/>
    </xf>
    <xf numFmtId="0" fontId="3" fillId="0" borderId="10" xfId="0" applyFont="1" applyFill="1" applyBorder="1" applyAlignment="1">
      <alignment horizontal="right" vertical="center" wrapText="1"/>
    </xf>
    <xf numFmtId="0" fontId="2" fillId="0" borderId="0" xfId="0" applyFont="1" applyFill="1" applyBorder="1" applyAlignment="1">
      <alignment horizontal="center"/>
    </xf>
    <xf numFmtId="0" fontId="6" fillId="0" borderId="0" xfId="0" applyFont="1" applyBorder="1" applyAlignment="1">
      <alignment/>
    </xf>
    <xf numFmtId="0" fontId="4" fillId="0" borderId="0" xfId="0" applyFont="1" applyAlignment="1">
      <alignment wrapText="1"/>
    </xf>
    <xf numFmtId="0" fontId="2" fillId="0" borderId="16" xfId="0" applyFont="1" applyFill="1" applyBorder="1" applyAlignment="1">
      <alignment wrapText="1"/>
    </xf>
    <xf numFmtId="2" fontId="2" fillId="0" borderId="11" xfId="0" applyNumberFormat="1" applyFont="1" applyFill="1" applyBorder="1" applyAlignment="1">
      <alignment/>
    </xf>
    <xf numFmtId="2" fontId="2" fillId="0" borderId="12" xfId="0" applyNumberFormat="1" applyFont="1" applyBorder="1" applyAlignment="1">
      <alignment horizontal="right"/>
    </xf>
    <xf numFmtId="9" fontId="2" fillId="0" borderId="12" xfId="0" applyNumberFormat="1" applyFont="1" applyFill="1" applyBorder="1" applyAlignment="1">
      <alignment/>
    </xf>
    <xf numFmtId="0" fontId="2" fillId="0" borderId="13" xfId="0" applyFont="1" applyBorder="1" applyAlignment="1">
      <alignment horizontal="right" wrapText="1"/>
    </xf>
    <xf numFmtId="2" fontId="2" fillId="0" borderId="13" xfId="0" applyNumberFormat="1" applyFont="1" applyBorder="1" applyAlignment="1">
      <alignment horizontal="right" wrapText="1"/>
    </xf>
    <xf numFmtId="2" fontId="4" fillId="0" borderId="17" xfId="0" applyNumberFormat="1" applyFont="1" applyFill="1" applyBorder="1" applyAlignment="1">
      <alignment horizontal="right" wrapText="1"/>
    </xf>
    <xf numFmtId="9" fontId="4" fillId="0" borderId="17" xfId="0" applyNumberFormat="1" applyFont="1" applyFill="1" applyBorder="1" applyAlignment="1">
      <alignment horizontal="right" wrapText="1"/>
    </xf>
    <xf numFmtId="0" fontId="7" fillId="0" borderId="18" xfId="0" applyFont="1" applyBorder="1" applyAlignment="1">
      <alignment horizontal="right" wrapText="1"/>
    </xf>
    <xf numFmtId="0" fontId="4" fillId="0" borderId="18" xfId="0" applyFont="1" applyFill="1" applyBorder="1" applyAlignment="1">
      <alignment horizontal="right" wrapText="1"/>
    </xf>
    <xf numFmtId="2" fontId="4" fillId="0" borderId="18" xfId="0" applyNumberFormat="1" applyFont="1" applyFill="1" applyBorder="1" applyAlignment="1">
      <alignment horizontal="right" wrapText="1"/>
    </xf>
    <xf numFmtId="2" fontId="2" fillId="0" borderId="18" xfId="0" applyNumberFormat="1" applyFont="1" applyFill="1" applyBorder="1" applyAlignment="1">
      <alignment/>
    </xf>
    <xf numFmtId="9" fontId="2" fillId="0" borderId="18" xfId="0" applyNumberFormat="1" applyFont="1" applyFill="1" applyBorder="1" applyAlignment="1">
      <alignment/>
    </xf>
    <xf numFmtId="0" fontId="4" fillId="34" borderId="0" xfId="0" applyFont="1" applyFill="1" applyAlignment="1">
      <alignment wrapText="1"/>
    </xf>
    <xf numFmtId="0" fontId="4" fillId="33" borderId="10" xfId="0" applyFont="1" applyFill="1" applyBorder="1" applyAlignment="1">
      <alignment wrapText="1"/>
    </xf>
    <xf numFmtId="0" fontId="4" fillId="0" borderId="10" xfId="0" applyFont="1" applyFill="1" applyBorder="1" applyAlignment="1">
      <alignment vertical="top" wrapText="1"/>
    </xf>
    <xf numFmtId="0" fontId="3" fillId="0" borderId="10" xfId="0" applyFont="1" applyFill="1" applyBorder="1" applyAlignment="1">
      <alignment wrapText="1"/>
    </xf>
    <xf numFmtId="0" fontId="3" fillId="0" borderId="0" xfId="0" applyFont="1" applyFill="1" applyBorder="1" applyAlignment="1">
      <alignment wrapText="1"/>
    </xf>
    <xf numFmtId="0" fontId="4" fillId="34" borderId="0" xfId="0" applyFont="1" applyFill="1" applyBorder="1" applyAlignment="1">
      <alignment wrapText="1"/>
    </xf>
    <xf numFmtId="0" fontId="3" fillId="34" borderId="0" xfId="0" applyFont="1" applyFill="1" applyBorder="1" applyAlignment="1">
      <alignment wrapText="1"/>
    </xf>
    <xf numFmtId="0" fontId="9" fillId="33" borderId="10" xfId="0" applyFont="1" applyFill="1" applyBorder="1" applyAlignment="1">
      <alignment wrapText="1"/>
    </xf>
    <xf numFmtId="0" fontId="9" fillId="0" borderId="11" xfId="0" applyFont="1" applyFill="1" applyBorder="1" applyAlignment="1">
      <alignment wrapText="1"/>
    </xf>
    <xf numFmtId="0" fontId="9" fillId="0" borderId="0" xfId="0" applyFont="1" applyFill="1" applyBorder="1" applyAlignment="1">
      <alignment wrapText="1"/>
    </xf>
    <xf numFmtId="0" fontId="4" fillId="0" borderId="0" xfId="0" applyFont="1" applyFill="1" applyBorder="1" applyAlignment="1">
      <alignment/>
    </xf>
    <xf numFmtId="0" fontId="4" fillId="0" borderId="0" xfId="44" applyFont="1" applyFill="1" applyBorder="1" applyAlignment="1">
      <alignment wrapText="1"/>
      <protection/>
    </xf>
    <xf numFmtId="0" fontId="4" fillId="0" borderId="0" xfId="0" applyFont="1" applyFill="1" applyBorder="1" applyAlignment="1">
      <alignment wrapText="1"/>
    </xf>
    <xf numFmtId="0" fontId="3" fillId="0" borderId="19" xfId="0" applyFont="1" applyFill="1" applyBorder="1" applyAlignment="1">
      <alignment wrapText="1"/>
    </xf>
    <xf numFmtId="0" fontId="4" fillId="0" borderId="10" xfId="0" applyNumberFormat="1" applyFont="1" applyFill="1" applyBorder="1" applyAlignment="1">
      <alignment wrapText="1"/>
    </xf>
    <xf numFmtId="0" fontId="9" fillId="0" borderId="10" xfId="0" applyFont="1" applyFill="1" applyBorder="1" applyAlignment="1">
      <alignment horizontal="left" vertical="center" wrapText="1"/>
    </xf>
    <xf numFmtId="0" fontId="9" fillId="33" borderId="10" xfId="0" applyNumberFormat="1" applyFont="1" applyFill="1" applyBorder="1" applyAlignment="1">
      <alignment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33" borderId="10" xfId="0" applyFont="1" applyFill="1" applyBorder="1" applyAlignment="1">
      <alignment vertical="center" wrapText="1"/>
    </xf>
    <xf numFmtId="0" fontId="9" fillId="33" borderId="10" xfId="0" applyFont="1" applyFill="1" applyBorder="1" applyAlignment="1">
      <alignment vertical="center" wrapText="1"/>
    </xf>
    <xf numFmtId="0" fontId="9" fillId="33" borderId="15" xfId="0" applyFont="1" applyFill="1" applyBorder="1" applyAlignment="1">
      <alignment vertical="center" wrapText="1"/>
    </xf>
    <xf numFmtId="0" fontId="4" fillId="0" borderId="0" xfId="0" applyFont="1" applyFill="1" applyAlignment="1">
      <alignment wrapText="1"/>
    </xf>
    <xf numFmtId="0" fontId="4" fillId="0" borderId="13" xfId="0" applyFont="1" applyFill="1" applyBorder="1" applyAlignment="1">
      <alignment wrapText="1"/>
    </xf>
    <xf numFmtId="0" fontId="4" fillId="0" borderId="0" xfId="45" applyFont="1" applyFill="1" applyBorder="1" applyAlignment="1">
      <alignment wrapText="1"/>
      <protection/>
    </xf>
    <xf numFmtId="0" fontId="15" fillId="34" borderId="0" xfId="0" applyFont="1" applyFill="1" applyBorder="1" applyAlignment="1">
      <alignment wrapText="1"/>
    </xf>
    <xf numFmtId="0" fontId="4" fillId="0" borderId="10" xfId="44" applyFont="1" applyFill="1" applyBorder="1" applyAlignment="1">
      <alignment horizontal="left" vertical="center" wrapText="1"/>
      <protection/>
    </xf>
    <xf numFmtId="0" fontId="4" fillId="0" borderId="10" xfId="45" applyFont="1" applyFill="1" applyBorder="1" applyAlignment="1">
      <alignment vertical="center" wrapText="1"/>
      <protection/>
    </xf>
    <xf numFmtId="0" fontId="4" fillId="33" borderId="10" xfId="45" applyFont="1" applyFill="1" applyBorder="1" applyAlignment="1">
      <alignment wrapText="1"/>
      <protection/>
    </xf>
    <xf numFmtId="0" fontId="4" fillId="0" borderId="10" xfId="45" applyFont="1" applyFill="1" applyBorder="1" applyAlignment="1">
      <alignment wrapText="1"/>
      <protection/>
    </xf>
    <xf numFmtId="0" fontId="4" fillId="0" borderId="10" xfId="44" applyFont="1" applyFill="1" applyBorder="1" applyAlignment="1">
      <alignment horizontal="left" vertical="top" wrapText="1"/>
      <protection/>
    </xf>
    <xf numFmtId="0" fontId="4" fillId="33" borderId="10" xfId="44" applyFont="1" applyFill="1" applyBorder="1" applyAlignment="1">
      <alignment wrapText="1"/>
      <protection/>
    </xf>
    <xf numFmtId="0" fontId="9" fillId="34" borderId="0" xfId="0" applyFont="1" applyFill="1" applyBorder="1" applyAlignment="1">
      <alignment wrapText="1"/>
    </xf>
    <xf numFmtId="0" fontId="4" fillId="33" borderId="13" xfId="0" applyFont="1" applyFill="1" applyBorder="1" applyAlignment="1">
      <alignment wrapText="1"/>
    </xf>
    <xf numFmtId="0" fontId="4" fillId="0" borderId="1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Alignment="1">
      <alignment horizontal="left" wrapText="1"/>
    </xf>
    <xf numFmtId="0" fontId="4" fillId="0" borderId="18" xfId="0" applyFont="1" applyBorder="1" applyAlignment="1">
      <alignment wrapText="1"/>
    </xf>
    <xf numFmtId="0" fontId="4" fillId="33" borderId="10" xfId="45" applyFont="1" applyFill="1" applyBorder="1" applyAlignment="1">
      <alignment vertical="center" wrapText="1"/>
      <protection/>
    </xf>
    <xf numFmtId="0" fontId="4" fillId="0" borderId="20" xfId="0" applyFont="1" applyBorder="1" applyAlignment="1">
      <alignment wrapText="1"/>
    </xf>
    <xf numFmtId="0" fontId="4" fillId="0" borderId="0" xfId="0" applyFont="1" applyFill="1" applyAlignment="1">
      <alignment/>
    </xf>
    <xf numFmtId="2" fontId="3" fillId="0" borderId="15" xfId="0" applyNumberFormat="1" applyFont="1" applyFill="1" applyBorder="1" applyAlignment="1">
      <alignment horizontal="center" vertical="center" wrapText="1"/>
    </xf>
    <xf numFmtId="2" fontId="4" fillId="0" borderId="21" xfId="0" applyNumberFormat="1" applyFont="1" applyFill="1" applyBorder="1" applyAlignment="1">
      <alignment horizontal="right" wrapText="1"/>
    </xf>
    <xf numFmtId="2" fontId="3" fillId="34" borderId="15" xfId="0" applyNumberFormat="1" applyFont="1" applyFill="1" applyBorder="1" applyAlignment="1">
      <alignment horizontal="right" wrapText="1"/>
    </xf>
    <xf numFmtId="0" fontId="4" fillId="0" borderId="18" xfId="0" applyFont="1" applyFill="1" applyBorder="1" applyAlignment="1">
      <alignment wrapText="1"/>
    </xf>
    <xf numFmtId="2" fontId="2" fillId="0" borderId="18" xfId="0" applyNumberFormat="1" applyFont="1" applyFill="1" applyBorder="1" applyAlignment="1">
      <alignment horizontal="center" wrapText="1"/>
    </xf>
    <xf numFmtId="2" fontId="2" fillId="0" borderId="0" xfId="0" applyNumberFormat="1" applyFont="1" applyFill="1" applyBorder="1" applyAlignment="1">
      <alignment/>
    </xf>
    <xf numFmtId="0" fontId="2" fillId="0" borderId="15" xfId="0" applyFont="1" applyFill="1" applyBorder="1" applyAlignment="1">
      <alignment horizontal="center" wrapText="1"/>
    </xf>
    <xf numFmtId="0" fontId="2" fillId="0" borderId="11" xfId="0" applyFont="1" applyFill="1" applyBorder="1" applyAlignment="1">
      <alignment horizontal="center" wrapText="1"/>
    </xf>
    <xf numFmtId="2" fontId="11" fillId="33" borderId="13" xfId="0" applyNumberFormat="1" applyFont="1" applyFill="1" applyBorder="1" applyAlignment="1">
      <alignment horizontal="right" wrapText="1"/>
    </xf>
    <xf numFmtId="4" fontId="12" fillId="33" borderId="13" xfId="0" applyNumberFormat="1" applyFont="1" applyFill="1" applyBorder="1" applyAlignment="1">
      <alignment horizontal="right"/>
    </xf>
    <xf numFmtId="0" fontId="2" fillId="0" borderId="18"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3A9CF"/>
      <rgbColor rgb="00AA4643"/>
      <rgbColor rgb="00FFFFCC"/>
      <rgbColor rgb="00CCFFFF"/>
      <rgbColor rgb="00660066"/>
      <rgbColor rgb="00D1939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572A7"/>
      <rgbColor rgb="0033CCCC"/>
      <rgbColor rgb="0081D41A"/>
      <rgbColor rgb="00FFCC00"/>
      <rgbColor rgb="00DB843D"/>
      <rgbColor rgb="00FF6600"/>
      <rgbColor rgb="0071588F"/>
      <rgbColor rgb="0089A54E"/>
      <rgbColor rgb="00003366"/>
      <rgbColor rgb="004198A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375"/>
          <c:w val="0.875"/>
          <c:h val="0.99275"/>
        </c:manualLayout>
      </c:layout>
      <c:barChart>
        <c:barDir val="col"/>
        <c:grouping val="clustered"/>
        <c:varyColors val="0"/>
        <c:ser>
          <c:idx val="0"/>
          <c:order val="0"/>
          <c:tx>
            <c:strRef>
              <c:f>'wycena do przetargu'!$B$260:$B$260</c:f>
              <c:strCache>
                <c:ptCount val="1"/>
                <c:pt idx="0">
                  <c:v>Pakiet nr 8</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przetargu'!$B$261:$B$286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'wycena do przetargu'!$C$260:$C$260</c:f>
              <c:strCache>
                <c:ptCount val="1"/>
                <c:pt idx="0">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przetargu'!$C$261:$C$286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'wycena do przetargu'!$D$260:$D$260</c:f>
              <c:strCache>
                <c:ptCount val="1"/>
                <c:pt idx="0">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przetargu'!$D$261:$D$286</c:f>
              <c:numCache>
                <c:ptCount val="26"/>
                <c:pt idx="0">
                  <c:v>0</c:v>
                </c:pt>
                <c:pt idx="1">
                  <c:v>1</c:v>
                </c:pt>
                <c:pt idx="2">
                  <c:v>300</c:v>
                </c:pt>
                <c:pt idx="3">
                  <c:v>300</c:v>
                </c:pt>
                <c:pt idx="4">
                  <c:v>400</c:v>
                </c:pt>
                <c:pt idx="5">
                  <c:v>500</c:v>
                </c:pt>
                <c:pt idx="6">
                  <c:v>260</c:v>
                </c:pt>
                <c:pt idx="7">
                  <c:v>950</c:v>
                </c:pt>
                <c:pt idx="8">
                  <c:v>10</c:v>
                </c:pt>
                <c:pt idx="9">
                  <c:v>5</c:v>
                </c:pt>
                <c:pt idx="10">
                  <c:v>110</c:v>
                </c:pt>
                <c:pt idx="11">
                  <c:v>6200</c:v>
                </c:pt>
                <c:pt idx="12">
                  <c:v>300</c:v>
                </c:pt>
                <c:pt idx="13">
                  <c:v>20</c:v>
                </c:pt>
                <c:pt idx="14">
                  <c:v>50</c:v>
                </c:pt>
                <c:pt idx="15">
                  <c:v>50</c:v>
                </c:pt>
                <c:pt idx="16">
                  <c:v>8000</c:v>
                </c:pt>
                <c:pt idx="17">
                  <c:v>20</c:v>
                </c:pt>
                <c:pt idx="18">
                  <c:v>1</c:v>
                </c:pt>
                <c:pt idx="19">
                  <c:v>1</c:v>
                </c:pt>
                <c:pt idx="20">
                  <c:v>1</c:v>
                </c:pt>
                <c:pt idx="21">
                  <c:v>1</c:v>
                </c:pt>
                <c:pt idx="22">
                  <c:v>1</c:v>
                </c:pt>
                <c:pt idx="23">
                  <c:v>100</c:v>
                </c:pt>
                <c:pt idx="24">
                  <c:v>20</c:v>
                </c:pt>
              </c:numCache>
            </c:numRef>
          </c:val>
        </c:ser>
        <c:ser>
          <c:idx val="3"/>
          <c:order val="3"/>
          <c:tx>
            <c:strRef>
              <c:f>'wycena do przetargu'!$E$260:$E$260</c:f>
              <c:strCache>
                <c:ptCount val="1"/>
                <c:pt idx="0">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przetargu'!$E$261:$E$286</c:f>
              <c:numCache>
                <c:ptCount val="26"/>
                <c:pt idx="0">
                  <c:v>0</c:v>
                </c:pt>
              </c:numCache>
            </c:numRef>
          </c:val>
        </c:ser>
        <c:ser>
          <c:idx val="4"/>
          <c:order val="4"/>
          <c:tx>
            <c:strRef>
              <c:f>'wycena do przetargu'!$F$240:$F$240</c:f>
              <c:strCache>
                <c:ptCount val="1"/>
                <c:pt idx="0">
                  <c:v>0,00</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przetargu'!$F$261:$F$286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strRef>
              <c:f>'wycena do przetargu'!$G$260:$G$260</c:f>
              <c:strCache>
                <c:ptCount val="1"/>
                <c:pt idx="0">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przetargu'!$G$261:$G$286</c:f>
              <c:numCache>
                <c:ptCount val="26"/>
                <c:pt idx="0">
                  <c:v>0</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numCache>
            </c:numRef>
          </c:val>
        </c:ser>
        <c:ser>
          <c:idx val="6"/>
          <c:order val="6"/>
          <c:tx>
            <c:strRef>
              <c:f>'wycena do przetargu'!$H$260:$H$260</c:f>
              <c:strCache>
                <c:ptCount val="1"/>
                <c:pt idx="0">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przetargu'!$H$261:$H$286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7"/>
          <c:order val="7"/>
          <c:tx>
            <c:strRef>
              <c:f>'wycena do przetargu'!$I$260:$I$260</c:f>
              <c:strCache>
                <c:ptCount val="1"/>
                <c:pt idx="0">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'wycena do przetargu'!$A$261:$A$286</c:f>
              <c:numCach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23</c:v>
                </c:pt>
                <c:pt idx="23">
                  <c:v>24</c:v>
                </c:pt>
                <c:pt idx="24">
                  <c:v>25</c:v>
                </c:pt>
              </c:numCache>
            </c:numRef>
          </c:cat>
          <c:val>
            <c:numRef>
              <c:f>'wycena do przetargu'!$I$261:$I$286</c:f>
              <c:numCache>
                <c:ptCount val="26"/>
                <c:pt idx="0">
                  <c:v>0</c:v>
                </c:pt>
              </c:numCache>
            </c:numRef>
          </c:val>
        </c:ser>
        <c:axId val="49629221"/>
        <c:axId val="44009806"/>
      </c:barChart>
      <c:catAx>
        <c:axId val="496292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009806"/>
        <c:crossesAt val="0"/>
        <c:auto val="1"/>
        <c:lblOffset val="100"/>
        <c:tickLblSkip val="1"/>
        <c:noMultiLvlLbl val="0"/>
      </c:catAx>
      <c:valAx>
        <c:axId val="440098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629221"/>
        <c:crossesAt val="1"/>
        <c:crossBetween val="between"/>
        <c:dispUnits/>
      </c:valAx>
      <c:spPr>
        <a:solidFill>
          <a:srgbClr val="FFFFFF"/>
        </a:solidFill>
        <a:ln w="3175">
          <a:noFill/>
        </a:ln>
      </c:spPr>
    </c:plotArea>
    <c:legend>
      <c:legendPos val="r"/>
      <c:layout>
        <c:manualLayout>
          <c:xMode val="edge"/>
          <c:yMode val="edge"/>
          <c:x val="0.87325"/>
          <c:y val="0.29725"/>
          <c:w val="0.0985"/>
          <c:h val="0.3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1</xdr:row>
      <xdr:rowOff>19050</xdr:rowOff>
    </xdr:from>
    <xdr:to>
      <xdr:col>10</xdr:col>
      <xdr:colOff>619125</xdr:colOff>
      <xdr:row>35</xdr:row>
      <xdr:rowOff>142875</xdr:rowOff>
    </xdr:to>
    <xdr:graphicFrame>
      <xdr:nvGraphicFramePr>
        <xdr:cNvPr id="1" name="Chart 1"/>
        <xdr:cNvGraphicFramePr/>
      </xdr:nvGraphicFramePr>
      <xdr:xfrm>
        <a:off x="381000" y="180975"/>
        <a:ext cx="8905875"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86" zoomScaleNormal="86" zoomScalePageLayoutView="0" workbookViewId="0" topLeftCell="A16">
      <selection activeCell="A1" sqref="A1"/>
    </sheetView>
  </sheetViews>
  <sheetFormatPr defaultColWidth="11.375" defaultRowHeight="12.75"/>
  <sheetData/>
  <sheetProtection selectLockedCells="1" selectUnlockedCells="1"/>
  <printOptions/>
  <pageMargins left="0.7" right="0.7"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K483"/>
  <sheetViews>
    <sheetView tabSelected="1" zoomScale="86" zoomScaleNormal="86" zoomScalePageLayoutView="0" workbookViewId="0" topLeftCell="A52">
      <selection activeCell="L61" sqref="L61"/>
    </sheetView>
  </sheetViews>
  <sheetFormatPr defaultColWidth="9.00390625" defaultRowHeight="12.75"/>
  <cols>
    <col min="1" max="1" width="6.375" style="1" customWidth="1"/>
    <col min="2" max="2" width="59.125" style="245" customWidth="1"/>
    <col min="3" max="3" width="9.375" style="1" customWidth="1"/>
    <col min="4" max="4" width="16.375" style="1" customWidth="1"/>
    <col min="5" max="5" width="16.875" style="1" customWidth="1"/>
    <col min="6" max="6" width="19.75390625" style="1" customWidth="1"/>
    <col min="7" max="7" width="10.375" style="1" customWidth="1"/>
    <col min="8" max="8" width="14.875" style="1" customWidth="1"/>
    <col min="9" max="9" width="14.75390625" style="1" customWidth="1"/>
    <col min="10" max="10" width="8.625" style="2" customWidth="1"/>
    <col min="11" max="11" width="8.625" style="3" customWidth="1"/>
  </cols>
  <sheetData>
    <row r="1" spans="1:11" s="8" customFormat="1" ht="15.75">
      <c r="A1" s="4"/>
      <c r="B1" s="223" t="s">
        <v>0</v>
      </c>
      <c r="C1" s="5"/>
      <c r="D1" s="4"/>
      <c r="E1" s="4"/>
      <c r="F1" s="4"/>
      <c r="G1" s="4"/>
      <c r="H1" s="4"/>
      <c r="I1" s="4"/>
      <c r="J1" s="6"/>
      <c r="K1" s="7"/>
    </row>
    <row r="2" spans="1:11" s="8" customFormat="1" ht="30">
      <c r="A2" s="9" t="s">
        <v>1</v>
      </c>
      <c r="B2" s="98" t="s">
        <v>2</v>
      </c>
      <c r="C2" s="10" t="s">
        <v>3</v>
      </c>
      <c r="D2" s="9" t="s">
        <v>4</v>
      </c>
      <c r="E2" s="9" t="s">
        <v>5</v>
      </c>
      <c r="F2" s="9" t="s">
        <v>6</v>
      </c>
      <c r="G2" s="9" t="s">
        <v>7</v>
      </c>
      <c r="H2" s="9" t="s">
        <v>8</v>
      </c>
      <c r="I2" s="9" t="s">
        <v>9</v>
      </c>
      <c r="J2" s="6"/>
      <c r="K2" s="7"/>
    </row>
    <row r="3" spans="1:11" s="8" customFormat="1" ht="42.75" customHeight="1">
      <c r="A3" s="11">
        <v>1</v>
      </c>
      <c r="B3" s="224" t="s">
        <v>10</v>
      </c>
      <c r="C3" s="12" t="s">
        <v>11</v>
      </c>
      <c r="D3" s="13">
        <v>1</v>
      </c>
      <c r="E3" s="14"/>
      <c r="F3" s="14">
        <f>D3*E3</f>
        <v>0</v>
      </c>
      <c r="G3" s="15">
        <v>0.23</v>
      </c>
      <c r="H3" s="14">
        <f>(F3*G3)+F3</f>
        <v>0</v>
      </c>
      <c r="I3" s="13"/>
      <c r="J3" s="6"/>
      <c r="K3" s="7"/>
    </row>
    <row r="4" spans="1:11" s="8" customFormat="1" ht="65.25" customHeight="1">
      <c r="A4" s="11">
        <v>2</v>
      </c>
      <c r="B4" s="225" t="s">
        <v>12</v>
      </c>
      <c r="C4" s="16" t="s">
        <v>11</v>
      </c>
      <c r="D4" s="11">
        <v>1</v>
      </c>
      <c r="E4" s="17"/>
      <c r="F4" s="17">
        <f>D4*E4</f>
        <v>0</v>
      </c>
      <c r="G4" s="18">
        <v>0.23</v>
      </c>
      <c r="H4" s="17">
        <f>(F4*G4)+F4</f>
        <v>0</v>
      </c>
      <c r="I4" s="11"/>
      <c r="J4" s="6"/>
      <c r="K4" s="7"/>
    </row>
    <row r="5" spans="1:11" s="8" customFormat="1" ht="35.25" customHeight="1">
      <c r="A5" s="11">
        <v>3</v>
      </c>
      <c r="B5" s="98" t="s">
        <v>13</v>
      </c>
      <c r="C5" s="16" t="s">
        <v>14</v>
      </c>
      <c r="D5" s="11">
        <v>2</v>
      </c>
      <c r="E5" s="17"/>
      <c r="F5" s="17">
        <f>D5*E5</f>
        <v>0</v>
      </c>
      <c r="G5" s="18">
        <v>0.23</v>
      </c>
      <c r="H5" s="17">
        <f>(F5*G5)+F5</f>
        <v>0</v>
      </c>
      <c r="I5" s="11"/>
      <c r="J5" s="6"/>
      <c r="K5" s="7"/>
    </row>
    <row r="6" spans="1:11" s="8" customFormat="1" ht="101.25" customHeight="1">
      <c r="A6" s="11">
        <v>4</v>
      </c>
      <c r="B6" s="225" t="s">
        <v>15</v>
      </c>
      <c r="C6" s="16" t="s">
        <v>11</v>
      </c>
      <c r="D6" s="11">
        <v>1</v>
      </c>
      <c r="E6" s="17"/>
      <c r="F6" s="17">
        <f>D6*E6</f>
        <v>0</v>
      </c>
      <c r="G6" s="18">
        <v>0.23</v>
      </c>
      <c r="H6" s="17">
        <f>(F6*G6)+F6</f>
        <v>0</v>
      </c>
      <c r="I6" s="11"/>
      <c r="J6" s="6"/>
      <c r="K6" s="7"/>
    </row>
    <row r="7" spans="1:11" s="8" customFormat="1" ht="15.75">
      <c r="A7" s="19"/>
      <c r="B7" s="226" t="s">
        <v>16</v>
      </c>
      <c r="C7" s="19" t="s">
        <v>17</v>
      </c>
      <c r="D7" s="19" t="s">
        <v>17</v>
      </c>
      <c r="E7" s="19"/>
      <c r="F7" s="20">
        <f>SUM(F3:F6)</f>
        <v>0</v>
      </c>
      <c r="G7" s="21"/>
      <c r="H7" s="20">
        <f>SUM(H3:H6)</f>
        <v>0</v>
      </c>
      <c r="I7" s="19"/>
      <c r="J7" s="6"/>
      <c r="K7" s="7"/>
    </row>
    <row r="8" spans="1:11" s="8" customFormat="1" ht="15.75">
      <c r="A8" s="22"/>
      <c r="B8" s="227"/>
      <c r="C8" s="22"/>
      <c r="D8" s="22"/>
      <c r="E8" s="22"/>
      <c r="F8" s="22"/>
      <c r="G8" s="22"/>
      <c r="H8" s="23"/>
      <c r="I8" s="22"/>
      <c r="J8" s="6"/>
      <c r="K8" s="7"/>
    </row>
    <row r="9" spans="1:11" s="8" customFormat="1" ht="15.75">
      <c r="A9" s="22"/>
      <c r="B9" s="227" t="s">
        <v>18</v>
      </c>
      <c r="C9" s="22"/>
      <c r="D9" s="22"/>
      <c r="E9" s="22"/>
      <c r="F9" s="22"/>
      <c r="G9" s="22"/>
      <c r="H9" s="23"/>
      <c r="I9" s="22"/>
      <c r="J9" s="6"/>
      <c r="K9" s="7"/>
    </row>
    <row r="10" spans="1:11" s="8" customFormat="1" ht="15.75">
      <c r="A10" s="22"/>
      <c r="B10" s="227" t="s">
        <v>19</v>
      </c>
      <c r="C10" s="22"/>
      <c r="D10" s="22"/>
      <c r="E10" s="22"/>
      <c r="F10" s="22"/>
      <c r="G10" s="22"/>
      <c r="H10" s="23"/>
      <c r="I10" s="22"/>
      <c r="J10" s="6"/>
      <c r="K10" s="7"/>
    </row>
    <row r="11" spans="1:11" s="8" customFormat="1" ht="15.75">
      <c r="A11" s="22"/>
      <c r="B11" s="227"/>
      <c r="C11" s="22"/>
      <c r="D11" s="22"/>
      <c r="E11" s="22"/>
      <c r="F11" s="22"/>
      <c r="G11" s="22"/>
      <c r="H11" s="23"/>
      <c r="I11" s="22"/>
      <c r="J11" s="6"/>
      <c r="K11" s="7"/>
    </row>
    <row r="12" spans="1:11" s="8" customFormat="1" ht="15.75">
      <c r="A12" s="4"/>
      <c r="B12" s="228" t="s">
        <v>20</v>
      </c>
      <c r="C12" s="4"/>
      <c r="D12" s="4"/>
      <c r="E12" s="4"/>
      <c r="F12" s="4"/>
      <c r="G12" s="4"/>
      <c r="H12" s="4"/>
      <c r="I12" s="4"/>
      <c r="J12" s="6"/>
      <c r="K12" s="7"/>
    </row>
    <row r="13" spans="1:11" s="8" customFormat="1" ht="36.75" customHeight="1">
      <c r="A13" s="9" t="s">
        <v>1</v>
      </c>
      <c r="B13" s="98" t="s">
        <v>2</v>
      </c>
      <c r="C13" s="10" t="s">
        <v>3</v>
      </c>
      <c r="D13" s="9" t="s">
        <v>4</v>
      </c>
      <c r="E13" s="9" t="s">
        <v>5</v>
      </c>
      <c r="F13" s="9" t="s">
        <v>6</v>
      </c>
      <c r="G13" s="9" t="s">
        <v>7</v>
      </c>
      <c r="H13" s="9" t="s">
        <v>8</v>
      </c>
      <c r="I13" s="9" t="s">
        <v>9</v>
      </c>
      <c r="J13" s="6"/>
      <c r="K13" s="7"/>
    </row>
    <row r="14" spans="1:11" s="8" customFormat="1" ht="75.75" customHeight="1">
      <c r="A14" s="9">
        <v>1</v>
      </c>
      <c r="B14" s="259" t="s">
        <v>21</v>
      </c>
      <c r="C14" s="10" t="s">
        <v>22</v>
      </c>
      <c r="D14" s="9">
        <v>20</v>
      </c>
      <c r="E14" s="9"/>
      <c r="F14" s="9">
        <f>D14*E14</f>
        <v>0</v>
      </c>
      <c r="G14" s="18">
        <v>0.08</v>
      </c>
      <c r="H14" s="9">
        <f>(F14*G14)+F14</f>
        <v>0</v>
      </c>
      <c r="I14" s="9"/>
      <c r="J14" s="6"/>
      <c r="K14" s="7"/>
    </row>
    <row r="15" spans="1:11" s="8" customFormat="1" ht="94.5">
      <c r="A15" s="9">
        <v>2</v>
      </c>
      <c r="B15" s="98" t="s">
        <v>23</v>
      </c>
      <c r="C15" s="16" t="s">
        <v>22</v>
      </c>
      <c r="D15" s="11">
        <v>1</v>
      </c>
      <c r="E15" s="17"/>
      <c r="F15" s="24">
        <f>D15*E15</f>
        <v>0</v>
      </c>
      <c r="G15" s="18">
        <v>0.08</v>
      </c>
      <c r="H15" s="24">
        <f>(F15*G15)+F15</f>
        <v>0</v>
      </c>
      <c r="I15" s="11" t="s">
        <v>17</v>
      </c>
      <c r="J15" s="6"/>
      <c r="K15" s="7"/>
    </row>
    <row r="16" spans="1:11" s="8" customFormat="1" ht="130.5" customHeight="1">
      <c r="A16" s="9">
        <v>3</v>
      </c>
      <c r="B16" s="98" t="s">
        <v>24</v>
      </c>
      <c r="C16" s="16" t="s">
        <v>22</v>
      </c>
      <c r="D16" s="11">
        <v>36</v>
      </c>
      <c r="E16" s="17"/>
      <c r="F16" s="24">
        <f>D16*E16</f>
        <v>0</v>
      </c>
      <c r="G16" s="18">
        <v>0.08</v>
      </c>
      <c r="H16" s="24">
        <f>(F16*G16)+F16</f>
        <v>0</v>
      </c>
      <c r="I16" s="11" t="s">
        <v>17</v>
      </c>
      <c r="J16" s="6"/>
      <c r="K16" s="7"/>
    </row>
    <row r="17" spans="1:11" s="8" customFormat="1" ht="123" customHeight="1">
      <c r="A17" s="9">
        <v>4</v>
      </c>
      <c r="B17" s="98" t="s">
        <v>25</v>
      </c>
      <c r="C17" s="16" t="s">
        <v>22</v>
      </c>
      <c r="D17" s="11">
        <v>288</v>
      </c>
      <c r="E17" s="17"/>
      <c r="F17" s="24">
        <f>D17*E17</f>
        <v>0</v>
      </c>
      <c r="G17" s="18">
        <v>0.08</v>
      </c>
      <c r="H17" s="24">
        <f>(F17*G17)+F17</f>
        <v>0</v>
      </c>
      <c r="I17" s="11" t="s">
        <v>17</v>
      </c>
      <c r="J17" s="6"/>
      <c r="K17" s="7"/>
    </row>
    <row r="18" spans="1:11" s="8" customFormat="1" ht="15.75">
      <c r="A18" s="19"/>
      <c r="B18" s="226" t="s">
        <v>16</v>
      </c>
      <c r="C18" s="19" t="s">
        <v>17</v>
      </c>
      <c r="D18" s="19" t="s">
        <v>17</v>
      </c>
      <c r="E18" s="19"/>
      <c r="F18" s="20">
        <f>SUM(F14:F17)</f>
        <v>0</v>
      </c>
      <c r="G18" s="21"/>
      <c r="H18" s="20">
        <f>SUM(H14:H17)</f>
        <v>0</v>
      </c>
      <c r="I18" s="19" t="s">
        <v>17</v>
      </c>
      <c r="J18" s="6"/>
      <c r="K18" s="7"/>
    </row>
    <row r="19" spans="1:11" s="8" customFormat="1" ht="15.75">
      <c r="A19" s="22"/>
      <c r="B19" s="227"/>
      <c r="C19" s="22"/>
      <c r="D19" s="22"/>
      <c r="E19" s="22"/>
      <c r="F19" s="22"/>
      <c r="G19" s="22"/>
      <c r="H19" s="23"/>
      <c r="I19" s="22"/>
      <c r="J19" s="6"/>
      <c r="K19" s="7"/>
    </row>
    <row r="20" spans="1:11" s="8" customFormat="1" ht="15.75">
      <c r="A20" s="22"/>
      <c r="B20" s="229" t="s">
        <v>324</v>
      </c>
      <c r="C20" s="22"/>
      <c r="D20" s="22"/>
      <c r="E20" s="22"/>
      <c r="F20" s="22"/>
      <c r="G20" s="22"/>
      <c r="H20" s="23"/>
      <c r="I20" s="22"/>
      <c r="J20" s="6"/>
      <c r="K20" s="7"/>
    </row>
    <row r="21" spans="1:11" s="8" customFormat="1" ht="15.75">
      <c r="A21" s="9" t="s">
        <v>1</v>
      </c>
      <c r="B21" s="98" t="s">
        <v>2</v>
      </c>
      <c r="C21" s="10" t="s">
        <v>3</v>
      </c>
      <c r="D21" s="9" t="s">
        <v>4</v>
      </c>
      <c r="E21" s="9" t="s">
        <v>5</v>
      </c>
      <c r="F21" s="9" t="s">
        <v>6</v>
      </c>
      <c r="G21" s="9" t="s">
        <v>7</v>
      </c>
      <c r="H21" s="9" t="s">
        <v>8</v>
      </c>
      <c r="I21" s="22"/>
      <c r="J21" s="6"/>
      <c r="K21" s="7"/>
    </row>
    <row r="22" spans="1:11" s="8" customFormat="1" ht="15.75">
      <c r="A22" s="11">
        <v>1</v>
      </c>
      <c r="B22" s="98" t="s">
        <v>26</v>
      </c>
      <c r="C22" s="16" t="s">
        <v>22</v>
      </c>
      <c r="D22" s="11">
        <v>700</v>
      </c>
      <c r="E22" s="17"/>
      <c r="F22" s="24">
        <f>D22*E22</f>
        <v>0</v>
      </c>
      <c r="G22" s="18">
        <v>0.08</v>
      </c>
      <c r="H22" s="24">
        <f>(F22*G22)+F22</f>
        <v>0</v>
      </c>
      <c r="I22" s="22"/>
      <c r="J22" s="6"/>
      <c r="K22" s="7"/>
    </row>
    <row r="23" spans="1:11" s="8" customFormat="1" ht="15.75">
      <c r="A23" s="19"/>
      <c r="B23" s="226" t="s">
        <v>16</v>
      </c>
      <c r="C23" s="19" t="s">
        <v>17</v>
      </c>
      <c r="D23" s="19" t="s">
        <v>17</v>
      </c>
      <c r="E23" s="19"/>
      <c r="F23" s="20">
        <f>SUM(F22:F22)</f>
        <v>0</v>
      </c>
      <c r="G23" s="21"/>
      <c r="H23" s="20">
        <f>SUM(H22:H22)</f>
        <v>0</v>
      </c>
      <c r="I23" s="22"/>
      <c r="J23" s="6"/>
      <c r="K23" s="7"/>
    </row>
    <row r="24" spans="1:11" s="8" customFormat="1" ht="15" customHeight="1">
      <c r="A24" s="22"/>
      <c r="B24" s="227"/>
      <c r="C24" s="22"/>
      <c r="D24" s="22"/>
      <c r="E24" s="22"/>
      <c r="F24" s="22"/>
      <c r="G24" s="22"/>
      <c r="H24" s="23"/>
      <c r="I24" s="22"/>
      <c r="J24" s="6"/>
      <c r="K24" s="7"/>
    </row>
    <row r="25" spans="1:11" s="8" customFormat="1" ht="15.75">
      <c r="A25" s="22"/>
      <c r="B25" s="227"/>
      <c r="C25" s="22"/>
      <c r="D25" s="22"/>
      <c r="E25" s="22"/>
      <c r="F25" s="22"/>
      <c r="G25" s="22"/>
      <c r="H25" s="22"/>
      <c r="I25" s="22"/>
      <c r="J25" s="6"/>
      <c r="K25" s="7"/>
    </row>
    <row r="26" spans="1:11" s="8" customFormat="1" ht="15.75">
      <c r="A26" s="4"/>
      <c r="B26" s="223" t="s">
        <v>325</v>
      </c>
      <c r="C26" s="4"/>
      <c r="D26" s="4"/>
      <c r="E26" s="4"/>
      <c r="F26" s="4"/>
      <c r="G26" s="4"/>
      <c r="H26" s="4"/>
      <c r="I26" s="4"/>
      <c r="J26" s="6"/>
      <c r="K26" s="7"/>
    </row>
    <row r="27" spans="1:11" s="8" customFormat="1" ht="25.5" customHeight="1">
      <c r="A27" s="9" t="s">
        <v>1</v>
      </c>
      <c r="B27" s="98" t="s">
        <v>2</v>
      </c>
      <c r="C27" s="25" t="s">
        <v>3</v>
      </c>
      <c r="D27" s="9" t="s">
        <v>4</v>
      </c>
      <c r="E27" s="9" t="s">
        <v>5</v>
      </c>
      <c r="F27" s="9" t="s">
        <v>6</v>
      </c>
      <c r="G27" s="9" t="s">
        <v>7</v>
      </c>
      <c r="H27" s="9" t="s">
        <v>8</v>
      </c>
      <c r="I27" s="9" t="s">
        <v>9</v>
      </c>
      <c r="J27" s="6"/>
      <c r="K27" s="7"/>
    </row>
    <row r="28" spans="1:11" s="8" customFormat="1" ht="154.5" customHeight="1">
      <c r="A28" s="11">
        <v>1</v>
      </c>
      <c r="B28" s="224" t="s">
        <v>27</v>
      </c>
      <c r="C28" s="16" t="s">
        <v>11</v>
      </c>
      <c r="D28" s="11">
        <v>100</v>
      </c>
      <c r="E28" s="17"/>
      <c r="F28" s="17">
        <f aca="true" t="shared" si="0" ref="F28:F43">D28*E28</f>
        <v>0</v>
      </c>
      <c r="G28" s="18">
        <v>0.08</v>
      </c>
      <c r="H28" s="17">
        <f aca="true" t="shared" si="1" ref="H28:H43">(F28*G28)+F28</f>
        <v>0</v>
      </c>
      <c r="I28" s="11"/>
      <c r="J28" s="6"/>
      <c r="K28" s="7"/>
    </row>
    <row r="29" spans="1:11" s="8" customFormat="1" ht="53.25" customHeight="1">
      <c r="A29" s="11">
        <v>2</v>
      </c>
      <c r="B29" s="224" t="s">
        <v>28</v>
      </c>
      <c r="C29" s="16" t="s">
        <v>29</v>
      </c>
      <c r="D29" s="11">
        <v>2200</v>
      </c>
      <c r="E29" s="17"/>
      <c r="F29" s="17">
        <f t="shared" si="0"/>
        <v>0</v>
      </c>
      <c r="G29" s="18">
        <v>0.08</v>
      </c>
      <c r="H29" s="17">
        <f t="shared" si="1"/>
        <v>0</v>
      </c>
      <c r="I29" s="11"/>
      <c r="J29" s="6"/>
      <c r="K29" s="7"/>
    </row>
    <row r="30" spans="1:11" s="8" customFormat="1" ht="90.75" customHeight="1">
      <c r="A30" s="11">
        <v>3</v>
      </c>
      <c r="B30" s="98" t="s">
        <v>30</v>
      </c>
      <c r="C30" s="16" t="s">
        <v>31</v>
      </c>
      <c r="D30" s="11">
        <v>20</v>
      </c>
      <c r="E30" s="17"/>
      <c r="F30" s="17">
        <f t="shared" si="0"/>
        <v>0</v>
      </c>
      <c r="G30" s="18">
        <v>0.08</v>
      </c>
      <c r="H30" s="17">
        <f t="shared" si="1"/>
        <v>0</v>
      </c>
      <c r="I30" s="11"/>
      <c r="J30" s="6"/>
      <c r="K30" s="7"/>
    </row>
    <row r="31" spans="1:11" s="8" customFormat="1" ht="37.5" customHeight="1">
      <c r="A31" s="11">
        <v>4</v>
      </c>
      <c r="B31" s="98" t="s">
        <v>32</v>
      </c>
      <c r="C31" s="16" t="s">
        <v>22</v>
      </c>
      <c r="D31" s="11">
        <v>100</v>
      </c>
      <c r="E31" s="17"/>
      <c r="F31" s="17">
        <f t="shared" si="0"/>
        <v>0</v>
      </c>
      <c r="G31" s="18">
        <v>0.08</v>
      </c>
      <c r="H31" s="17">
        <f t="shared" si="1"/>
        <v>0</v>
      </c>
      <c r="I31" s="11"/>
      <c r="J31" s="6"/>
      <c r="K31" s="7"/>
    </row>
    <row r="32" spans="1:11" s="8" customFormat="1" ht="105.75" customHeight="1">
      <c r="A32" s="11">
        <v>5</v>
      </c>
      <c r="B32" s="98" t="s">
        <v>33</v>
      </c>
      <c r="C32" s="16" t="s">
        <v>31</v>
      </c>
      <c r="D32" s="11">
        <v>15</v>
      </c>
      <c r="E32" s="17"/>
      <c r="F32" s="17">
        <f t="shared" si="0"/>
        <v>0</v>
      </c>
      <c r="G32" s="18">
        <v>0.08</v>
      </c>
      <c r="H32" s="17">
        <f t="shared" si="1"/>
        <v>0</v>
      </c>
      <c r="I32" s="11"/>
      <c r="J32" s="6"/>
      <c r="K32" s="7"/>
    </row>
    <row r="33" spans="1:11" s="8" customFormat="1" ht="155.25" customHeight="1">
      <c r="A33" s="11">
        <v>6</v>
      </c>
      <c r="B33" s="224" t="s">
        <v>34</v>
      </c>
      <c r="C33" s="16" t="s">
        <v>22</v>
      </c>
      <c r="D33" s="11">
        <v>10</v>
      </c>
      <c r="E33" s="17"/>
      <c r="F33" s="17">
        <f t="shared" si="0"/>
        <v>0</v>
      </c>
      <c r="G33" s="18">
        <v>0.08</v>
      </c>
      <c r="H33" s="17">
        <f t="shared" si="1"/>
        <v>0</v>
      </c>
      <c r="I33" s="11"/>
      <c r="J33" s="6"/>
      <c r="K33" s="7"/>
    </row>
    <row r="34" spans="1:11" s="8" customFormat="1" ht="69" customHeight="1">
      <c r="A34" s="11">
        <v>7</v>
      </c>
      <c r="B34" s="224" t="s">
        <v>35</v>
      </c>
      <c r="C34" s="16" t="s">
        <v>11</v>
      </c>
      <c r="D34" s="11">
        <v>1</v>
      </c>
      <c r="E34" s="17"/>
      <c r="F34" s="17">
        <f t="shared" si="0"/>
        <v>0</v>
      </c>
      <c r="G34" s="18">
        <v>0.08</v>
      </c>
      <c r="H34" s="17">
        <f t="shared" si="1"/>
        <v>0</v>
      </c>
      <c r="I34" s="11"/>
      <c r="J34" s="6"/>
      <c r="K34" s="7"/>
    </row>
    <row r="35" spans="1:11" s="8" customFormat="1" ht="83.25" customHeight="1">
      <c r="A35" s="11">
        <v>8</v>
      </c>
      <c r="B35" s="224" t="s">
        <v>36</v>
      </c>
      <c r="C35" s="16" t="s">
        <v>11</v>
      </c>
      <c r="D35" s="11">
        <v>2</v>
      </c>
      <c r="E35" s="14"/>
      <c r="F35" s="14">
        <f t="shared" si="0"/>
        <v>0</v>
      </c>
      <c r="G35" s="15">
        <v>0.08</v>
      </c>
      <c r="H35" s="14">
        <f t="shared" si="1"/>
        <v>0</v>
      </c>
      <c r="I35" s="11"/>
      <c r="J35" s="6"/>
      <c r="K35" s="7"/>
    </row>
    <row r="36" spans="1:11" s="8" customFormat="1" ht="44.25" customHeight="1">
      <c r="A36" s="11">
        <v>9</v>
      </c>
      <c r="B36" s="98" t="s">
        <v>37</v>
      </c>
      <c r="C36" s="16" t="s">
        <v>11</v>
      </c>
      <c r="D36" s="11">
        <v>5</v>
      </c>
      <c r="E36" s="17"/>
      <c r="F36" s="17">
        <f t="shared" si="0"/>
        <v>0</v>
      </c>
      <c r="G36" s="18">
        <v>0.08</v>
      </c>
      <c r="H36" s="17">
        <f t="shared" si="1"/>
        <v>0</v>
      </c>
      <c r="I36" s="11"/>
      <c r="J36" s="6"/>
      <c r="K36" s="7"/>
    </row>
    <row r="37" spans="1:11" s="8" customFormat="1" ht="72.75" customHeight="1">
      <c r="A37" s="11">
        <v>10</v>
      </c>
      <c r="B37" s="74" t="s">
        <v>326</v>
      </c>
      <c r="C37" s="16" t="s">
        <v>31</v>
      </c>
      <c r="D37" s="11">
        <v>2</v>
      </c>
      <c r="E37" s="17"/>
      <c r="F37" s="17">
        <f t="shared" si="0"/>
        <v>0</v>
      </c>
      <c r="G37" s="18">
        <v>0.08</v>
      </c>
      <c r="H37" s="17">
        <f t="shared" si="1"/>
        <v>0</v>
      </c>
      <c r="I37" s="11"/>
      <c r="J37" s="6"/>
      <c r="K37" s="7"/>
    </row>
    <row r="38" spans="1:11" s="8" customFormat="1" ht="111" customHeight="1">
      <c r="A38" s="11">
        <v>11</v>
      </c>
      <c r="B38" s="224" t="s">
        <v>38</v>
      </c>
      <c r="C38" s="16" t="s">
        <v>22</v>
      </c>
      <c r="D38" s="11">
        <v>60</v>
      </c>
      <c r="E38" s="17"/>
      <c r="F38" s="17">
        <f t="shared" si="0"/>
        <v>0</v>
      </c>
      <c r="G38" s="18">
        <v>0.08</v>
      </c>
      <c r="H38" s="17">
        <f t="shared" si="1"/>
        <v>0</v>
      </c>
      <c r="I38" s="11"/>
      <c r="J38" s="6"/>
      <c r="K38" s="7"/>
    </row>
    <row r="39" spans="1:11" s="8" customFormat="1" ht="117.75" customHeight="1">
      <c r="A39" s="11">
        <v>12</v>
      </c>
      <c r="B39" s="224" t="s">
        <v>39</v>
      </c>
      <c r="C39" s="16" t="s">
        <v>22</v>
      </c>
      <c r="D39" s="11">
        <v>30</v>
      </c>
      <c r="E39" s="17"/>
      <c r="F39" s="17">
        <f t="shared" si="0"/>
        <v>0</v>
      </c>
      <c r="G39" s="18">
        <v>0.08</v>
      </c>
      <c r="H39" s="17">
        <f t="shared" si="1"/>
        <v>0</v>
      </c>
      <c r="I39" s="11"/>
      <c r="J39" s="6"/>
      <c r="K39" s="7"/>
    </row>
    <row r="40" spans="1:11" s="8" customFormat="1" ht="252" customHeight="1">
      <c r="A40" s="11">
        <v>13</v>
      </c>
      <c r="B40" s="224" t="s">
        <v>40</v>
      </c>
      <c r="C40" s="16" t="s">
        <v>22</v>
      </c>
      <c r="D40" s="11">
        <v>60</v>
      </c>
      <c r="E40" s="17"/>
      <c r="F40" s="17">
        <f t="shared" si="0"/>
        <v>0</v>
      </c>
      <c r="G40" s="18">
        <v>0.08</v>
      </c>
      <c r="H40" s="17">
        <f t="shared" si="1"/>
        <v>0</v>
      </c>
      <c r="I40" s="11"/>
      <c r="J40" s="6"/>
      <c r="K40" s="7"/>
    </row>
    <row r="41" spans="1:11" s="8" customFormat="1" ht="24" customHeight="1">
      <c r="A41" s="11">
        <v>14</v>
      </c>
      <c r="B41" s="230" t="s">
        <v>41</v>
      </c>
      <c r="C41" s="16" t="s">
        <v>22</v>
      </c>
      <c r="D41" s="11">
        <v>40</v>
      </c>
      <c r="E41" s="17"/>
      <c r="F41" s="17">
        <f t="shared" si="0"/>
        <v>0</v>
      </c>
      <c r="G41" s="18">
        <v>0.08</v>
      </c>
      <c r="H41" s="17">
        <f t="shared" si="1"/>
        <v>0</v>
      </c>
      <c r="I41" s="11"/>
      <c r="J41" s="6"/>
      <c r="K41" s="7"/>
    </row>
    <row r="42" spans="1:11" s="8" customFormat="1" ht="250.5" customHeight="1">
      <c r="A42" s="11">
        <v>15</v>
      </c>
      <c r="B42" s="230" t="s">
        <v>42</v>
      </c>
      <c r="C42" s="16" t="s">
        <v>22</v>
      </c>
      <c r="D42" s="11">
        <v>20</v>
      </c>
      <c r="E42" s="17"/>
      <c r="F42" s="17">
        <f t="shared" si="0"/>
        <v>0</v>
      </c>
      <c r="G42" s="18">
        <v>0.08</v>
      </c>
      <c r="H42" s="17">
        <f t="shared" si="1"/>
        <v>0</v>
      </c>
      <c r="I42" s="11"/>
      <c r="J42" s="6"/>
      <c r="K42" s="7"/>
    </row>
    <row r="43" spans="1:11" s="8" customFormat="1" ht="331.5" customHeight="1">
      <c r="A43" s="11">
        <v>16</v>
      </c>
      <c r="B43" s="230" t="s">
        <v>43</v>
      </c>
      <c r="C43" s="16" t="s">
        <v>22</v>
      </c>
      <c r="D43" s="11">
        <v>20</v>
      </c>
      <c r="E43" s="17"/>
      <c r="F43" s="17">
        <f t="shared" si="0"/>
        <v>0</v>
      </c>
      <c r="G43" s="18">
        <v>0.08</v>
      </c>
      <c r="H43" s="17">
        <f t="shared" si="1"/>
        <v>0</v>
      </c>
      <c r="I43" s="11"/>
      <c r="J43" s="6"/>
      <c r="K43" s="7"/>
    </row>
    <row r="44" spans="1:11" s="8" customFormat="1" ht="15.75">
      <c r="A44" s="11"/>
      <c r="B44" s="231"/>
      <c r="C44" s="19" t="s">
        <v>17</v>
      </c>
      <c r="D44" s="19" t="s">
        <v>17</v>
      </c>
      <c r="E44" s="19"/>
      <c r="F44" s="20">
        <f>SUM(F28:F40)</f>
        <v>0</v>
      </c>
      <c r="G44" s="21"/>
      <c r="H44" s="20">
        <f>SUM(H28:H43)</f>
        <v>0</v>
      </c>
      <c r="I44" s="19" t="s">
        <v>17</v>
      </c>
      <c r="J44" s="6"/>
      <c r="K44" s="7"/>
    </row>
    <row r="45" spans="1:11" s="8" customFormat="1" ht="15.75">
      <c r="A45" s="26"/>
      <c r="B45" s="232"/>
      <c r="C45" s="22"/>
      <c r="D45" s="22"/>
      <c r="E45" s="22"/>
      <c r="F45" s="22"/>
      <c r="G45" s="22"/>
      <c r="H45" s="22"/>
      <c r="I45" s="22"/>
      <c r="J45" s="6"/>
      <c r="K45" s="7"/>
    </row>
    <row r="46" spans="1:11" s="8" customFormat="1" ht="15.75">
      <c r="A46" s="27"/>
      <c r="B46" s="233"/>
      <c r="C46" s="28"/>
      <c r="D46" s="29"/>
      <c r="E46" s="29"/>
      <c r="F46" s="31"/>
      <c r="G46" s="31"/>
      <c r="H46" s="30"/>
      <c r="I46" s="29"/>
      <c r="J46" s="6"/>
      <c r="K46" s="7"/>
    </row>
    <row r="47" spans="1:11" s="8" customFormat="1" ht="15.75">
      <c r="A47" s="22"/>
      <c r="B47" s="227" t="s">
        <v>18</v>
      </c>
      <c r="C47" s="22"/>
      <c r="D47" s="22"/>
      <c r="E47" s="22"/>
      <c r="F47" s="22"/>
      <c r="G47" s="22"/>
      <c r="H47" s="23"/>
      <c r="I47" s="22"/>
      <c r="J47" s="6"/>
      <c r="K47" s="7"/>
    </row>
    <row r="48" spans="1:11" s="8" customFormat="1" ht="15.75">
      <c r="A48" s="22"/>
      <c r="B48" s="227" t="s">
        <v>19</v>
      </c>
      <c r="C48" s="22"/>
      <c r="D48" s="22"/>
      <c r="E48" s="22"/>
      <c r="F48" s="22"/>
      <c r="G48" s="22"/>
      <c r="H48" s="23"/>
      <c r="I48" s="22"/>
      <c r="J48" s="6"/>
      <c r="K48" s="7"/>
    </row>
    <row r="49" spans="1:11" s="8" customFormat="1" ht="18" customHeight="1">
      <c r="A49" s="32"/>
      <c r="B49" s="234"/>
      <c r="C49" s="32"/>
      <c r="D49" s="32"/>
      <c r="E49" s="32"/>
      <c r="F49" s="33"/>
      <c r="G49" s="34"/>
      <c r="H49" s="33"/>
      <c r="I49" s="32"/>
      <c r="J49" s="6"/>
      <c r="K49" s="7"/>
    </row>
    <row r="50" spans="1:11" s="8" customFormat="1" ht="15.75">
      <c r="A50" s="27"/>
      <c r="B50" s="233"/>
      <c r="C50" s="28"/>
      <c r="D50" s="29"/>
      <c r="E50" s="29"/>
      <c r="F50" s="31"/>
      <c r="G50" s="31"/>
      <c r="H50" s="30"/>
      <c r="I50" s="29"/>
      <c r="J50" s="6"/>
      <c r="K50" s="7"/>
    </row>
    <row r="51" spans="1:11" s="8" customFormat="1" ht="15.75">
      <c r="A51" s="4"/>
      <c r="B51" s="228" t="s">
        <v>44</v>
      </c>
      <c r="C51" s="26"/>
      <c r="D51" s="26"/>
      <c r="E51" s="26"/>
      <c r="F51" s="26"/>
      <c r="G51" s="26"/>
      <c r="H51" s="26"/>
      <c r="I51" s="26"/>
      <c r="J51" s="6"/>
      <c r="K51" s="7"/>
    </row>
    <row r="52" spans="1:11" s="8" customFormat="1" ht="30">
      <c r="A52" s="9" t="s">
        <v>1</v>
      </c>
      <c r="B52" s="153" t="s">
        <v>2</v>
      </c>
      <c r="C52" s="36" t="s">
        <v>3</v>
      </c>
      <c r="D52" s="9" t="s">
        <v>4</v>
      </c>
      <c r="E52" s="9" t="s">
        <v>5</v>
      </c>
      <c r="F52" s="35" t="s">
        <v>6</v>
      </c>
      <c r="G52" s="9" t="s">
        <v>7</v>
      </c>
      <c r="H52" s="9" t="s">
        <v>8</v>
      </c>
      <c r="I52" s="9" t="s">
        <v>9</v>
      </c>
      <c r="J52" s="6"/>
      <c r="K52" s="7"/>
    </row>
    <row r="53" spans="1:11" s="8" customFormat="1" ht="15.75">
      <c r="A53" s="37">
        <v>1</v>
      </c>
      <c r="B53" s="98" t="s">
        <v>45</v>
      </c>
      <c r="C53" s="38" t="s">
        <v>14</v>
      </c>
      <c r="D53" s="37">
        <v>2</v>
      </c>
      <c r="E53" s="39"/>
      <c r="F53" s="17">
        <f aca="true" t="shared" si="2" ref="F53:F69">D53*E53</f>
        <v>0</v>
      </c>
      <c r="G53" s="40">
        <v>0.08</v>
      </c>
      <c r="H53" s="17">
        <f aca="true" t="shared" si="3" ref="H53:H69">(F53*G53)+F53</f>
        <v>0</v>
      </c>
      <c r="I53" s="11"/>
      <c r="J53" s="6"/>
      <c r="K53" s="7"/>
    </row>
    <row r="54" spans="1:11" s="8" customFormat="1" ht="41.25" customHeight="1">
      <c r="A54" s="37">
        <v>2</v>
      </c>
      <c r="B54" s="98" t="s">
        <v>46</v>
      </c>
      <c r="C54" s="38" t="s">
        <v>14</v>
      </c>
      <c r="D54" s="37">
        <v>50</v>
      </c>
      <c r="E54" s="39"/>
      <c r="F54" s="17">
        <f t="shared" si="2"/>
        <v>0</v>
      </c>
      <c r="G54" s="40">
        <v>0.08</v>
      </c>
      <c r="H54" s="17">
        <f t="shared" si="3"/>
        <v>0</v>
      </c>
      <c r="I54" s="11"/>
      <c r="J54" s="6"/>
      <c r="K54" s="7"/>
    </row>
    <row r="55" spans="1:11" s="8" customFormat="1" ht="24" customHeight="1">
      <c r="A55" s="37">
        <v>3</v>
      </c>
      <c r="B55" s="98" t="s">
        <v>47</v>
      </c>
      <c r="C55" s="38" t="s">
        <v>14</v>
      </c>
      <c r="D55" s="37">
        <v>80</v>
      </c>
      <c r="E55" s="39"/>
      <c r="F55" s="17">
        <f t="shared" si="2"/>
        <v>0</v>
      </c>
      <c r="G55" s="40">
        <v>0.08</v>
      </c>
      <c r="H55" s="17">
        <f t="shared" si="3"/>
        <v>0</v>
      </c>
      <c r="I55" s="11"/>
      <c r="J55" s="6"/>
      <c r="K55" s="7"/>
    </row>
    <row r="56" spans="1:11" s="8" customFormat="1" ht="40.5" customHeight="1">
      <c r="A56" s="37">
        <v>4</v>
      </c>
      <c r="B56" s="98" t="s">
        <v>48</v>
      </c>
      <c r="C56" s="38" t="s">
        <v>22</v>
      </c>
      <c r="D56" s="37">
        <v>2</v>
      </c>
      <c r="E56" s="39"/>
      <c r="F56" s="17">
        <f t="shared" si="2"/>
        <v>0</v>
      </c>
      <c r="G56" s="40">
        <v>0.08</v>
      </c>
      <c r="H56" s="17">
        <f t="shared" si="3"/>
        <v>0</v>
      </c>
      <c r="I56" s="11"/>
      <c r="J56" s="6"/>
      <c r="K56" s="7"/>
    </row>
    <row r="57" spans="1:11" s="8" customFormat="1" ht="33.75" customHeight="1">
      <c r="A57" s="37">
        <v>5</v>
      </c>
      <c r="B57" s="98" t="s">
        <v>49</v>
      </c>
      <c r="C57" s="38" t="s">
        <v>22</v>
      </c>
      <c r="D57" s="37">
        <v>1</v>
      </c>
      <c r="E57" s="39"/>
      <c r="F57" s="17">
        <f t="shared" si="2"/>
        <v>0</v>
      </c>
      <c r="G57" s="40">
        <v>0.08</v>
      </c>
      <c r="H57" s="17">
        <f t="shared" si="3"/>
        <v>0</v>
      </c>
      <c r="I57" s="11"/>
      <c r="J57" s="6"/>
      <c r="K57" s="7"/>
    </row>
    <row r="58" spans="1:11" s="8" customFormat="1" ht="30" customHeight="1">
      <c r="A58" s="37">
        <v>6</v>
      </c>
      <c r="B58" s="98" t="s">
        <v>50</v>
      </c>
      <c r="C58" s="38" t="s">
        <v>11</v>
      </c>
      <c r="D58" s="37">
        <v>1</v>
      </c>
      <c r="E58" s="39"/>
      <c r="F58" s="17">
        <f t="shared" si="2"/>
        <v>0</v>
      </c>
      <c r="G58" s="40">
        <v>0.08</v>
      </c>
      <c r="H58" s="17">
        <f t="shared" si="3"/>
        <v>0</v>
      </c>
      <c r="I58" s="11"/>
      <c r="J58" s="6"/>
      <c r="K58" s="7"/>
    </row>
    <row r="59" spans="1:11" s="8" customFormat="1" ht="23.25" customHeight="1">
      <c r="A59" s="37">
        <v>7</v>
      </c>
      <c r="B59" s="98" t="s">
        <v>51</v>
      </c>
      <c r="C59" s="38" t="s">
        <v>14</v>
      </c>
      <c r="D59" s="37">
        <v>150</v>
      </c>
      <c r="E59" s="39"/>
      <c r="F59" s="17">
        <f t="shared" si="2"/>
        <v>0</v>
      </c>
      <c r="G59" s="40">
        <v>0.08</v>
      </c>
      <c r="H59" s="17">
        <f t="shared" si="3"/>
        <v>0</v>
      </c>
      <c r="I59" s="11"/>
      <c r="J59" s="6"/>
      <c r="K59" s="7"/>
    </row>
    <row r="60" spans="1:11" s="8" customFormat="1" ht="36" customHeight="1">
      <c r="A60" s="37">
        <v>8</v>
      </c>
      <c r="B60" s="98" t="s">
        <v>52</v>
      </c>
      <c r="C60" s="38" t="s">
        <v>14</v>
      </c>
      <c r="D60" s="37">
        <v>75</v>
      </c>
      <c r="E60" s="39"/>
      <c r="F60" s="17">
        <f t="shared" si="2"/>
        <v>0</v>
      </c>
      <c r="G60" s="40">
        <v>0.08</v>
      </c>
      <c r="H60" s="17">
        <f t="shared" si="3"/>
        <v>0</v>
      </c>
      <c r="I60" s="11"/>
      <c r="J60" s="6"/>
      <c r="K60" s="7"/>
    </row>
    <row r="61" spans="1:11" s="8" customFormat="1" ht="39.75" customHeight="1">
      <c r="A61" s="37">
        <v>9</v>
      </c>
      <c r="B61" s="209" t="s">
        <v>323</v>
      </c>
      <c r="C61" s="38" t="s">
        <v>14</v>
      </c>
      <c r="D61" s="37">
        <v>35</v>
      </c>
      <c r="E61" s="39"/>
      <c r="F61" s="17">
        <f t="shared" si="2"/>
        <v>0</v>
      </c>
      <c r="G61" s="40">
        <v>0.08</v>
      </c>
      <c r="H61" s="17">
        <f t="shared" si="3"/>
        <v>0</v>
      </c>
      <c r="I61" s="11"/>
      <c r="J61" s="6"/>
      <c r="K61" s="7"/>
    </row>
    <row r="62" spans="1:11" s="8" customFormat="1" ht="30.75" customHeight="1">
      <c r="A62" s="37">
        <v>10</v>
      </c>
      <c r="B62" s="98" t="s">
        <v>53</v>
      </c>
      <c r="C62" s="38" t="s">
        <v>14</v>
      </c>
      <c r="D62" s="37">
        <v>200</v>
      </c>
      <c r="E62" s="39"/>
      <c r="F62" s="17">
        <f t="shared" si="2"/>
        <v>0</v>
      </c>
      <c r="G62" s="40">
        <v>0.08</v>
      </c>
      <c r="H62" s="17">
        <f t="shared" si="3"/>
        <v>0</v>
      </c>
      <c r="I62" s="11"/>
      <c r="J62" s="6"/>
      <c r="K62" s="7"/>
    </row>
    <row r="63" spans="1:11" s="8" customFormat="1" ht="18.75" customHeight="1">
      <c r="A63" s="37">
        <v>11</v>
      </c>
      <c r="B63" s="98" t="s">
        <v>54</v>
      </c>
      <c r="C63" s="38" t="s">
        <v>14</v>
      </c>
      <c r="D63" s="37">
        <v>1</v>
      </c>
      <c r="E63" s="39"/>
      <c r="F63" s="17">
        <f t="shared" si="2"/>
        <v>0</v>
      </c>
      <c r="G63" s="40">
        <v>0.08</v>
      </c>
      <c r="H63" s="17">
        <f t="shared" si="3"/>
        <v>0</v>
      </c>
      <c r="I63" s="11"/>
      <c r="J63" s="6"/>
      <c r="K63" s="7"/>
    </row>
    <row r="64" spans="1:11" s="8" customFormat="1" ht="41.25" customHeight="1">
      <c r="A64" s="37">
        <v>12</v>
      </c>
      <c r="B64" s="98" t="s">
        <v>55</v>
      </c>
      <c r="C64" s="38" t="s">
        <v>14</v>
      </c>
      <c r="D64" s="37">
        <v>120</v>
      </c>
      <c r="E64" s="39"/>
      <c r="F64" s="17">
        <f t="shared" si="2"/>
        <v>0</v>
      </c>
      <c r="G64" s="40">
        <v>0.08</v>
      </c>
      <c r="H64" s="17">
        <f t="shared" si="3"/>
        <v>0</v>
      </c>
      <c r="I64" s="11"/>
      <c r="J64" s="6"/>
      <c r="K64" s="7"/>
    </row>
    <row r="65" spans="1:11" s="8" customFormat="1" ht="27" customHeight="1">
      <c r="A65" s="37">
        <v>13</v>
      </c>
      <c r="B65" s="98" t="s">
        <v>56</v>
      </c>
      <c r="C65" s="38" t="s">
        <v>22</v>
      </c>
      <c r="D65" s="37">
        <v>4</v>
      </c>
      <c r="E65" s="39"/>
      <c r="F65" s="17">
        <f t="shared" si="2"/>
        <v>0</v>
      </c>
      <c r="G65" s="40">
        <v>0.08</v>
      </c>
      <c r="H65" s="17">
        <f t="shared" si="3"/>
        <v>0</v>
      </c>
      <c r="I65" s="11"/>
      <c r="J65" s="6"/>
      <c r="K65" s="7"/>
    </row>
    <row r="66" spans="1:11" s="8" customFormat="1" ht="43.5" customHeight="1">
      <c r="A66" s="37">
        <v>14</v>
      </c>
      <c r="B66" s="98" t="s">
        <v>57</v>
      </c>
      <c r="C66" s="38" t="s">
        <v>14</v>
      </c>
      <c r="D66" s="37">
        <v>35</v>
      </c>
      <c r="E66" s="39"/>
      <c r="F66" s="17">
        <f t="shared" si="2"/>
        <v>0</v>
      </c>
      <c r="G66" s="40">
        <v>0.08</v>
      </c>
      <c r="H66" s="17">
        <f t="shared" si="3"/>
        <v>0</v>
      </c>
      <c r="I66" s="11"/>
      <c r="J66" s="6"/>
      <c r="K66" s="7"/>
    </row>
    <row r="67" spans="1:11" s="8" customFormat="1" ht="20.25" customHeight="1">
      <c r="A67" s="37">
        <v>15</v>
      </c>
      <c r="B67" s="98" t="s">
        <v>58</v>
      </c>
      <c r="C67" s="38" t="s">
        <v>14</v>
      </c>
      <c r="D67" s="37">
        <v>1</v>
      </c>
      <c r="E67" s="39"/>
      <c r="F67" s="17">
        <f t="shared" si="2"/>
        <v>0</v>
      </c>
      <c r="G67" s="40">
        <v>0.08</v>
      </c>
      <c r="H67" s="17">
        <f t="shared" si="3"/>
        <v>0</v>
      </c>
      <c r="I67" s="41"/>
      <c r="J67" s="6"/>
      <c r="K67" s="7"/>
    </row>
    <row r="68" spans="1:11" s="8" customFormat="1" ht="19.5" customHeight="1">
      <c r="A68" s="37">
        <v>16</v>
      </c>
      <c r="B68" s="153" t="s">
        <v>59</v>
      </c>
      <c r="C68" s="42" t="s">
        <v>29</v>
      </c>
      <c r="D68" s="43">
        <v>15</v>
      </c>
      <c r="E68" s="44"/>
      <c r="F68" s="17">
        <f t="shared" si="2"/>
        <v>0</v>
      </c>
      <c r="G68" s="40">
        <v>0.08</v>
      </c>
      <c r="H68" s="17">
        <f t="shared" si="3"/>
        <v>0</v>
      </c>
      <c r="I68" s="19"/>
      <c r="J68" s="6"/>
      <c r="K68" s="7"/>
    </row>
    <row r="69" spans="1:11" s="8" customFormat="1" ht="18" customHeight="1">
      <c r="A69" s="37">
        <v>17</v>
      </c>
      <c r="B69" s="98" t="s">
        <v>60</v>
      </c>
      <c r="C69" s="38" t="s">
        <v>22</v>
      </c>
      <c r="D69" s="37">
        <v>140</v>
      </c>
      <c r="E69" s="39"/>
      <c r="F69" s="17">
        <f t="shared" si="2"/>
        <v>0</v>
      </c>
      <c r="G69" s="40">
        <v>0.08</v>
      </c>
      <c r="H69" s="17">
        <f t="shared" si="3"/>
        <v>0</v>
      </c>
      <c r="I69" s="19"/>
      <c r="J69" s="6"/>
      <c r="K69" s="7"/>
    </row>
    <row r="70" spans="1:11" s="8" customFormat="1" ht="15.75">
      <c r="A70" s="11"/>
      <c r="B70" s="98" t="s">
        <v>16</v>
      </c>
      <c r="C70" s="11"/>
      <c r="D70" s="11"/>
      <c r="E70" s="19"/>
      <c r="F70" s="20">
        <f>SUM(F53:F69)</f>
        <v>0</v>
      </c>
      <c r="G70" s="45"/>
      <c r="H70" s="20">
        <f>SUM(H53:H69)</f>
        <v>0</v>
      </c>
      <c r="I70" s="11"/>
      <c r="J70" s="6"/>
      <c r="K70" s="7"/>
    </row>
    <row r="71" spans="1:11" s="8" customFormat="1" ht="15.75">
      <c r="A71" s="26"/>
      <c r="B71" s="235"/>
      <c r="C71" s="26"/>
      <c r="D71" s="26"/>
      <c r="E71" s="22"/>
      <c r="F71" s="22"/>
      <c r="G71" s="22"/>
      <c r="H71" s="23"/>
      <c r="I71" s="26"/>
      <c r="J71" s="6"/>
      <c r="K71" s="7"/>
    </row>
    <row r="72" spans="1:11" s="8" customFormat="1" ht="15.75">
      <c r="A72" s="22"/>
      <c r="B72" s="227" t="s">
        <v>18</v>
      </c>
      <c r="C72" s="22"/>
      <c r="D72" s="22"/>
      <c r="E72" s="22"/>
      <c r="F72" s="22"/>
      <c r="G72" s="22"/>
      <c r="H72" s="23"/>
      <c r="I72" s="22"/>
      <c r="J72" s="6"/>
      <c r="K72" s="7"/>
    </row>
    <row r="73" spans="1:11" s="8" customFormat="1" ht="15.75">
      <c r="A73" s="22"/>
      <c r="B73" s="227" t="s">
        <v>19</v>
      </c>
      <c r="C73" s="22"/>
      <c r="D73" s="22"/>
      <c r="E73" s="22"/>
      <c r="F73" s="22"/>
      <c r="G73" s="22"/>
      <c r="H73" s="23"/>
      <c r="I73" s="22"/>
      <c r="J73" s="6"/>
      <c r="K73" s="7"/>
    </row>
    <row r="74" spans="1:11" s="8" customFormat="1" ht="15.75">
      <c r="A74" s="26"/>
      <c r="B74" s="235"/>
      <c r="C74" s="26"/>
      <c r="D74" s="26"/>
      <c r="E74" s="22"/>
      <c r="F74" s="22"/>
      <c r="G74" s="22"/>
      <c r="H74" s="23"/>
      <c r="I74" s="26"/>
      <c r="J74" s="6"/>
      <c r="K74" s="7"/>
    </row>
    <row r="75" spans="1:11" s="8" customFormat="1" ht="15.75">
      <c r="A75" s="26"/>
      <c r="B75" s="235"/>
      <c r="C75" s="26"/>
      <c r="D75" s="26"/>
      <c r="E75" s="22"/>
      <c r="F75" s="22"/>
      <c r="G75" s="22"/>
      <c r="H75" s="22"/>
      <c r="I75" s="26"/>
      <c r="J75" s="6"/>
      <c r="K75" s="7"/>
    </row>
    <row r="76" spans="1:11" s="8" customFormat="1" ht="15.75">
      <c r="A76" s="4"/>
      <c r="B76" s="228" t="s">
        <v>61</v>
      </c>
      <c r="C76" s="4"/>
      <c r="D76" s="4"/>
      <c r="E76" s="4"/>
      <c r="F76" s="4"/>
      <c r="G76" s="4"/>
      <c r="H76" s="4"/>
      <c r="I76" s="4"/>
      <c r="J76" s="6"/>
      <c r="K76" s="7"/>
    </row>
    <row r="77" spans="1:11" s="8" customFormat="1" ht="30">
      <c r="A77" s="9" t="s">
        <v>1</v>
      </c>
      <c r="B77" s="98" t="s">
        <v>2</v>
      </c>
      <c r="C77" s="10" t="s">
        <v>3</v>
      </c>
      <c r="D77" s="9" t="s">
        <v>4</v>
      </c>
      <c r="E77" s="9" t="s">
        <v>5</v>
      </c>
      <c r="F77" s="9" t="s">
        <v>6</v>
      </c>
      <c r="G77" s="9" t="s">
        <v>7</v>
      </c>
      <c r="H77" s="9" t="s">
        <v>8</v>
      </c>
      <c r="I77" s="9" t="s">
        <v>9</v>
      </c>
      <c r="J77" s="6"/>
      <c r="K77" s="7"/>
    </row>
    <row r="78" spans="1:11" s="8" customFormat="1" ht="23.25" customHeight="1">
      <c r="A78" s="37">
        <v>1</v>
      </c>
      <c r="B78" s="98" t="s">
        <v>62</v>
      </c>
      <c r="C78" s="38" t="s">
        <v>63</v>
      </c>
      <c r="D78" s="37">
        <v>2</v>
      </c>
      <c r="E78" s="39"/>
      <c r="F78" s="17">
        <f aca="true" t="shared" si="4" ref="F78:F85">D78*E78</f>
        <v>0</v>
      </c>
      <c r="G78" s="18">
        <v>0.23</v>
      </c>
      <c r="H78" s="17">
        <f aca="true" t="shared" si="5" ref="H78:H93">(F78*G78)+F78</f>
        <v>0</v>
      </c>
      <c r="I78" s="11" t="s">
        <v>17</v>
      </c>
      <c r="J78" s="6"/>
      <c r="K78" s="7"/>
    </row>
    <row r="79" spans="1:11" s="8" customFormat="1" ht="33.75" customHeight="1">
      <c r="A79" s="37">
        <v>2</v>
      </c>
      <c r="B79" s="98" t="s">
        <v>64</v>
      </c>
      <c r="C79" s="38" t="s">
        <v>14</v>
      </c>
      <c r="D79" s="37">
        <v>4</v>
      </c>
      <c r="E79" s="39"/>
      <c r="F79" s="17">
        <f t="shared" si="4"/>
        <v>0</v>
      </c>
      <c r="G79" s="18">
        <v>0.08</v>
      </c>
      <c r="H79" s="17">
        <f t="shared" si="5"/>
        <v>0</v>
      </c>
      <c r="I79" s="11" t="s">
        <v>17</v>
      </c>
      <c r="J79" s="6"/>
      <c r="K79" s="7"/>
    </row>
    <row r="80" spans="1:11" s="8" customFormat="1" ht="33.75" customHeight="1">
      <c r="A80" s="37">
        <v>3</v>
      </c>
      <c r="B80" s="98" t="s">
        <v>65</v>
      </c>
      <c r="C80" s="38" t="s">
        <v>14</v>
      </c>
      <c r="D80" s="37">
        <v>5</v>
      </c>
      <c r="E80" s="39"/>
      <c r="F80" s="17">
        <f t="shared" si="4"/>
        <v>0</v>
      </c>
      <c r="G80" s="18">
        <v>0.08</v>
      </c>
      <c r="H80" s="17">
        <f t="shared" si="5"/>
        <v>0</v>
      </c>
      <c r="I80" s="11" t="s">
        <v>17</v>
      </c>
      <c r="J80" s="6"/>
      <c r="K80" s="7"/>
    </row>
    <row r="81" spans="1:11" s="8" customFormat="1" ht="36.75" customHeight="1">
      <c r="A81" s="37">
        <v>4</v>
      </c>
      <c r="B81" s="98" t="s">
        <v>66</v>
      </c>
      <c r="C81" s="38" t="s">
        <v>14</v>
      </c>
      <c r="D81" s="37">
        <v>14</v>
      </c>
      <c r="E81" s="39"/>
      <c r="F81" s="17">
        <f t="shared" si="4"/>
        <v>0</v>
      </c>
      <c r="G81" s="18">
        <v>0.08</v>
      </c>
      <c r="H81" s="17">
        <f t="shared" si="5"/>
        <v>0</v>
      </c>
      <c r="I81" s="11" t="s">
        <v>17</v>
      </c>
      <c r="J81" s="6"/>
      <c r="K81" s="7"/>
    </row>
    <row r="82" spans="1:11" s="8" customFormat="1" ht="34.5" customHeight="1">
      <c r="A82" s="37">
        <v>5</v>
      </c>
      <c r="B82" s="98" t="s">
        <v>67</v>
      </c>
      <c r="C82" s="38" t="s">
        <v>22</v>
      </c>
      <c r="D82" s="37">
        <v>1</v>
      </c>
      <c r="E82" s="39"/>
      <c r="F82" s="17">
        <f t="shared" si="4"/>
        <v>0</v>
      </c>
      <c r="G82" s="18">
        <v>0.08</v>
      </c>
      <c r="H82" s="17">
        <f t="shared" si="5"/>
        <v>0</v>
      </c>
      <c r="I82" s="11"/>
      <c r="J82" s="6"/>
      <c r="K82" s="7"/>
    </row>
    <row r="83" spans="1:11" s="8" customFormat="1" ht="33" customHeight="1">
      <c r="A83" s="37">
        <v>6</v>
      </c>
      <c r="B83" s="98" t="s">
        <v>68</v>
      </c>
      <c r="C83" s="38" t="s">
        <v>22</v>
      </c>
      <c r="D83" s="37">
        <v>1</v>
      </c>
      <c r="E83" s="39"/>
      <c r="F83" s="17">
        <f t="shared" si="4"/>
        <v>0</v>
      </c>
      <c r="G83" s="18">
        <v>0.08</v>
      </c>
      <c r="H83" s="17">
        <f t="shared" si="5"/>
        <v>0</v>
      </c>
      <c r="I83" s="11"/>
      <c r="J83" s="6"/>
      <c r="K83" s="7"/>
    </row>
    <row r="84" spans="1:11" s="8" customFormat="1" ht="28.5" customHeight="1">
      <c r="A84" s="37">
        <v>7</v>
      </c>
      <c r="B84" s="98" t="s">
        <v>69</v>
      </c>
      <c r="C84" s="38" t="s">
        <v>22</v>
      </c>
      <c r="D84" s="37">
        <v>1</v>
      </c>
      <c r="E84" s="39"/>
      <c r="F84" s="17">
        <f t="shared" si="4"/>
        <v>0</v>
      </c>
      <c r="G84" s="18">
        <v>0.08</v>
      </c>
      <c r="H84" s="17">
        <f t="shared" si="5"/>
        <v>0</v>
      </c>
      <c r="I84" s="11" t="s">
        <v>17</v>
      </c>
      <c r="J84" s="6"/>
      <c r="K84" s="7"/>
    </row>
    <row r="85" spans="1:11" s="8" customFormat="1" ht="39" customHeight="1">
      <c r="A85" s="37">
        <v>8</v>
      </c>
      <c r="B85" s="98" t="s">
        <v>70</v>
      </c>
      <c r="C85" s="38" t="s">
        <v>22</v>
      </c>
      <c r="D85" s="37">
        <v>1</v>
      </c>
      <c r="E85" s="39"/>
      <c r="F85" s="17">
        <f t="shared" si="4"/>
        <v>0</v>
      </c>
      <c r="G85" s="18">
        <v>0.08</v>
      </c>
      <c r="H85" s="17">
        <f t="shared" si="5"/>
        <v>0</v>
      </c>
      <c r="I85" s="11" t="s">
        <v>17</v>
      </c>
      <c r="J85" s="6"/>
      <c r="K85" s="7"/>
    </row>
    <row r="86" spans="1:11" s="8" customFormat="1" ht="31.5" customHeight="1">
      <c r="A86" s="37">
        <v>9</v>
      </c>
      <c r="B86" s="98" t="s">
        <v>71</v>
      </c>
      <c r="C86" s="38" t="s">
        <v>14</v>
      </c>
      <c r="D86" s="37">
        <v>1</v>
      </c>
      <c r="E86" s="39"/>
      <c r="F86" s="17">
        <f aca="true" t="shared" si="6" ref="F86:F93">D86*E86</f>
        <v>0</v>
      </c>
      <c r="G86" s="18">
        <v>0.08</v>
      </c>
      <c r="H86" s="17">
        <f t="shared" si="5"/>
        <v>0</v>
      </c>
      <c r="I86" s="11" t="s">
        <v>17</v>
      </c>
      <c r="J86" s="6"/>
      <c r="K86" s="7"/>
    </row>
    <row r="87" spans="1:11" s="8" customFormat="1" ht="40.5" customHeight="1">
      <c r="A87" s="37">
        <v>10</v>
      </c>
      <c r="B87" s="98" t="s">
        <v>72</v>
      </c>
      <c r="C87" s="38" t="s">
        <v>63</v>
      </c>
      <c r="D87" s="47">
        <v>2000</v>
      </c>
      <c r="E87" s="17"/>
      <c r="F87" s="17">
        <f t="shared" si="6"/>
        <v>0</v>
      </c>
      <c r="G87" s="18">
        <v>0.08</v>
      </c>
      <c r="H87" s="17">
        <f t="shared" si="5"/>
        <v>0</v>
      </c>
      <c r="I87" s="11" t="s">
        <v>17</v>
      </c>
      <c r="J87" s="6"/>
      <c r="K87" s="7"/>
    </row>
    <row r="88" spans="1:11" s="8" customFormat="1" ht="36.75" customHeight="1">
      <c r="A88" s="37">
        <v>11</v>
      </c>
      <c r="B88" s="98" t="s">
        <v>73</v>
      </c>
      <c r="C88" s="38" t="s">
        <v>14</v>
      </c>
      <c r="D88" s="37">
        <v>20</v>
      </c>
      <c r="E88" s="39"/>
      <c r="F88" s="17">
        <f t="shared" si="6"/>
        <v>0</v>
      </c>
      <c r="G88" s="18">
        <v>0.08</v>
      </c>
      <c r="H88" s="17">
        <f t="shared" si="5"/>
        <v>0</v>
      </c>
      <c r="I88" s="11" t="s">
        <v>17</v>
      </c>
      <c r="J88" s="6"/>
      <c r="K88" s="7"/>
    </row>
    <row r="89" spans="1:11" s="8" customFormat="1" ht="31.5" customHeight="1">
      <c r="A89" s="37">
        <v>12</v>
      </c>
      <c r="B89" s="98" t="s">
        <v>74</v>
      </c>
      <c r="C89" s="38" t="s">
        <v>14</v>
      </c>
      <c r="D89" s="37">
        <v>2</v>
      </c>
      <c r="E89" s="39"/>
      <c r="F89" s="17">
        <f t="shared" si="6"/>
        <v>0</v>
      </c>
      <c r="G89" s="18">
        <v>0.08</v>
      </c>
      <c r="H89" s="17">
        <f t="shared" si="5"/>
        <v>0</v>
      </c>
      <c r="I89" s="11" t="s">
        <v>17</v>
      </c>
      <c r="J89" s="6"/>
      <c r="K89" s="7"/>
    </row>
    <row r="90" spans="1:11" s="8" customFormat="1" ht="44.25" customHeight="1">
      <c r="A90" s="37">
        <v>13</v>
      </c>
      <c r="B90" s="98" t="s">
        <v>75</v>
      </c>
      <c r="C90" s="38" t="s">
        <v>14</v>
      </c>
      <c r="D90" s="37">
        <v>4</v>
      </c>
      <c r="E90" s="39"/>
      <c r="F90" s="17">
        <f t="shared" si="6"/>
        <v>0</v>
      </c>
      <c r="G90" s="18">
        <v>0.08</v>
      </c>
      <c r="H90" s="17">
        <f t="shared" si="5"/>
        <v>0</v>
      </c>
      <c r="I90" s="11"/>
      <c r="J90" s="6"/>
      <c r="K90" s="7"/>
    </row>
    <row r="91" spans="1:11" s="8" customFormat="1" ht="45.75" customHeight="1">
      <c r="A91" s="37">
        <v>14</v>
      </c>
      <c r="B91" s="98" t="s">
        <v>76</v>
      </c>
      <c r="C91" s="38" t="s">
        <v>14</v>
      </c>
      <c r="D91" s="37">
        <v>20</v>
      </c>
      <c r="E91" s="39"/>
      <c r="F91" s="17">
        <f t="shared" si="6"/>
        <v>0</v>
      </c>
      <c r="G91" s="18">
        <v>0.08</v>
      </c>
      <c r="H91" s="17">
        <f t="shared" si="5"/>
        <v>0</v>
      </c>
      <c r="I91" s="11"/>
      <c r="J91" s="6"/>
      <c r="K91" s="7"/>
    </row>
    <row r="92" spans="1:11" s="8" customFormat="1" ht="48" customHeight="1">
      <c r="A92" s="37">
        <v>15</v>
      </c>
      <c r="B92" s="98" t="s">
        <v>77</v>
      </c>
      <c r="C92" s="38" t="s">
        <v>14</v>
      </c>
      <c r="D92" s="37">
        <v>20</v>
      </c>
      <c r="E92" s="39"/>
      <c r="F92" s="17">
        <f t="shared" si="6"/>
        <v>0</v>
      </c>
      <c r="G92" s="18">
        <v>0.08</v>
      </c>
      <c r="H92" s="17">
        <f t="shared" si="5"/>
        <v>0</v>
      </c>
      <c r="I92" s="11"/>
      <c r="J92" s="6"/>
      <c r="K92" s="7"/>
    </row>
    <row r="93" spans="1:11" s="8" customFormat="1" ht="38.25" customHeight="1">
      <c r="A93" s="37">
        <v>16</v>
      </c>
      <c r="B93" s="98" t="s">
        <v>78</v>
      </c>
      <c r="C93" s="48" t="s">
        <v>14</v>
      </c>
      <c r="D93" s="49">
        <v>2</v>
      </c>
      <c r="E93" s="50"/>
      <c r="F93" s="17">
        <f t="shared" si="6"/>
        <v>0</v>
      </c>
      <c r="G93" s="18">
        <v>0.08</v>
      </c>
      <c r="H93" s="17">
        <f t="shared" si="5"/>
        <v>0</v>
      </c>
      <c r="I93" s="11"/>
      <c r="J93" s="6"/>
      <c r="K93" s="7"/>
    </row>
    <row r="94" spans="1:11" s="8" customFormat="1" ht="15.75">
      <c r="A94" s="51"/>
      <c r="B94" s="236" t="s">
        <v>16</v>
      </c>
      <c r="C94" s="19"/>
      <c r="D94" s="19"/>
      <c r="E94" s="19"/>
      <c r="F94" s="20">
        <f>SUM(F78:F93)</f>
        <v>0</v>
      </c>
      <c r="G94" s="45"/>
      <c r="H94" s="20">
        <f>SUM(H78:H93)</f>
        <v>0</v>
      </c>
      <c r="I94" s="19"/>
      <c r="J94" s="6"/>
      <c r="K94" s="7"/>
    </row>
    <row r="95" spans="1:11" s="8" customFormat="1" ht="15.75">
      <c r="A95" s="22"/>
      <c r="B95" s="227"/>
      <c r="C95" s="22"/>
      <c r="D95" s="22"/>
      <c r="E95" s="22"/>
      <c r="F95" s="22"/>
      <c r="G95" s="22"/>
      <c r="H95" s="22"/>
      <c r="I95" s="22"/>
      <c r="J95" s="6"/>
      <c r="K95" s="7"/>
    </row>
    <row r="96" spans="1:11" s="8" customFormat="1" ht="15.75">
      <c r="A96" s="22"/>
      <c r="B96" s="227" t="s">
        <v>18</v>
      </c>
      <c r="C96" s="22"/>
      <c r="D96" s="22"/>
      <c r="E96" s="22"/>
      <c r="F96" s="22"/>
      <c r="G96" s="22"/>
      <c r="H96" s="23"/>
      <c r="I96" s="22"/>
      <c r="J96" s="6"/>
      <c r="K96" s="7"/>
    </row>
    <row r="97" spans="1:11" s="8" customFormat="1" ht="15.75">
      <c r="A97" s="22"/>
      <c r="B97" s="227" t="s">
        <v>19</v>
      </c>
      <c r="C97" s="22"/>
      <c r="D97" s="22"/>
      <c r="E97" s="22"/>
      <c r="F97" s="22"/>
      <c r="G97" s="22"/>
      <c r="H97" s="23"/>
      <c r="I97" s="22"/>
      <c r="J97" s="6"/>
      <c r="K97" s="7"/>
    </row>
    <row r="98" spans="1:11" s="8" customFormat="1" ht="15.75">
      <c r="A98" s="22"/>
      <c r="B98" s="227"/>
      <c r="C98" s="22"/>
      <c r="D98" s="22"/>
      <c r="E98" s="22"/>
      <c r="F98" s="22"/>
      <c r="G98" s="22"/>
      <c r="H98" s="22"/>
      <c r="I98" s="22"/>
      <c r="J98" s="6"/>
      <c r="K98" s="7"/>
    </row>
    <row r="99" spans="1:11" s="8" customFormat="1" ht="15.75">
      <c r="A99" s="26"/>
      <c r="B99" s="235"/>
      <c r="C99" s="26"/>
      <c r="D99" s="26"/>
      <c r="E99" s="26"/>
      <c r="F99" s="26"/>
      <c r="G99" s="26"/>
      <c r="H99" s="26"/>
      <c r="I99" s="26"/>
      <c r="J99" s="6"/>
      <c r="K99" s="7"/>
    </row>
    <row r="100" spans="1:11" s="8" customFormat="1" ht="15.75">
      <c r="A100" s="22"/>
      <c r="B100" s="227"/>
      <c r="C100" s="22"/>
      <c r="D100" s="22"/>
      <c r="E100" s="22"/>
      <c r="F100" s="22"/>
      <c r="G100" s="22"/>
      <c r="H100" s="22"/>
      <c r="I100" s="22"/>
      <c r="J100" s="6"/>
      <c r="K100" s="7"/>
    </row>
    <row r="101" spans="1:11" s="8" customFormat="1" ht="19.5" customHeight="1">
      <c r="A101" s="22"/>
      <c r="B101" s="227"/>
      <c r="C101" s="22"/>
      <c r="D101" s="22"/>
      <c r="E101" s="22"/>
      <c r="F101" s="22"/>
      <c r="G101" s="22"/>
      <c r="H101" s="22"/>
      <c r="I101" s="22"/>
      <c r="J101" s="6"/>
      <c r="K101" s="7"/>
    </row>
    <row r="102" spans="1:11" s="8" customFormat="1" ht="15.75">
      <c r="A102" s="22"/>
      <c r="B102" s="227"/>
      <c r="C102" s="22"/>
      <c r="D102" s="22"/>
      <c r="E102" s="22"/>
      <c r="F102" s="22"/>
      <c r="G102" s="22"/>
      <c r="H102" s="22"/>
      <c r="I102" s="22"/>
      <c r="J102" s="6"/>
      <c r="K102" s="7"/>
    </row>
    <row r="103" spans="1:11" s="8" customFormat="1" ht="15.75">
      <c r="A103" s="26"/>
      <c r="B103" s="235"/>
      <c r="C103" s="26"/>
      <c r="D103" s="26"/>
      <c r="E103" s="26"/>
      <c r="F103" s="26"/>
      <c r="G103" s="26"/>
      <c r="H103" s="26"/>
      <c r="I103" s="26"/>
      <c r="J103" s="6"/>
      <c r="K103" s="7"/>
    </row>
    <row r="104" spans="1:11" s="8" customFormat="1" ht="15.75">
      <c r="A104" s="4"/>
      <c r="B104" s="228" t="s">
        <v>79</v>
      </c>
      <c r="C104" s="46"/>
      <c r="D104" s="46"/>
      <c r="E104" s="46"/>
      <c r="F104" s="46"/>
      <c r="G104" s="46"/>
      <c r="H104" s="46"/>
      <c r="I104" s="4"/>
      <c r="J104" s="6"/>
      <c r="K104" s="7"/>
    </row>
    <row r="105" spans="1:11" s="8" customFormat="1" ht="17.25" customHeight="1">
      <c r="A105" s="9" t="s">
        <v>1</v>
      </c>
      <c r="B105" s="98" t="s">
        <v>2</v>
      </c>
      <c r="C105" s="52" t="s">
        <v>3</v>
      </c>
      <c r="D105" s="9" t="s">
        <v>4</v>
      </c>
      <c r="E105" s="9" t="s">
        <v>5</v>
      </c>
      <c r="F105" s="9" t="s">
        <v>6</v>
      </c>
      <c r="G105" s="9" t="s">
        <v>7</v>
      </c>
      <c r="H105" s="9" t="s">
        <v>8</v>
      </c>
      <c r="I105" s="9" t="s">
        <v>9</v>
      </c>
      <c r="J105" s="6"/>
      <c r="K105" s="7"/>
    </row>
    <row r="106" spans="1:11" s="8" customFormat="1" ht="22.5" customHeight="1">
      <c r="A106" s="53">
        <v>1</v>
      </c>
      <c r="B106" s="98" t="s">
        <v>80</v>
      </c>
      <c r="C106" s="54" t="s">
        <v>22</v>
      </c>
      <c r="D106" s="11">
        <v>25</v>
      </c>
      <c r="E106" s="17"/>
      <c r="F106" s="55">
        <f aca="true" t="shared" si="7" ref="F106:F253">D106*E106</f>
        <v>0</v>
      </c>
      <c r="G106" s="56">
        <v>0.08</v>
      </c>
      <c r="H106" s="55">
        <f aca="true" t="shared" si="8" ref="H106:H253">(F106*G106)+F106</f>
        <v>0</v>
      </c>
      <c r="I106" s="11"/>
      <c r="J106" s="6"/>
      <c r="K106" s="7"/>
    </row>
    <row r="107" spans="1:11" s="8" customFormat="1" ht="19.5" customHeight="1">
      <c r="A107" s="53">
        <v>2</v>
      </c>
      <c r="B107" s="98" t="s">
        <v>81</v>
      </c>
      <c r="C107" s="54" t="s">
        <v>31</v>
      </c>
      <c r="D107" s="11">
        <v>2</v>
      </c>
      <c r="E107" s="17"/>
      <c r="F107" s="55">
        <f t="shared" si="7"/>
        <v>0</v>
      </c>
      <c r="G107" s="56">
        <v>0.08</v>
      </c>
      <c r="H107" s="55">
        <f t="shared" si="8"/>
        <v>0</v>
      </c>
      <c r="I107" s="11"/>
      <c r="J107" s="6"/>
      <c r="K107" s="7"/>
    </row>
    <row r="108" spans="1:11" s="8" customFormat="1" ht="21" customHeight="1">
      <c r="A108" s="53">
        <v>3</v>
      </c>
      <c r="B108" s="98" t="s">
        <v>82</v>
      </c>
      <c r="C108" s="57" t="s">
        <v>22</v>
      </c>
      <c r="D108" s="48">
        <v>2</v>
      </c>
      <c r="E108" s="58"/>
      <c r="F108" s="55">
        <f t="shared" si="7"/>
        <v>0</v>
      </c>
      <c r="G108" s="56">
        <v>0.08</v>
      </c>
      <c r="H108" s="55">
        <f t="shared" si="8"/>
        <v>0</v>
      </c>
      <c r="I108" s="59"/>
      <c r="J108" s="6"/>
      <c r="K108" s="7"/>
    </row>
    <row r="109" spans="1:11" s="8" customFormat="1" ht="106.5" customHeight="1">
      <c r="A109" s="53">
        <v>4</v>
      </c>
      <c r="B109" s="98" t="s">
        <v>83</v>
      </c>
      <c r="C109" s="57" t="s">
        <v>11</v>
      </c>
      <c r="D109" s="48">
        <v>24</v>
      </c>
      <c r="E109" s="58"/>
      <c r="F109" s="55">
        <f t="shared" si="7"/>
        <v>0</v>
      </c>
      <c r="G109" s="56">
        <v>0.08</v>
      </c>
      <c r="H109" s="55">
        <f t="shared" si="8"/>
        <v>0</v>
      </c>
      <c r="I109" s="60"/>
      <c r="J109" s="6"/>
      <c r="K109" s="7"/>
    </row>
    <row r="110" spans="1:11" s="8" customFormat="1" ht="77.25" customHeight="1">
      <c r="A110" s="53">
        <v>5</v>
      </c>
      <c r="B110" s="224" t="s">
        <v>84</v>
      </c>
      <c r="C110" s="57" t="s">
        <v>22</v>
      </c>
      <c r="D110" s="48">
        <v>400</v>
      </c>
      <c r="E110" s="58"/>
      <c r="F110" s="55">
        <f t="shared" si="7"/>
        <v>0</v>
      </c>
      <c r="G110" s="56">
        <v>0.08</v>
      </c>
      <c r="H110" s="55">
        <f t="shared" si="8"/>
        <v>0</v>
      </c>
      <c r="I110" s="55"/>
      <c r="J110" s="6"/>
      <c r="K110" s="7"/>
    </row>
    <row r="111" spans="1:11" s="8" customFormat="1" ht="21" customHeight="1">
      <c r="A111" s="53">
        <v>6</v>
      </c>
      <c r="B111" s="237" t="s">
        <v>85</v>
      </c>
      <c r="C111" s="54" t="s">
        <v>22</v>
      </c>
      <c r="D111" s="11">
        <v>10</v>
      </c>
      <c r="E111" s="17"/>
      <c r="F111" s="17">
        <f t="shared" si="7"/>
        <v>0</v>
      </c>
      <c r="G111" s="18">
        <v>0.08</v>
      </c>
      <c r="H111" s="17">
        <f t="shared" si="8"/>
        <v>0</v>
      </c>
      <c r="I111" s="11"/>
      <c r="J111" s="6"/>
      <c r="K111" s="7"/>
    </row>
    <row r="112" spans="1:11" s="8" customFormat="1" ht="31.5" customHeight="1">
      <c r="A112" s="53">
        <v>7</v>
      </c>
      <c r="B112" s="98" t="s">
        <v>86</v>
      </c>
      <c r="C112" s="54" t="s">
        <v>22</v>
      </c>
      <c r="D112" s="11">
        <v>50</v>
      </c>
      <c r="E112" s="17"/>
      <c r="F112" s="55">
        <f t="shared" si="7"/>
        <v>0</v>
      </c>
      <c r="G112" s="56">
        <v>0.08</v>
      </c>
      <c r="H112" s="55">
        <f t="shared" si="8"/>
        <v>0</v>
      </c>
      <c r="I112" s="11"/>
      <c r="J112" s="6"/>
      <c r="K112" s="7"/>
    </row>
    <row r="113" spans="1:11" s="8" customFormat="1" ht="21" customHeight="1">
      <c r="A113" s="53">
        <v>8</v>
      </c>
      <c r="B113" s="224" t="s">
        <v>87</v>
      </c>
      <c r="C113" s="61" t="s">
        <v>22</v>
      </c>
      <c r="D113" s="13">
        <v>800</v>
      </c>
      <c r="E113" s="14"/>
      <c r="F113" s="62">
        <f t="shared" si="7"/>
        <v>0</v>
      </c>
      <c r="G113" s="63">
        <v>0.08</v>
      </c>
      <c r="H113" s="62">
        <f t="shared" si="8"/>
        <v>0</v>
      </c>
      <c r="I113" s="11"/>
      <c r="J113" s="6"/>
      <c r="K113" s="7"/>
    </row>
    <row r="114" spans="1:11" s="8" customFormat="1" ht="65.25" customHeight="1">
      <c r="A114" s="53">
        <v>9</v>
      </c>
      <c r="B114" s="238" t="s">
        <v>88</v>
      </c>
      <c r="C114" s="54" t="s">
        <v>11</v>
      </c>
      <c r="D114" s="11">
        <v>2</v>
      </c>
      <c r="E114" s="17"/>
      <c r="F114" s="17">
        <f t="shared" si="7"/>
        <v>0</v>
      </c>
      <c r="G114" s="18">
        <v>0.08</v>
      </c>
      <c r="H114" s="17">
        <f t="shared" si="8"/>
        <v>0</v>
      </c>
      <c r="I114" s="11"/>
      <c r="J114" s="6"/>
      <c r="K114" s="7"/>
    </row>
    <row r="115" spans="1:11" s="8" customFormat="1" ht="18" customHeight="1">
      <c r="A115" s="53">
        <v>10</v>
      </c>
      <c r="B115" s="98" t="s">
        <v>89</v>
      </c>
      <c r="C115" s="57" t="s">
        <v>11</v>
      </c>
      <c r="D115" s="48">
        <v>10</v>
      </c>
      <c r="E115" s="58"/>
      <c r="F115" s="58">
        <f t="shared" si="7"/>
        <v>0</v>
      </c>
      <c r="G115" s="64">
        <v>0.08</v>
      </c>
      <c r="H115" s="65">
        <f t="shared" si="8"/>
        <v>0</v>
      </c>
      <c r="I115" s="11"/>
      <c r="J115" s="6"/>
      <c r="K115" s="7"/>
    </row>
    <row r="116" spans="1:11" s="8" customFormat="1" ht="21.75" customHeight="1">
      <c r="A116" s="53">
        <v>11</v>
      </c>
      <c r="B116" s="98" t="s">
        <v>90</v>
      </c>
      <c r="C116" s="54" t="s">
        <v>91</v>
      </c>
      <c r="D116" s="11">
        <v>1</v>
      </c>
      <c r="E116" s="17"/>
      <c r="F116" s="55">
        <f t="shared" si="7"/>
        <v>0</v>
      </c>
      <c r="G116" s="56">
        <v>0.08</v>
      </c>
      <c r="H116" s="55">
        <f t="shared" si="8"/>
        <v>0</v>
      </c>
      <c r="I116" s="11"/>
      <c r="J116" s="6"/>
      <c r="K116" s="7"/>
    </row>
    <row r="117" spans="1:11" s="8" customFormat="1" ht="19.5" customHeight="1">
      <c r="A117" s="53">
        <v>12</v>
      </c>
      <c r="B117" s="98" t="s">
        <v>92</v>
      </c>
      <c r="C117" s="54" t="s">
        <v>91</v>
      </c>
      <c r="D117" s="11">
        <v>8</v>
      </c>
      <c r="E117" s="17"/>
      <c r="F117" s="55">
        <f t="shared" si="7"/>
        <v>0</v>
      </c>
      <c r="G117" s="56">
        <v>0.08</v>
      </c>
      <c r="H117" s="55">
        <f t="shared" si="8"/>
        <v>0</v>
      </c>
      <c r="I117" s="11"/>
      <c r="J117" s="6"/>
      <c r="K117" s="7"/>
    </row>
    <row r="118" spans="1:11" s="8" customFormat="1" ht="47.25">
      <c r="A118" s="53">
        <v>13</v>
      </c>
      <c r="B118" s="98" t="s">
        <v>93</v>
      </c>
      <c r="C118" s="66" t="s">
        <v>11</v>
      </c>
      <c r="D118" s="59">
        <v>80</v>
      </c>
      <c r="E118" s="67"/>
      <c r="F118" s="55">
        <f t="shared" si="7"/>
        <v>0</v>
      </c>
      <c r="G118" s="56">
        <v>0.08</v>
      </c>
      <c r="H118" s="55">
        <f t="shared" si="8"/>
        <v>0</v>
      </c>
      <c r="I118" s="11"/>
      <c r="J118" s="6"/>
      <c r="K118" s="7"/>
    </row>
    <row r="119" spans="1:11" s="8" customFormat="1" ht="47.25">
      <c r="A119" s="53">
        <v>14</v>
      </c>
      <c r="B119" s="98" t="s">
        <v>94</v>
      </c>
      <c r="C119" s="66" t="s">
        <v>11</v>
      </c>
      <c r="D119" s="59">
        <v>830</v>
      </c>
      <c r="E119" s="67"/>
      <c r="F119" s="55">
        <f t="shared" si="7"/>
        <v>0</v>
      </c>
      <c r="G119" s="56">
        <v>0.08</v>
      </c>
      <c r="H119" s="55">
        <f t="shared" si="8"/>
        <v>0</v>
      </c>
      <c r="I119" s="11"/>
      <c r="J119" s="6"/>
      <c r="K119" s="7"/>
    </row>
    <row r="120" spans="1:11" s="8" customFormat="1" ht="31.5">
      <c r="A120" s="53">
        <v>15</v>
      </c>
      <c r="B120" s="98" t="s">
        <v>95</v>
      </c>
      <c r="C120" s="57" t="s">
        <v>11</v>
      </c>
      <c r="D120" s="48">
        <v>60</v>
      </c>
      <c r="E120" s="58"/>
      <c r="F120" s="55">
        <f t="shared" si="7"/>
        <v>0</v>
      </c>
      <c r="G120" s="56">
        <v>0.08</v>
      </c>
      <c r="H120" s="55">
        <f t="shared" si="8"/>
        <v>0</v>
      </c>
      <c r="I120" s="59"/>
      <c r="J120" s="6"/>
      <c r="K120" s="7"/>
    </row>
    <row r="121" spans="1:11" s="8" customFormat="1" ht="31.5">
      <c r="A121" s="53">
        <v>16</v>
      </c>
      <c r="B121" s="98" t="s">
        <v>96</v>
      </c>
      <c r="C121" s="54" t="s">
        <v>11</v>
      </c>
      <c r="D121" s="11">
        <v>160</v>
      </c>
      <c r="E121" s="17"/>
      <c r="F121" s="55">
        <f t="shared" si="7"/>
        <v>0</v>
      </c>
      <c r="G121" s="56">
        <v>0.08</v>
      </c>
      <c r="H121" s="55">
        <f t="shared" si="8"/>
        <v>0</v>
      </c>
      <c r="I121" s="11"/>
      <c r="J121" s="6"/>
      <c r="K121" s="7"/>
    </row>
    <row r="122" spans="1:11" s="8" customFormat="1" ht="15.75">
      <c r="A122" s="53">
        <v>17</v>
      </c>
      <c r="B122" s="237" t="s">
        <v>97</v>
      </c>
      <c r="C122" s="54" t="s">
        <v>11</v>
      </c>
      <c r="D122" s="11">
        <v>3</v>
      </c>
      <c r="E122" s="17"/>
      <c r="F122" s="17">
        <f t="shared" si="7"/>
        <v>0</v>
      </c>
      <c r="G122" s="18">
        <v>0.08</v>
      </c>
      <c r="H122" s="17">
        <f t="shared" si="8"/>
        <v>0</v>
      </c>
      <c r="I122" s="11"/>
      <c r="J122" s="7"/>
      <c r="K122" s="7"/>
    </row>
    <row r="123" spans="1:11" s="8" customFormat="1" ht="19.5" customHeight="1">
      <c r="A123" s="53">
        <v>18</v>
      </c>
      <c r="B123" s="98" t="s">
        <v>98</v>
      </c>
      <c r="C123" s="54" t="s">
        <v>11</v>
      </c>
      <c r="D123" s="11">
        <v>2</v>
      </c>
      <c r="E123" s="17"/>
      <c r="F123" s="55">
        <f t="shared" si="7"/>
        <v>0</v>
      </c>
      <c r="G123" s="56">
        <v>0.08</v>
      </c>
      <c r="H123" s="55">
        <f t="shared" si="8"/>
        <v>0</v>
      </c>
      <c r="I123" s="11"/>
      <c r="J123" s="6"/>
      <c r="K123" s="7"/>
    </row>
    <row r="124" spans="1:11" s="8" customFormat="1" ht="22.5" customHeight="1">
      <c r="A124" s="53">
        <v>19</v>
      </c>
      <c r="B124" s="98" t="s">
        <v>99</v>
      </c>
      <c r="C124" s="57" t="s">
        <v>100</v>
      </c>
      <c r="D124" s="48">
        <v>30</v>
      </c>
      <c r="E124" s="58"/>
      <c r="F124" s="55">
        <f t="shared" si="7"/>
        <v>0</v>
      </c>
      <c r="G124" s="56">
        <v>0.08</v>
      </c>
      <c r="H124" s="55">
        <f t="shared" si="8"/>
        <v>0</v>
      </c>
      <c r="I124" s="59"/>
      <c r="J124" s="6"/>
      <c r="K124" s="7"/>
    </row>
    <row r="125" spans="1:11" s="8" customFormat="1" ht="21.75" customHeight="1">
      <c r="A125" s="53">
        <v>20</v>
      </c>
      <c r="B125" s="98" t="s">
        <v>101</v>
      </c>
      <c r="C125" s="57" t="s">
        <v>100</v>
      </c>
      <c r="D125" s="48">
        <v>10</v>
      </c>
      <c r="E125" s="58"/>
      <c r="F125" s="55">
        <f t="shared" si="7"/>
        <v>0</v>
      </c>
      <c r="G125" s="56">
        <v>0.08</v>
      </c>
      <c r="H125" s="55">
        <f t="shared" si="8"/>
        <v>0</v>
      </c>
      <c r="I125" s="68"/>
      <c r="J125" s="6"/>
      <c r="K125" s="7"/>
    </row>
    <row r="126" spans="1:11" s="8" customFormat="1" ht="17.25" customHeight="1">
      <c r="A126" s="53">
        <v>21</v>
      </c>
      <c r="B126" s="98" t="s">
        <v>102</v>
      </c>
      <c r="C126" s="57" t="s">
        <v>100</v>
      </c>
      <c r="D126" s="48">
        <v>4</v>
      </c>
      <c r="E126" s="58"/>
      <c r="F126" s="55">
        <f t="shared" si="7"/>
        <v>0</v>
      </c>
      <c r="G126" s="56">
        <v>0.08</v>
      </c>
      <c r="H126" s="55">
        <f t="shared" si="8"/>
        <v>0</v>
      </c>
      <c r="I126" s="59"/>
      <c r="J126" s="6"/>
      <c r="K126" s="7"/>
    </row>
    <row r="127" spans="1:11" s="8" customFormat="1" ht="20.25" customHeight="1">
      <c r="A127" s="53">
        <v>22</v>
      </c>
      <c r="B127" s="98" t="s">
        <v>103</v>
      </c>
      <c r="C127" s="57" t="s">
        <v>100</v>
      </c>
      <c r="D127" s="48">
        <v>60</v>
      </c>
      <c r="E127" s="58"/>
      <c r="F127" s="55">
        <f t="shared" si="7"/>
        <v>0</v>
      </c>
      <c r="G127" s="56">
        <v>0.08</v>
      </c>
      <c r="H127" s="55">
        <f t="shared" si="8"/>
        <v>0</v>
      </c>
      <c r="I127" s="59"/>
      <c r="J127" s="6"/>
      <c r="K127" s="7"/>
    </row>
    <row r="128" spans="1:11" s="8" customFormat="1" ht="20.25" customHeight="1">
      <c r="A128" s="53">
        <v>23</v>
      </c>
      <c r="B128" s="98" t="s">
        <v>104</v>
      </c>
      <c r="C128" s="57" t="s">
        <v>11</v>
      </c>
      <c r="D128" s="48">
        <v>30</v>
      </c>
      <c r="E128" s="58"/>
      <c r="F128" s="55">
        <f t="shared" si="7"/>
        <v>0</v>
      </c>
      <c r="G128" s="56">
        <v>0.08</v>
      </c>
      <c r="H128" s="55">
        <f t="shared" si="8"/>
        <v>0</v>
      </c>
      <c r="I128" s="59"/>
      <c r="J128" s="6"/>
      <c r="K128" s="7"/>
    </row>
    <row r="129" spans="1:11" s="8" customFormat="1" ht="18" customHeight="1">
      <c r="A129" s="53">
        <v>24</v>
      </c>
      <c r="B129" s="98" t="s">
        <v>105</v>
      </c>
      <c r="C129" s="57" t="s">
        <v>11</v>
      </c>
      <c r="D129" s="48">
        <v>25</v>
      </c>
      <c r="E129" s="58"/>
      <c r="F129" s="55">
        <f t="shared" si="7"/>
        <v>0</v>
      </c>
      <c r="G129" s="56">
        <v>0.08</v>
      </c>
      <c r="H129" s="55">
        <f t="shared" si="8"/>
        <v>0</v>
      </c>
      <c r="I129" s="59"/>
      <c r="J129" s="6"/>
      <c r="K129" s="7"/>
    </row>
    <row r="130" spans="1:11" s="8" customFormat="1" ht="40.5" customHeight="1">
      <c r="A130" s="53">
        <v>25</v>
      </c>
      <c r="B130" s="98" t="s">
        <v>106</v>
      </c>
      <c r="C130" s="57" t="s">
        <v>22</v>
      </c>
      <c r="D130" s="48">
        <v>300</v>
      </c>
      <c r="E130" s="58"/>
      <c r="F130" s="55">
        <f t="shared" si="7"/>
        <v>0</v>
      </c>
      <c r="G130" s="56">
        <v>0.08</v>
      </c>
      <c r="H130" s="55">
        <f t="shared" si="8"/>
        <v>0</v>
      </c>
      <c r="I130" s="59"/>
      <c r="J130" s="6"/>
      <c r="K130" s="7"/>
    </row>
    <row r="131" spans="1:11" s="8" customFormat="1" ht="90" customHeight="1">
      <c r="A131" s="53">
        <v>26</v>
      </c>
      <c r="B131" s="98" t="s">
        <v>107</v>
      </c>
      <c r="C131" s="57" t="s">
        <v>11</v>
      </c>
      <c r="D131" s="48">
        <v>200</v>
      </c>
      <c r="E131" s="58"/>
      <c r="F131" s="55">
        <f t="shared" si="7"/>
        <v>0</v>
      </c>
      <c r="G131" s="56">
        <v>0.08</v>
      </c>
      <c r="H131" s="55">
        <f t="shared" si="8"/>
        <v>0</v>
      </c>
      <c r="I131" s="59"/>
      <c r="J131" s="6"/>
      <c r="K131" s="7"/>
    </row>
    <row r="132" spans="1:11" s="8" customFormat="1" ht="23.25" customHeight="1">
      <c r="A132" s="53">
        <v>27</v>
      </c>
      <c r="B132" s="98" t="s">
        <v>108</v>
      </c>
      <c r="C132" s="57" t="s">
        <v>11</v>
      </c>
      <c r="D132" s="48">
        <v>85</v>
      </c>
      <c r="E132" s="58"/>
      <c r="F132" s="55">
        <f t="shared" si="7"/>
        <v>0</v>
      </c>
      <c r="G132" s="56">
        <v>0.08</v>
      </c>
      <c r="H132" s="55">
        <f t="shared" si="8"/>
        <v>0</v>
      </c>
      <c r="I132" s="59"/>
      <c r="J132" s="6"/>
      <c r="K132" s="7"/>
    </row>
    <row r="133" spans="1:11" s="8" customFormat="1" ht="72.75" customHeight="1">
      <c r="A133" s="53">
        <v>28</v>
      </c>
      <c r="B133" s="98" t="s">
        <v>109</v>
      </c>
      <c r="C133" s="54" t="s">
        <v>11</v>
      </c>
      <c r="D133" s="11">
        <v>800</v>
      </c>
      <c r="E133" s="17"/>
      <c r="F133" s="55">
        <f t="shared" si="7"/>
        <v>0</v>
      </c>
      <c r="G133" s="56">
        <v>0.08</v>
      </c>
      <c r="H133" s="55">
        <f t="shared" si="8"/>
        <v>0</v>
      </c>
      <c r="I133" s="11"/>
      <c r="J133" s="6"/>
      <c r="K133" s="7"/>
    </row>
    <row r="134" spans="1:11" s="8" customFormat="1" ht="376.5" customHeight="1">
      <c r="A134" s="53">
        <v>29</v>
      </c>
      <c r="B134" s="74" t="s">
        <v>110</v>
      </c>
      <c r="C134" s="54" t="s">
        <v>22</v>
      </c>
      <c r="D134" s="11">
        <v>80</v>
      </c>
      <c r="E134" s="17"/>
      <c r="F134" s="17">
        <f t="shared" si="7"/>
        <v>0</v>
      </c>
      <c r="G134" s="18">
        <v>0.08</v>
      </c>
      <c r="H134" s="17">
        <f t="shared" si="8"/>
        <v>0</v>
      </c>
      <c r="I134" s="11"/>
      <c r="J134" s="6"/>
      <c r="K134" s="7"/>
    </row>
    <row r="135" spans="1:11" s="8" customFormat="1" ht="326.25" customHeight="1">
      <c r="A135" s="53">
        <v>30</v>
      </c>
      <c r="B135" s="239" t="s">
        <v>111</v>
      </c>
      <c r="C135" s="61" t="s">
        <v>22</v>
      </c>
      <c r="D135" s="13">
        <v>40</v>
      </c>
      <c r="E135" s="14"/>
      <c r="F135" s="14">
        <f t="shared" si="7"/>
        <v>0</v>
      </c>
      <c r="G135" s="15">
        <v>0.08</v>
      </c>
      <c r="H135" s="14">
        <f t="shared" si="8"/>
        <v>0</v>
      </c>
      <c r="I135" s="13"/>
      <c r="J135" s="6"/>
      <c r="K135" s="7"/>
    </row>
    <row r="136" spans="1:11" s="8" customFormat="1" ht="18" customHeight="1">
      <c r="A136" s="53">
        <v>31</v>
      </c>
      <c r="B136" s="98" t="s">
        <v>112</v>
      </c>
      <c r="C136" s="54" t="s">
        <v>22</v>
      </c>
      <c r="D136" s="11">
        <v>60</v>
      </c>
      <c r="E136" s="17"/>
      <c r="F136" s="55">
        <f t="shared" si="7"/>
        <v>0</v>
      </c>
      <c r="G136" s="56">
        <v>0.08</v>
      </c>
      <c r="H136" s="55">
        <f t="shared" si="8"/>
        <v>0</v>
      </c>
      <c r="I136" s="11"/>
      <c r="J136" s="6"/>
      <c r="K136" s="7"/>
    </row>
    <row r="137" spans="1:11" s="8" customFormat="1" ht="18.75" customHeight="1">
      <c r="A137" s="53">
        <v>32</v>
      </c>
      <c r="B137" s="98" t="s">
        <v>113</v>
      </c>
      <c r="C137" s="54" t="s">
        <v>22</v>
      </c>
      <c r="D137" s="11">
        <v>1</v>
      </c>
      <c r="E137" s="17"/>
      <c r="F137" s="55">
        <f t="shared" si="7"/>
        <v>0</v>
      </c>
      <c r="G137" s="56">
        <v>0.08</v>
      </c>
      <c r="H137" s="55">
        <f t="shared" si="8"/>
        <v>0</v>
      </c>
      <c r="I137" s="11"/>
      <c r="J137" s="6"/>
      <c r="K137" s="7"/>
    </row>
    <row r="138" spans="1:11" s="8" customFormat="1" ht="18.75" customHeight="1">
      <c r="A138" s="53">
        <v>33</v>
      </c>
      <c r="B138" s="98" t="s">
        <v>114</v>
      </c>
      <c r="C138" s="54" t="s">
        <v>22</v>
      </c>
      <c r="D138" s="11">
        <v>1</v>
      </c>
      <c r="E138" s="17"/>
      <c r="F138" s="55">
        <f t="shared" si="7"/>
        <v>0</v>
      </c>
      <c r="G138" s="56">
        <v>0.08</v>
      </c>
      <c r="H138" s="55">
        <f t="shared" si="8"/>
        <v>0</v>
      </c>
      <c r="I138" s="11"/>
      <c r="J138" s="6"/>
      <c r="K138" s="7"/>
    </row>
    <row r="139" spans="1:11" s="8" customFormat="1" ht="15.75" customHeight="1">
      <c r="A139" s="53">
        <v>34</v>
      </c>
      <c r="B139" s="98" t="s">
        <v>115</v>
      </c>
      <c r="C139" s="54" t="s">
        <v>22</v>
      </c>
      <c r="D139" s="11">
        <v>1</v>
      </c>
      <c r="E139" s="17"/>
      <c r="F139" s="55">
        <f t="shared" si="7"/>
        <v>0</v>
      </c>
      <c r="G139" s="56">
        <v>0.08</v>
      </c>
      <c r="H139" s="55">
        <f t="shared" si="8"/>
        <v>0</v>
      </c>
      <c r="I139" s="11"/>
      <c r="J139" s="6"/>
      <c r="K139" s="7"/>
    </row>
    <row r="140" spans="1:11" s="8" customFormat="1" ht="17.25" customHeight="1">
      <c r="A140" s="53">
        <v>35</v>
      </c>
      <c r="B140" s="98" t="s">
        <v>116</v>
      </c>
      <c r="C140" s="57" t="s">
        <v>11</v>
      </c>
      <c r="D140" s="48">
        <v>500</v>
      </c>
      <c r="E140" s="58"/>
      <c r="F140" s="55">
        <f t="shared" si="7"/>
        <v>0</v>
      </c>
      <c r="G140" s="56">
        <v>0.08</v>
      </c>
      <c r="H140" s="55">
        <f t="shared" si="8"/>
        <v>0</v>
      </c>
      <c r="I140" s="59"/>
      <c r="J140" s="6"/>
      <c r="K140" s="7"/>
    </row>
    <row r="141" spans="1:11" s="8" customFormat="1" ht="96" customHeight="1">
      <c r="A141" s="53">
        <v>36</v>
      </c>
      <c r="B141" s="98" t="s">
        <v>117</v>
      </c>
      <c r="C141" s="54" t="s">
        <v>22</v>
      </c>
      <c r="D141" s="38">
        <v>10</v>
      </c>
      <c r="E141" s="69"/>
      <c r="F141" s="70">
        <f t="shared" si="7"/>
        <v>0</v>
      </c>
      <c r="G141" s="71">
        <v>0.08</v>
      </c>
      <c r="H141" s="70">
        <f t="shared" si="8"/>
        <v>0</v>
      </c>
      <c r="I141" s="11"/>
      <c r="J141" s="6"/>
      <c r="K141" s="7"/>
    </row>
    <row r="142" spans="1:11" s="8" customFormat="1" ht="18.75" customHeight="1">
      <c r="A142" s="53">
        <v>37</v>
      </c>
      <c r="B142" s="98" t="s">
        <v>118</v>
      </c>
      <c r="C142" s="54" t="s">
        <v>11</v>
      </c>
      <c r="D142" s="11">
        <v>100</v>
      </c>
      <c r="E142" s="17"/>
      <c r="F142" s="55">
        <f t="shared" si="7"/>
        <v>0</v>
      </c>
      <c r="G142" s="56">
        <v>0.08</v>
      </c>
      <c r="H142" s="55">
        <f t="shared" si="8"/>
        <v>0</v>
      </c>
      <c r="I142" s="11"/>
      <c r="J142" s="6"/>
      <c r="K142" s="7"/>
    </row>
    <row r="143" spans="1:11" s="8" customFormat="1" ht="17.25" customHeight="1">
      <c r="A143" s="53">
        <v>38</v>
      </c>
      <c r="B143" s="98" t="s">
        <v>119</v>
      </c>
      <c r="C143" s="54" t="s">
        <v>11</v>
      </c>
      <c r="D143" s="11">
        <v>1</v>
      </c>
      <c r="E143" s="17"/>
      <c r="F143" s="55">
        <f t="shared" si="7"/>
        <v>0</v>
      </c>
      <c r="G143" s="56">
        <v>0.08</v>
      </c>
      <c r="H143" s="55">
        <f t="shared" si="8"/>
        <v>0</v>
      </c>
      <c r="I143" s="11"/>
      <c r="J143" s="6"/>
      <c r="K143" s="7"/>
    </row>
    <row r="144" spans="1:11" s="8" customFormat="1" ht="18.75" customHeight="1">
      <c r="A144" s="53">
        <v>39</v>
      </c>
      <c r="B144" s="98" t="s">
        <v>120</v>
      </c>
      <c r="C144" s="54" t="s">
        <v>29</v>
      </c>
      <c r="D144" s="11">
        <v>3</v>
      </c>
      <c r="E144" s="17"/>
      <c r="F144" s="55">
        <f t="shared" si="7"/>
        <v>0</v>
      </c>
      <c r="G144" s="56">
        <v>0.08</v>
      </c>
      <c r="H144" s="55">
        <f t="shared" si="8"/>
        <v>0</v>
      </c>
      <c r="I144" s="11"/>
      <c r="J144" s="6"/>
      <c r="K144" s="7"/>
    </row>
    <row r="145" spans="1:11" s="8" customFormat="1" ht="37.5" customHeight="1">
      <c r="A145" s="53">
        <v>40</v>
      </c>
      <c r="B145" s="153" t="s">
        <v>121</v>
      </c>
      <c r="C145" s="72" t="s">
        <v>11</v>
      </c>
      <c r="D145" s="41">
        <v>8</v>
      </c>
      <c r="E145" s="73"/>
      <c r="F145" s="55">
        <f t="shared" si="7"/>
        <v>0</v>
      </c>
      <c r="G145" s="56">
        <v>0.08</v>
      </c>
      <c r="H145" s="55">
        <f t="shared" si="8"/>
        <v>0</v>
      </c>
      <c r="I145" s="41"/>
      <c r="J145" s="6"/>
      <c r="K145" s="7"/>
    </row>
    <row r="146" spans="1:11" s="8" customFormat="1" ht="30.75" customHeight="1">
      <c r="A146" s="53">
        <v>41</v>
      </c>
      <c r="B146" s="98" t="s">
        <v>122</v>
      </c>
      <c r="C146" s="54" t="s">
        <v>22</v>
      </c>
      <c r="D146" s="11">
        <v>2</v>
      </c>
      <c r="E146" s="17"/>
      <c r="F146" s="55">
        <f t="shared" si="7"/>
        <v>0</v>
      </c>
      <c r="G146" s="56">
        <v>0.08</v>
      </c>
      <c r="H146" s="55">
        <f t="shared" si="8"/>
        <v>0</v>
      </c>
      <c r="I146" s="11"/>
      <c r="J146" s="6"/>
      <c r="K146" s="7"/>
    </row>
    <row r="147" spans="1:11" s="8" customFormat="1" ht="22.5" customHeight="1">
      <c r="A147" s="53">
        <v>42</v>
      </c>
      <c r="B147" s="98" t="s">
        <v>123</v>
      </c>
      <c r="C147" s="54" t="s">
        <v>11</v>
      </c>
      <c r="D147" s="11">
        <v>10</v>
      </c>
      <c r="E147" s="17"/>
      <c r="F147" s="55">
        <f t="shared" si="7"/>
        <v>0</v>
      </c>
      <c r="G147" s="56">
        <v>0.08</v>
      </c>
      <c r="H147" s="55">
        <f t="shared" si="8"/>
        <v>0</v>
      </c>
      <c r="I147" s="11"/>
      <c r="J147" s="6"/>
      <c r="K147" s="7"/>
    </row>
    <row r="148" spans="1:11" s="8" customFormat="1" ht="24" customHeight="1">
      <c r="A148" s="53">
        <v>43</v>
      </c>
      <c r="B148" s="237" t="s">
        <v>124</v>
      </c>
      <c r="C148" s="54" t="s">
        <v>22</v>
      </c>
      <c r="D148" s="11">
        <v>1</v>
      </c>
      <c r="E148" s="17"/>
      <c r="F148" s="17">
        <f t="shared" si="7"/>
        <v>0</v>
      </c>
      <c r="G148" s="18">
        <v>0.08</v>
      </c>
      <c r="H148" s="17">
        <f t="shared" si="8"/>
        <v>0</v>
      </c>
      <c r="I148" s="11"/>
      <c r="J148" s="6"/>
      <c r="K148" s="7"/>
    </row>
    <row r="149" spans="1:11" s="8" customFormat="1" ht="27" customHeight="1">
      <c r="A149" s="53">
        <v>44</v>
      </c>
      <c r="B149" s="98" t="s">
        <v>125</v>
      </c>
      <c r="C149" s="54" t="s">
        <v>22</v>
      </c>
      <c r="D149" s="11">
        <v>5</v>
      </c>
      <c r="E149" s="17"/>
      <c r="F149" s="55">
        <f t="shared" si="7"/>
        <v>0</v>
      </c>
      <c r="G149" s="56">
        <v>0.08</v>
      </c>
      <c r="H149" s="55">
        <f t="shared" si="8"/>
        <v>0</v>
      </c>
      <c r="I149" s="11"/>
      <c r="J149" s="6"/>
      <c r="K149" s="7"/>
    </row>
    <row r="150" spans="1:11" s="8" customFormat="1" ht="21" customHeight="1">
      <c r="A150" s="53">
        <v>45</v>
      </c>
      <c r="B150" s="98" t="s">
        <v>126</v>
      </c>
      <c r="C150" s="57" t="s">
        <v>11</v>
      </c>
      <c r="D150" s="48">
        <v>120</v>
      </c>
      <c r="E150" s="58"/>
      <c r="F150" s="58">
        <f t="shared" si="7"/>
        <v>0</v>
      </c>
      <c r="G150" s="64">
        <v>0.08</v>
      </c>
      <c r="H150" s="65">
        <f t="shared" si="8"/>
        <v>0</v>
      </c>
      <c r="I150" s="11"/>
      <c r="J150" s="6"/>
      <c r="K150" s="7"/>
    </row>
    <row r="151" spans="1:11" s="8" customFormat="1" ht="37.5" customHeight="1">
      <c r="A151" s="53">
        <v>46</v>
      </c>
      <c r="B151" s="98" t="s">
        <v>127</v>
      </c>
      <c r="C151" s="54" t="s">
        <v>29</v>
      </c>
      <c r="D151" s="11">
        <v>50</v>
      </c>
      <c r="E151" s="17"/>
      <c r="F151" s="55">
        <f t="shared" si="7"/>
        <v>0</v>
      </c>
      <c r="G151" s="56">
        <v>0.08</v>
      </c>
      <c r="H151" s="55">
        <f t="shared" si="8"/>
        <v>0</v>
      </c>
      <c r="I151" s="11"/>
      <c r="J151" s="6"/>
      <c r="K151" s="7"/>
    </row>
    <row r="152" spans="1:11" s="8" customFormat="1" ht="15" customHeight="1">
      <c r="A152" s="53">
        <v>47</v>
      </c>
      <c r="B152" s="98" t="s">
        <v>128</v>
      </c>
      <c r="C152" s="54" t="s">
        <v>22</v>
      </c>
      <c r="D152" s="11">
        <v>20</v>
      </c>
      <c r="E152" s="17"/>
      <c r="F152" s="55">
        <f t="shared" si="7"/>
        <v>0</v>
      </c>
      <c r="G152" s="56">
        <v>0.08</v>
      </c>
      <c r="H152" s="55">
        <f t="shared" si="8"/>
        <v>0</v>
      </c>
      <c r="I152" s="11"/>
      <c r="J152" s="6"/>
      <c r="K152" s="7"/>
    </row>
    <row r="153" spans="1:11" s="8" customFormat="1" ht="15" customHeight="1">
      <c r="A153" s="53">
        <v>48</v>
      </c>
      <c r="B153" s="98" t="s">
        <v>129</v>
      </c>
      <c r="C153" s="57" t="s">
        <v>22</v>
      </c>
      <c r="D153" s="48">
        <v>1000</v>
      </c>
      <c r="E153" s="58"/>
      <c r="F153" s="55">
        <f t="shared" si="7"/>
        <v>0</v>
      </c>
      <c r="G153" s="56">
        <v>0.08</v>
      </c>
      <c r="H153" s="55">
        <f t="shared" si="8"/>
        <v>0</v>
      </c>
      <c r="I153" s="59"/>
      <c r="J153" s="6"/>
      <c r="K153" s="7"/>
    </row>
    <row r="154" spans="1:11" s="8" customFormat="1" ht="15" customHeight="1">
      <c r="A154" s="53">
        <v>49</v>
      </c>
      <c r="B154" s="98" t="s">
        <v>130</v>
      </c>
      <c r="C154" s="54" t="s">
        <v>11</v>
      </c>
      <c r="D154" s="11">
        <v>10</v>
      </c>
      <c r="E154" s="17"/>
      <c r="F154" s="55">
        <f t="shared" si="7"/>
        <v>0</v>
      </c>
      <c r="G154" s="56">
        <v>0.08</v>
      </c>
      <c r="H154" s="55">
        <f t="shared" si="8"/>
        <v>0</v>
      </c>
      <c r="I154" s="11"/>
      <c r="J154" s="6"/>
      <c r="K154" s="7"/>
    </row>
    <row r="155" spans="1:11" s="8" customFormat="1" ht="22.5" customHeight="1">
      <c r="A155" s="53">
        <v>50</v>
      </c>
      <c r="B155" s="98" t="s">
        <v>131</v>
      </c>
      <c r="C155" s="57" t="s">
        <v>22</v>
      </c>
      <c r="D155" s="48">
        <v>2</v>
      </c>
      <c r="E155" s="58"/>
      <c r="F155" s="55">
        <f t="shared" si="7"/>
        <v>0</v>
      </c>
      <c r="G155" s="56">
        <v>0.08</v>
      </c>
      <c r="H155" s="55">
        <f t="shared" si="8"/>
        <v>0</v>
      </c>
      <c r="I155" s="59"/>
      <c r="J155" s="6"/>
      <c r="K155" s="7"/>
    </row>
    <row r="156" spans="1:11" s="8" customFormat="1" ht="24" customHeight="1">
      <c r="A156" s="53">
        <v>51</v>
      </c>
      <c r="B156" s="98" t="s">
        <v>132</v>
      </c>
      <c r="C156" s="54" t="s">
        <v>22</v>
      </c>
      <c r="D156" s="11">
        <v>4</v>
      </c>
      <c r="E156" s="17"/>
      <c r="F156" s="55">
        <f t="shared" si="7"/>
        <v>0</v>
      </c>
      <c r="G156" s="56">
        <v>0.08</v>
      </c>
      <c r="H156" s="55">
        <f t="shared" si="8"/>
        <v>0</v>
      </c>
      <c r="I156" s="11"/>
      <c r="J156" s="6"/>
      <c r="K156" s="7"/>
    </row>
    <row r="157" spans="1:11" s="8" customFormat="1" ht="58.5" customHeight="1">
      <c r="A157" s="53">
        <v>52</v>
      </c>
      <c r="B157" s="98" t="s">
        <v>133</v>
      </c>
      <c r="C157" s="57" t="s">
        <v>11</v>
      </c>
      <c r="D157" s="48">
        <v>250</v>
      </c>
      <c r="E157" s="58"/>
      <c r="F157" s="55">
        <f t="shared" si="7"/>
        <v>0</v>
      </c>
      <c r="G157" s="56">
        <v>0.08</v>
      </c>
      <c r="H157" s="55">
        <f t="shared" si="8"/>
        <v>0</v>
      </c>
      <c r="I157" s="59"/>
      <c r="J157" s="6"/>
      <c r="K157" s="7"/>
    </row>
    <row r="158" spans="1:11" s="8" customFormat="1" ht="37.5" customHeight="1">
      <c r="A158" s="53">
        <v>53</v>
      </c>
      <c r="B158" s="74" t="s">
        <v>134</v>
      </c>
      <c r="C158" s="75" t="s">
        <v>135</v>
      </c>
      <c r="D158" s="11">
        <v>8</v>
      </c>
      <c r="E158" s="17"/>
      <c r="F158" s="55">
        <f t="shared" si="7"/>
        <v>0</v>
      </c>
      <c r="G158" s="56">
        <v>0.08</v>
      </c>
      <c r="H158" s="55">
        <f t="shared" si="8"/>
        <v>0</v>
      </c>
      <c r="I158" s="11"/>
      <c r="J158" s="6"/>
      <c r="K158" s="7"/>
    </row>
    <row r="159" spans="1:11" s="8" customFormat="1" ht="33" customHeight="1">
      <c r="A159" s="53">
        <v>54</v>
      </c>
      <c r="B159" s="74" t="s">
        <v>136</v>
      </c>
      <c r="C159" s="75" t="s">
        <v>135</v>
      </c>
      <c r="D159" s="11">
        <v>4</v>
      </c>
      <c r="E159" s="17"/>
      <c r="F159" s="55">
        <f t="shared" si="7"/>
        <v>0</v>
      </c>
      <c r="G159" s="56">
        <v>0.08</v>
      </c>
      <c r="H159" s="55">
        <f t="shared" si="8"/>
        <v>0</v>
      </c>
      <c r="I159" s="11"/>
      <c r="J159" s="6"/>
      <c r="K159" s="7"/>
    </row>
    <row r="160" spans="1:11" s="8" customFormat="1" ht="33" customHeight="1">
      <c r="A160" s="53">
        <v>55</v>
      </c>
      <c r="B160" s="74" t="s">
        <v>137</v>
      </c>
      <c r="C160" s="75" t="s">
        <v>138</v>
      </c>
      <c r="D160" s="11">
        <v>2</v>
      </c>
      <c r="E160" s="17"/>
      <c r="F160" s="55">
        <f t="shared" si="7"/>
        <v>0</v>
      </c>
      <c r="G160" s="56">
        <v>0.08</v>
      </c>
      <c r="H160" s="55">
        <f t="shared" si="8"/>
        <v>0</v>
      </c>
      <c r="I160" s="11"/>
      <c r="J160" s="6"/>
      <c r="K160" s="7"/>
    </row>
    <row r="161" spans="1:11" s="8" customFormat="1" ht="42.75" customHeight="1">
      <c r="A161" s="53">
        <v>56</v>
      </c>
      <c r="B161" s="74" t="s">
        <v>139</v>
      </c>
      <c r="C161" s="75" t="s">
        <v>138</v>
      </c>
      <c r="D161" s="11">
        <v>2</v>
      </c>
      <c r="E161" s="17"/>
      <c r="F161" s="55">
        <f t="shared" si="7"/>
        <v>0</v>
      </c>
      <c r="G161" s="56">
        <v>0.08</v>
      </c>
      <c r="H161" s="55">
        <f t="shared" si="8"/>
        <v>0</v>
      </c>
      <c r="I161" s="11"/>
      <c r="J161" s="6"/>
      <c r="K161" s="7"/>
    </row>
    <row r="162" spans="1:11" s="8" customFormat="1" ht="15.75">
      <c r="A162" s="53">
        <v>57</v>
      </c>
      <c r="B162" s="98" t="s">
        <v>140</v>
      </c>
      <c r="C162" s="54" t="s">
        <v>11</v>
      </c>
      <c r="D162" s="11">
        <v>1</v>
      </c>
      <c r="E162" s="17"/>
      <c r="F162" s="17">
        <f t="shared" si="7"/>
        <v>0</v>
      </c>
      <c r="G162" s="18">
        <v>0.08</v>
      </c>
      <c r="H162" s="17">
        <f t="shared" si="8"/>
        <v>0</v>
      </c>
      <c r="I162" s="11"/>
      <c r="J162" s="6"/>
      <c r="K162" s="7"/>
    </row>
    <row r="163" spans="1:11" s="8" customFormat="1" ht="18" customHeight="1">
      <c r="A163" s="53">
        <v>58</v>
      </c>
      <c r="B163" s="98" t="s">
        <v>141</v>
      </c>
      <c r="C163" s="54" t="s">
        <v>100</v>
      </c>
      <c r="D163" s="11">
        <v>1</v>
      </c>
      <c r="E163" s="17"/>
      <c r="F163" s="55">
        <f t="shared" si="7"/>
        <v>0</v>
      </c>
      <c r="G163" s="56">
        <v>0.08</v>
      </c>
      <c r="H163" s="55">
        <f t="shared" si="8"/>
        <v>0</v>
      </c>
      <c r="I163" s="11"/>
      <c r="J163" s="6"/>
      <c r="K163" s="7"/>
    </row>
    <row r="164" spans="1:11" s="8" customFormat="1" ht="53.25" customHeight="1">
      <c r="A164" s="53">
        <v>59</v>
      </c>
      <c r="B164" s="98" t="s">
        <v>142</v>
      </c>
      <c r="C164" s="54" t="s">
        <v>11</v>
      </c>
      <c r="D164" s="11">
        <v>1</v>
      </c>
      <c r="E164" s="17"/>
      <c r="F164" s="55">
        <f t="shared" si="7"/>
        <v>0</v>
      </c>
      <c r="G164" s="56">
        <v>0.08</v>
      </c>
      <c r="H164" s="55">
        <f t="shared" si="8"/>
        <v>0</v>
      </c>
      <c r="I164" s="11"/>
      <c r="J164" s="6"/>
      <c r="K164" s="7"/>
    </row>
    <row r="165" spans="1:11" s="8" customFormat="1" ht="21.75" customHeight="1">
      <c r="A165" s="53">
        <v>60</v>
      </c>
      <c r="B165" s="98" t="s">
        <v>143</v>
      </c>
      <c r="C165" s="54" t="s">
        <v>14</v>
      </c>
      <c r="D165" s="11">
        <v>20</v>
      </c>
      <c r="E165" s="17"/>
      <c r="F165" s="55">
        <f t="shared" si="7"/>
        <v>0</v>
      </c>
      <c r="G165" s="56">
        <v>0.08</v>
      </c>
      <c r="H165" s="55">
        <f t="shared" si="8"/>
        <v>0</v>
      </c>
      <c r="I165" s="11"/>
      <c r="J165" s="6"/>
      <c r="K165" s="7"/>
    </row>
    <row r="166" spans="1:11" s="8" customFormat="1" ht="25.5" customHeight="1">
      <c r="A166" s="53">
        <v>61</v>
      </c>
      <c r="B166" s="240" t="s">
        <v>144</v>
      </c>
      <c r="C166" s="76" t="s">
        <v>22</v>
      </c>
      <c r="D166" s="77">
        <v>2</v>
      </c>
      <c r="E166" s="55"/>
      <c r="F166" s="17">
        <f t="shared" si="7"/>
        <v>0</v>
      </c>
      <c r="G166" s="18">
        <v>0.08</v>
      </c>
      <c r="H166" s="17">
        <f t="shared" si="8"/>
        <v>0</v>
      </c>
      <c r="I166" s="11"/>
      <c r="J166" s="6"/>
      <c r="K166" s="7"/>
    </row>
    <row r="167" spans="1:11" s="8" customFormat="1" ht="35.25" customHeight="1">
      <c r="A167" s="53">
        <v>62</v>
      </c>
      <c r="B167" s="98" t="s">
        <v>145</v>
      </c>
      <c r="C167" s="54" t="s">
        <v>22</v>
      </c>
      <c r="D167" s="11">
        <v>4</v>
      </c>
      <c r="E167" s="17"/>
      <c r="F167" s="55">
        <f t="shared" si="7"/>
        <v>0</v>
      </c>
      <c r="G167" s="56">
        <v>0.08</v>
      </c>
      <c r="H167" s="55">
        <f t="shared" si="8"/>
        <v>0</v>
      </c>
      <c r="I167" s="11"/>
      <c r="J167" s="6"/>
      <c r="K167" s="7"/>
    </row>
    <row r="168" spans="1:11" s="8" customFormat="1" ht="21" customHeight="1">
      <c r="A168" s="53">
        <v>63</v>
      </c>
      <c r="B168" s="98" t="s">
        <v>146</v>
      </c>
      <c r="C168" s="54" t="s">
        <v>11</v>
      </c>
      <c r="D168" s="11">
        <v>12</v>
      </c>
      <c r="E168" s="17"/>
      <c r="F168" s="55">
        <f t="shared" si="7"/>
        <v>0</v>
      </c>
      <c r="G168" s="56">
        <v>0.08</v>
      </c>
      <c r="H168" s="55">
        <f t="shared" si="8"/>
        <v>0</v>
      </c>
      <c r="I168" s="11"/>
      <c r="J168" s="6"/>
      <c r="K168" s="7"/>
    </row>
    <row r="169" spans="1:11" s="8" customFormat="1" ht="17.25" customHeight="1">
      <c r="A169" s="53">
        <v>64</v>
      </c>
      <c r="B169" s="98" t="s">
        <v>147</v>
      </c>
      <c r="C169" s="54" t="s">
        <v>11</v>
      </c>
      <c r="D169" s="11">
        <v>1</v>
      </c>
      <c r="E169" s="17"/>
      <c r="F169" s="55">
        <f t="shared" si="7"/>
        <v>0</v>
      </c>
      <c r="G169" s="56">
        <v>0.08</v>
      </c>
      <c r="H169" s="55">
        <f t="shared" si="8"/>
        <v>0</v>
      </c>
      <c r="I169" s="11"/>
      <c r="J169" s="6"/>
      <c r="K169" s="7"/>
    </row>
    <row r="170" spans="1:11" s="8" customFormat="1" ht="20.25" customHeight="1">
      <c r="A170" s="53">
        <v>65</v>
      </c>
      <c r="B170" s="98" t="s">
        <v>148</v>
      </c>
      <c r="C170" s="54" t="s">
        <v>11</v>
      </c>
      <c r="D170" s="11">
        <v>3</v>
      </c>
      <c r="E170" s="17"/>
      <c r="F170" s="55">
        <f t="shared" si="7"/>
        <v>0</v>
      </c>
      <c r="G170" s="56">
        <v>0.08</v>
      </c>
      <c r="H170" s="55">
        <f t="shared" si="8"/>
        <v>0</v>
      </c>
      <c r="I170" s="11"/>
      <c r="J170" s="6"/>
      <c r="K170" s="7"/>
    </row>
    <row r="171" spans="1:11" s="8" customFormat="1" ht="36.75" customHeight="1">
      <c r="A171" s="53">
        <v>66</v>
      </c>
      <c r="B171" s="98" t="s">
        <v>149</v>
      </c>
      <c r="C171" s="54" t="s">
        <v>11</v>
      </c>
      <c r="D171" s="11">
        <v>1</v>
      </c>
      <c r="E171" s="17"/>
      <c r="F171" s="55">
        <f t="shared" si="7"/>
        <v>0</v>
      </c>
      <c r="G171" s="56">
        <v>0.08</v>
      </c>
      <c r="H171" s="55">
        <f t="shared" si="8"/>
        <v>0</v>
      </c>
      <c r="I171" s="11"/>
      <c r="J171" s="6"/>
      <c r="K171" s="7"/>
    </row>
    <row r="172" spans="1:11" s="8" customFormat="1" ht="37.5" customHeight="1">
      <c r="A172" s="53">
        <v>67</v>
      </c>
      <c r="B172" s="98" t="s">
        <v>150</v>
      </c>
      <c r="C172" s="54" t="s">
        <v>11</v>
      </c>
      <c r="D172" s="11">
        <v>1</v>
      </c>
      <c r="E172" s="17"/>
      <c r="F172" s="55">
        <f t="shared" si="7"/>
        <v>0</v>
      </c>
      <c r="G172" s="56">
        <v>0.08</v>
      </c>
      <c r="H172" s="55">
        <f t="shared" si="8"/>
        <v>0</v>
      </c>
      <c r="I172" s="11"/>
      <c r="J172" s="6"/>
      <c r="K172" s="7"/>
    </row>
    <row r="173" spans="1:11" s="8" customFormat="1" ht="18" customHeight="1">
      <c r="A173" s="53">
        <v>68</v>
      </c>
      <c r="B173" s="237" t="s">
        <v>151</v>
      </c>
      <c r="C173" s="54" t="s">
        <v>11</v>
      </c>
      <c r="D173" s="11">
        <v>1</v>
      </c>
      <c r="E173" s="17"/>
      <c r="F173" s="17">
        <f t="shared" si="7"/>
        <v>0</v>
      </c>
      <c r="G173" s="18">
        <v>0.08</v>
      </c>
      <c r="H173" s="17">
        <f t="shared" si="8"/>
        <v>0</v>
      </c>
      <c r="I173" s="11"/>
      <c r="J173" s="6"/>
      <c r="K173" s="7"/>
    </row>
    <row r="174" spans="1:11" s="8" customFormat="1" ht="18" customHeight="1">
      <c r="A174" s="53">
        <v>69</v>
      </c>
      <c r="B174" s="98" t="s">
        <v>152</v>
      </c>
      <c r="C174" s="54" t="s">
        <v>22</v>
      </c>
      <c r="D174" s="11">
        <v>50</v>
      </c>
      <c r="E174" s="17"/>
      <c r="F174" s="55">
        <f t="shared" si="7"/>
        <v>0</v>
      </c>
      <c r="G174" s="56">
        <v>0.08</v>
      </c>
      <c r="H174" s="55">
        <f t="shared" si="8"/>
        <v>0</v>
      </c>
      <c r="I174" s="11"/>
      <c r="J174" s="6"/>
      <c r="K174" s="7"/>
    </row>
    <row r="175" spans="1:11" s="8" customFormat="1" ht="16.5" customHeight="1">
      <c r="A175" s="53">
        <v>70</v>
      </c>
      <c r="B175" s="98" t="s">
        <v>153</v>
      </c>
      <c r="C175" s="54" t="s">
        <v>154</v>
      </c>
      <c r="D175" s="11">
        <v>80</v>
      </c>
      <c r="E175" s="17"/>
      <c r="F175" s="55">
        <f t="shared" si="7"/>
        <v>0</v>
      </c>
      <c r="G175" s="56">
        <v>0.08</v>
      </c>
      <c r="H175" s="55">
        <f t="shared" si="8"/>
        <v>0</v>
      </c>
      <c r="I175" s="11"/>
      <c r="J175" s="6"/>
      <c r="K175" s="7"/>
    </row>
    <row r="176" spans="1:11" s="8" customFormat="1" ht="21.75" customHeight="1">
      <c r="A176" s="53">
        <v>71</v>
      </c>
      <c r="B176" s="241" t="s">
        <v>155</v>
      </c>
      <c r="C176" s="78" t="s">
        <v>11</v>
      </c>
      <c r="D176" s="78">
        <v>1</v>
      </c>
      <c r="E176" s="79"/>
      <c r="F176" s="17">
        <f t="shared" si="7"/>
        <v>0</v>
      </c>
      <c r="G176" s="18">
        <v>0.08</v>
      </c>
      <c r="H176" s="17">
        <f t="shared" si="8"/>
        <v>0</v>
      </c>
      <c r="I176" s="11"/>
      <c r="J176" s="6"/>
      <c r="K176" s="7"/>
    </row>
    <row r="177" spans="1:11" s="8" customFormat="1" ht="18.75" customHeight="1">
      <c r="A177" s="53">
        <v>72</v>
      </c>
      <c r="B177" s="98" t="s">
        <v>156</v>
      </c>
      <c r="C177" s="54" t="s">
        <v>22</v>
      </c>
      <c r="D177" s="11">
        <v>100</v>
      </c>
      <c r="E177" s="17"/>
      <c r="F177" s="55">
        <f t="shared" si="7"/>
        <v>0</v>
      </c>
      <c r="G177" s="56">
        <v>0.08</v>
      </c>
      <c r="H177" s="55">
        <f t="shared" si="8"/>
        <v>0</v>
      </c>
      <c r="I177" s="11" t="s">
        <v>17</v>
      </c>
      <c r="J177" s="6"/>
      <c r="K177" s="7"/>
    </row>
    <row r="178" spans="1:11" s="8" customFormat="1" ht="36.75" customHeight="1">
      <c r="A178" s="53">
        <v>73</v>
      </c>
      <c r="B178" s="98" t="s">
        <v>157</v>
      </c>
      <c r="C178" s="54" t="s">
        <v>158</v>
      </c>
      <c r="D178" s="11">
        <v>200</v>
      </c>
      <c r="E178" s="17"/>
      <c r="F178" s="55">
        <f t="shared" si="7"/>
        <v>0</v>
      </c>
      <c r="G178" s="56">
        <v>0.08</v>
      </c>
      <c r="H178" s="55">
        <f t="shared" si="8"/>
        <v>0</v>
      </c>
      <c r="I178" s="11"/>
      <c r="J178" s="6"/>
      <c r="K178" s="7"/>
    </row>
    <row r="179" spans="1:11" s="8" customFormat="1" ht="216" customHeight="1">
      <c r="A179" s="53">
        <v>74</v>
      </c>
      <c r="B179" s="242" t="s">
        <v>159</v>
      </c>
      <c r="C179" s="54" t="s">
        <v>22</v>
      </c>
      <c r="D179" s="11">
        <v>10</v>
      </c>
      <c r="E179" s="17"/>
      <c r="F179" s="55">
        <f t="shared" si="7"/>
        <v>0</v>
      </c>
      <c r="G179" s="80">
        <v>0.08</v>
      </c>
      <c r="H179" s="55">
        <f t="shared" si="8"/>
        <v>0</v>
      </c>
      <c r="I179" s="9"/>
      <c r="J179" s="6"/>
      <c r="K179" s="7"/>
    </row>
    <row r="180" spans="1:11" s="8" customFormat="1" ht="120" customHeight="1">
      <c r="A180" s="53">
        <v>75</v>
      </c>
      <c r="B180" s="243" t="s">
        <v>160</v>
      </c>
      <c r="C180" s="54" t="s">
        <v>22</v>
      </c>
      <c r="D180" s="11">
        <v>350</v>
      </c>
      <c r="E180" s="17"/>
      <c r="F180" s="55">
        <f t="shared" si="7"/>
        <v>0</v>
      </c>
      <c r="G180" s="80">
        <v>0.08</v>
      </c>
      <c r="H180" s="55">
        <f t="shared" si="8"/>
        <v>0</v>
      </c>
      <c r="I180" s="9"/>
      <c r="J180" s="6"/>
      <c r="K180" s="7"/>
    </row>
    <row r="181" spans="1:11" s="8" customFormat="1" ht="109.5" customHeight="1">
      <c r="A181" s="53">
        <v>76</v>
      </c>
      <c r="B181" s="243" t="s">
        <v>161</v>
      </c>
      <c r="C181" s="81" t="s">
        <v>22</v>
      </c>
      <c r="D181" s="9">
        <v>100</v>
      </c>
      <c r="E181" s="24"/>
      <c r="F181" s="55">
        <f t="shared" si="7"/>
        <v>0</v>
      </c>
      <c r="G181" s="80">
        <v>0.08</v>
      </c>
      <c r="H181" s="55">
        <f t="shared" si="8"/>
        <v>0</v>
      </c>
      <c r="I181" s="9"/>
      <c r="J181" s="6"/>
      <c r="K181" s="7"/>
    </row>
    <row r="182" spans="1:11" s="8" customFormat="1" ht="178.5" customHeight="1">
      <c r="A182" s="53">
        <v>77</v>
      </c>
      <c r="B182" s="244" t="s">
        <v>162</v>
      </c>
      <c r="C182" s="81" t="s">
        <v>22</v>
      </c>
      <c r="D182" s="9">
        <v>10</v>
      </c>
      <c r="E182" s="24"/>
      <c r="F182" s="55">
        <f t="shared" si="7"/>
        <v>0</v>
      </c>
      <c r="G182" s="80">
        <v>0.08</v>
      </c>
      <c r="H182" s="55">
        <f t="shared" si="8"/>
        <v>0</v>
      </c>
      <c r="I182" s="11" t="s">
        <v>17</v>
      </c>
      <c r="J182" s="6"/>
      <c r="K182" s="7"/>
    </row>
    <row r="183" spans="1:11" s="8" customFormat="1" ht="200.25" customHeight="1">
      <c r="A183" s="53">
        <v>78</v>
      </c>
      <c r="B183" s="242" t="s">
        <v>163</v>
      </c>
      <c r="C183" s="81" t="s">
        <v>22</v>
      </c>
      <c r="D183" s="9">
        <v>200</v>
      </c>
      <c r="E183" s="24"/>
      <c r="F183" s="55">
        <f t="shared" si="7"/>
        <v>0</v>
      </c>
      <c r="G183" s="80">
        <v>0.08</v>
      </c>
      <c r="H183" s="55">
        <f t="shared" si="8"/>
        <v>0</v>
      </c>
      <c r="I183" s="11" t="s">
        <v>17</v>
      </c>
      <c r="J183" s="6"/>
      <c r="K183" s="7"/>
    </row>
    <row r="184" spans="1:11" s="8" customFormat="1" ht="195.75" customHeight="1">
      <c r="A184" s="53">
        <v>79</v>
      </c>
      <c r="B184" s="242" t="s">
        <v>164</v>
      </c>
      <c r="C184" s="54" t="s">
        <v>22</v>
      </c>
      <c r="D184" s="11">
        <v>200</v>
      </c>
      <c r="E184" s="17"/>
      <c r="F184" s="55">
        <f t="shared" si="7"/>
        <v>0</v>
      </c>
      <c r="G184" s="80">
        <v>0.08</v>
      </c>
      <c r="H184" s="55">
        <f t="shared" si="8"/>
        <v>0</v>
      </c>
      <c r="I184" s="11" t="s">
        <v>17</v>
      </c>
      <c r="J184" s="6"/>
      <c r="K184" s="7"/>
    </row>
    <row r="185" spans="1:11" s="8" customFormat="1" ht="167.25" customHeight="1">
      <c r="A185" s="53">
        <v>80</v>
      </c>
      <c r="B185" s="242" t="s">
        <v>165</v>
      </c>
      <c r="C185" s="54" t="s">
        <v>22</v>
      </c>
      <c r="D185" s="11">
        <v>210</v>
      </c>
      <c r="E185" s="17"/>
      <c r="F185" s="55">
        <f t="shared" si="7"/>
        <v>0</v>
      </c>
      <c r="G185" s="80">
        <v>0.08</v>
      </c>
      <c r="H185" s="55">
        <f t="shared" si="8"/>
        <v>0</v>
      </c>
      <c r="I185" s="9"/>
      <c r="J185" s="6"/>
      <c r="K185" s="7"/>
    </row>
    <row r="186" spans="1:11" s="8" customFormat="1" ht="174" customHeight="1">
      <c r="A186" s="53">
        <v>81</v>
      </c>
      <c r="B186" s="242" t="s">
        <v>166</v>
      </c>
      <c r="C186" s="54" t="s">
        <v>22</v>
      </c>
      <c r="D186" s="11">
        <v>800</v>
      </c>
      <c r="E186" s="17"/>
      <c r="F186" s="55">
        <f t="shared" si="7"/>
        <v>0</v>
      </c>
      <c r="G186" s="80">
        <v>0.08</v>
      </c>
      <c r="H186" s="55">
        <f t="shared" si="8"/>
        <v>0</v>
      </c>
      <c r="I186" s="11"/>
      <c r="J186" s="6"/>
      <c r="K186" s="7"/>
    </row>
    <row r="187" spans="1:11" s="8" customFormat="1" ht="158.25" customHeight="1">
      <c r="A187" s="53">
        <v>82</v>
      </c>
      <c r="B187" s="242" t="s">
        <v>167</v>
      </c>
      <c r="C187" s="81" t="s">
        <v>22</v>
      </c>
      <c r="D187" s="9">
        <v>240</v>
      </c>
      <c r="E187" s="24"/>
      <c r="F187" s="55">
        <f t="shared" si="7"/>
        <v>0</v>
      </c>
      <c r="G187" s="80">
        <v>0.08</v>
      </c>
      <c r="H187" s="55">
        <f t="shared" si="8"/>
        <v>0</v>
      </c>
      <c r="I187" s="11"/>
      <c r="J187" s="6"/>
      <c r="K187" s="7"/>
    </row>
    <row r="188" spans="1:11" s="8" customFormat="1" ht="46.5" customHeight="1">
      <c r="A188" s="53">
        <v>83</v>
      </c>
      <c r="B188" s="239" t="s">
        <v>168</v>
      </c>
      <c r="C188" s="54" t="s">
        <v>22</v>
      </c>
      <c r="D188" s="11">
        <v>2</v>
      </c>
      <c r="E188" s="17"/>
      <c r="F188" s="17">
        <f t="shared" si="7"/>
        <v>0</v>
      </c>
      <c r="G188" s="18">
        <v>0.08</v>
      </c>
      <c r="H188" s="17">
        <f t="shared" si="8"/>
        <v>0</v>
      </c>
      <c r="I188" s="11"/>
      <c r="J188" s="6"/>
      <c r="K188" s="7"/>
    </row>
    <row r="189" spans="1:11" s="8" customFormat="1" ht="28.5" customHeight="1">
      <c r="A189" s="53">
        <v>84</v>
      </c>
      <c r="B189" s="98" t="s">
        <v>169</v>
      </c>
      <c r="C189" s="54" t="s">
        <v>11</v>
      </c>
      <c r="D189" s="11">
        <v>2</v>
      </c>
      <c r="E189" s="17"/>
      <c r="F189" s="55">
        <f t="shared" si="7"/>
        <v>0</v>
      </c>
      <c r="G189" s="56">
        <v>0.08</v>
      </c>
      <c r="H189" s="55">
        <f t="shared" si="8"/>
        <v>0</v>
      </c>
      <c r="I189" s="11"/>
      <c r="J189" s="6"/>
      <c r="K189" s="7"/>
    </row>
    <row r="190" spans="1:11" s="8" customFormat="1" ht="21.75" customHeight="1">
      <c r="A190" s="53">
        <v>85</v>
      </c>
      <c r="B190" s="237" t="s">
        <v>170</v>
      </c>
      <c r="C190" s="54" t="s">
        <v>14</v>
      </c>
      <c r="D190" s="11">
        <v>1</v>
      </c>
      <c r="E190" s="17"/>
      <c r="F190" s="17">
        <f t="shared" si="7"/>
        <v>0</v>
      </c>
      <c r="G190" s="18">
        <v>0.08</v>
      </c>
      <c r="H190" s="17">
        <f t="shared" si="8"/>
        <v>0</v>
      </c>
      <c r="I190" s="11"/>
      <c r="J190" s="6"/>
      <c r="K190" s="7"/>
    </row>
    <row r="191" spans="1:11" s="8" customFormat="1" ht="21.75" customHeight="1">
      <c r="A191" s="53">
        <v>86</v>
      </c>
      <c r="B191" s="98" t="s">
        <v>171</v>
      </c>
      <c r="C191" s="54" t="s">
        <v>22</v>
      </c>
      <c r="D191" s="11">
        <v>120</v>
      </c>
      <c r="E191" s="17"/>
      <c r="F191" s="55">
        <f t="shared" si="7"/>
        <v>0</v>
      </c>
      <c r="G191" s="56">
        <v>0.08</v>
      </c>
      <c r="H191" s="55">
        <f t="shared" si="8"/>
        <v>0</v>
      </c>
      <c r="I191" s="11"/>
      <c r="J191" s="6"/>
      <c r="K191" s="7"/>
    </row>
    <row r="192" spans="1:11" s="8" customFormat="1" ht="21" customHeight="1">
      <c r="A192" s="53">
        <v>87</v>
      </c>
      <c r="B192" s="237" t="s">
        <v>172</v>
      </c>
      <c r="C192" s="54" t="s">
        <v>11</v>
      </c>
      <c r="D192" s="11">
        <v>1</v>
      </c>
      <c r="E192" s="17"/>
      <c r="F192" s="17">
        <f t="shared" si="7"/>
        <v>0</v>
      </c>
      <c r="G192" s="18">
        <v>0.08</v>
      </c>
      <c r="H192" s="17">
        <f t="shared" si="8"/>
        <v>0</v>
      </c>
      <c r="I192" s="11"/>
      <c r="J192" s="6"/>
      <c r="K192" s="7"/>
    </row>
    <row r="193" spans="1:11" s="8" customFormat="1" ht="51" customHeight="1">
      <c r="A193" s="53">
        <v>88</v>
      </c>
      <c r="B193" s="98" t="s">
        <v>173</v>
      </c>
      <c r="C193" s="54" t="s">
        <v>22</v>
      </c>
      <c r="D193" s="11">
        <v>200</v>
      </c>
      <c r="E193" s="17"/>
      <c r="F193" s="55">
        <f t="shared" si="7"/>
        <v>0</v>
      </c>
      <c r="G193" s="56">
        <v>0.08</v>
      </c>
      <c r="H193" s="55">
        <f t="shared" si="8"/>
        <v>0</v>
      </c>
      <c r="I193" s="11"/>
      <c r="J193" s="6"/>
      <c r="K193" s="7"/>
    </row>
    <row r="194" spans="1:11" s="8" customFormat="1" ht="46.5" customHeight="1">
      <c r="A194" s="53">
        <v>89</v>
      </c>
      <c r="B194" s="98" t="s">
        <v>174</v>
      </c>
      <c r="C194" s="57" t="s">
        <v>22</v>
      </c>
      <c r="D194" s="48">
        <v>100</v>
      </c>
      <c r="E194" s="58"/>
      <c r="F194" s="55">
        <f t="shared" si="7"/>
        <v>0</v>
      </c>
      <c r="G194" s="64">
        <v>0.08</v>
      </c>
      <c r="H194" s="65">
        <f t="shared" si="8"/>
        <v>0</v>
      </c>
      <c r="I194" s="59"/>
      <c r="J194" s="6"/>
      <c r="K194" s="7"/>
    </row>
    <row r="195" spans="1:11" s="8" customFormat="1" ht="30.75" customHeight="1">
      <c r="A195" s="53">
        <v>90</v>
      </c>
      <c r="B195" s="98" t="s">
        <v>175</v>
      </c>
      <c r="C195" s="54" t="s">
        <v>29</v>
      </c>
      <c r="D195" s="11">
        <v>500</v>
      </c>
      <c r="E195" s="17"/>
      <c r="F195" s="55">
        <f t="shared" si="7"/>
        <v>0</v>
      </c>
      <c r="G195" s="56">
        <v>0.08</v>
      </c>
      <c r="H195" s="55">
        <f t="shared" si="8"/>
        <v>0</v>
      </c>
      <c r="I195" s="59"/>
      <c r="J195" s="6"/>
      <c r="K195" s="7"/>
    </row>
    <row r="196" spans="1:11" s="8" customFormat="1" ht="81" customHeight="1">
      <c r="A196" s="53">
        <v>91</v>
      </c>
      <c r="B196" s="98" t="s">
        <v>176</v>
      </c>
      <c r="C196" s="57" t="s">
        <v>22</v>
      </c>
      <c r="D196" s="48">
        <v>10</v>
      </c>
      <c r="E196" s="58"/>
      <c r="F196" s="55">
        <f t="shared" si="7"/>
        <v>0</v>
      </c>
      <c r="G196" s="56">
        <v>0.08</v>
      </c>
      <c r="H196" s="55">
        <f t="shared" si="8"/>
        <v>0</v>
      </c>
      <c r="I196" s="11"/>
      <c r="J196" s="6"/>
      <c r="K196" s="7"/>
    </row>
    <row r="197" spans="1:11" s="8" customFormat="1" ht="78" customHeight="1">
      <c r="A197" s="53">
        <v>92</v>
      </c>
      <c r="B197" s="98" t="s">
        <v>177</v>
      </c>
      <c r="C197" s="57" t="s">
        <v>63</v>
      </c>
      <c r="D197" s="48">
        <v>10</v>
      </c>
      <c r="E197" s="58"/>
      <c r="F197" s="55">
        <f t="shared" si="7"/>
        <v>0</v>
      </c>
      <c r="G197" s="56">
        <v>0.08</v>
      </c>
      <c r="H197" s="55">
        <f t="shared" si="8"/>
        <v>0</v>
      </c>
      <c r="I197" s="11"/>
      <c r="J197" s="6"/>
      <c r="K197" s="7"/>
    </row>
    <row r="198" spans="1:11" s="8" customFormat="1" ht="23.25" customHeight="1">
      <c r="A198" s="53">
        <v>93</v>
      </c>
      <c r="B198" s="98" t="s">
        <v>178</v>
      </c>
      <c r="C198" s="54" t="s">
        <v>11</v>
      </c>
      <c r="D198" s="11">
        <v>100</v>
      </c>
      <c r="E198" s="17"/>
      <c r="F198" s="55">
        <f t="shared" si="7"/>
        <v>0</v>
      </c>
      <c r="G198" s="56">
        <v>0.08</v>
      </c>
      <c r="H198" s="55">
        <f t="shared" si="8"/>
        <v>0</v>
      </c>
      <c r="I198" s="59"/>
      <c r="J198" s="6"/>
      <c r="K198" s="7"/>
    </row>
    <row r="199" spans="1:11" s="8" customFormat="1" ht="37.5" customHeight="1">
      <c r="A199" s="53">
        <v>94</v>
      </c>
      <c r="B199" s="98" t="s">
        <v>179</v>
      </c>
      <c r="C199" s="54" t="s">
        <v>22</v>
      </c>
      <c r="D199" s="11">
        <v>800</v>
      </c>
      <c r="E199" s="17"/>
      <c r="F199" s="55">
        <f t="shared" si="7"/>
        <v>0</v>
      </c>
      <c r="G199" s="56">
        <v>0.08</v>
      </c>
      <c r="H199" s="55">
        <f t="shared" si="8"/>
        <v>0</v>
      </c>
      <c r="I199" s="59"/>
      <c r="J199" s="6"/>
      <c r="K199" s="7"/>
    </row>
    <row r="200" spans="1:11" s="8" customFormat="1" ht="255" customHeight="1">
      <c r="A200" s="53">
        <v>95</v>
      </c>
      <c r="B200" s="242" t="s">
        <v>180</v>
      </c>
      <c r="C200" s="57" t="s">
        <v>22</v>
      </c>
      <c r="D200" s="48">
        <v>500</v>
      </c>
      <c r="E200" s="58"/>
      <c r="F200" s="55">
        <f t="shared" si="7"/>
        <v>0</v>
      </c>
      <c r="G200" s="56">
        <v>0.08</v>
      </c>
      <c r="H200" s="55">
        <f t="shared" si="8"/>
        <v>0</v>
      </c>
      <c r="I200" s="59"/>
      <c r="J200" s="6"/>
      <c r="K200" s="7"/>
    </row>
    <row r="201" spans="1:11" s="8" customFormat="1" ht="22.5" customHeight="1">
      <c r="A201" s="53">
        <v>96</v>
      </c>
      <c r="B201" s="98" t="s">
        <v>181</v>
      </c>
      <c r="C201" s="57" t="s">
        <v>22</v>
      </c>
      <c r="D201" s="48">
        <v>10</v>
      </c>
      <c r="E201" s="58"/>
      <c r="F201" s="55">
        <f t="shared" si="7"/>
        <v>0</v>
      </c>
      <c r="G201" s="56">
        <v>0.08</v>
      </c>
      <c r="H201" s="55">
        <f t="shared" si="8"/>
        <v>0</v>
      </c>
      <c r="I201" s="59"/>
      <c r="J201" s="6"/>
      <c r="K201" s="7"/>
    </row>
    <row r="202" spans="1:11" s="8" customFormat="1" ht="326.25" customHeight="1">
      <c r="A202" s="53">
        <v>97</v>
      </c>
      <c r="B202" s="230" t="s">
        <v>182</v>
      </c>
      <c r="C202" s="57" t="s">
        <v>22</v>
      </c>
      <c r="D202" s="48">
        <v>250</v>
      </c>
      <c r="E202" s="58"/>
      <c r="F202" s="55">
        <f t="shared" si="7"/>
        <v>0</v>
      </c>
      <c r="G202" s="56">
        <v>0.08</v>
      </c>
      <c r="H202" s="55">
        <f t="shared" si="8"/>
        <v>0</v>
      </c>
      <c r="I202" s="59"/>
      <c r="J202" s="6"/>
      <c r="K202" s="7"/>
    </row>
    <row r="203" spans="1:11" s="8" customFormat="1" ht="231.75" customHeight="1">
      <c r="A203" s="53">
        <v>98</v>
      </c>
      <c r="B203" s="74" t="s">
        <v>183</v>
      </c>
      <c r="C203" s="57" t="s">
        <v>22</v>
      </c>
      <c r="D203" s="48">
        <v>10000</v>
      </c>
      <c r="E203" s="58"/>
      <c r="F203" s="55">
        <f t="shared" si="7"/>
        <v>0</v>
      </c>
      <c r="G203" s="56">
        <v>0.08</v>
      </c>
      <c r="H203" s="55">
        <f t="shared" si="8"/>
        <v>0</v>
      </c>
      <c r="I203" s="11"/>
      <c r="J203" s="6"/>
      <c r="K203" s="7"/>
    </row>
    <row r="204" spans="1:11" s="8" customFormat="1" ht="214.5" customHeight="1">
      <c r="A204" s="53">
        <v>99</v>
      </c>
      <c r="B204" s="74" t="s">
        <v>184</v>
      </c>
      <c r="C204" s="57" t="s">
        <v>22</v>
      </c>
      <c r="D204" s="48">
        <v>50</v>
      </c>
      <c r="E204" s="58"/>
      <c r="F204" s="55">
        <f t="shared" si="7"/>
        <v>0</v>
      </c>
      <c r="G204" s="56">
        <v>0.08</v>
      </c>
      <c r="H204" s="55">
        <f t="shared" si="8"/>
        <v>0</v>
      </c>
      <c r="I204" s="11"/>
      <c r="J204" s="6"/>
      <c r="K204" s="7"/>
    </row>
    <row r="205" spans="1:11" s="8" customFormat="1" ht="15.75">
      <c r="A205" s="53">
        <v>100</v>
      </c>
      <c r="B205" s="98" t="s">
        <v>185</v>
      </c>
      <c r="C205" s="16" t="s">
        <v>29</v>
      </c>
      <c r="D205" s="11">
        <v>10</v>
      </c>
      <c r="E205" s="17"/>
      <c r="F205" s="55">
        <f t="shared" si="7"/>
        <v>0</v>
      </c>
      <c r="G205" s="56">
        <v>0.08</v>
      </c>
      <c r="H205" s="55">
        <f t="shared" si="8"/>
        <v>0</v>
      </c>
      <c r="I205" s="11"/>
      <c r="J205" s="6"/>
      <c r="K205" s="7"/>
    </row>
    <row r="206" spans="1:11" s="8" customFormat="1" ht="15.75">
      <c r="A206" s="53">
        <v>101</v>
      </c>
      <c r="B206" s="237" t="s">
        <v>186</v>
      </c>
      <c r="C206" s="16" t="s">
        <v>22</v>
      </c>
      <c r="D206" s="11">
        <v>5</v>
      </c>
      <c r="E206" s="17"/>
      <c r="F206" s="17">
        <f t="shared" si="7"/>
        <v>0</v>
      </c>
      <c r="G206" s="18">
        <v>0.08</v>
      </c>
      <c r="H206" s="17">
        <f t="shared" si="8"/>
        <v>0</v>
      </c>
      <c r="I206" s="11"/>
      <c r="J206" s="6"/>
      <c r="K206" s="7"/>
    </row>
    <row r="207" spans="1:11" s="8" customFormat="1" ht="18.75" customHeight="1">
      <c r="A207" s="53">
        <v>102</v>
      </c>
      <c r="B207" s="237" t="s">
        <v>187</v>
      </c>
      <c r="C207" s="16" t="s">
        <v>11</v>
      </c>
      <c r="D207" s="11">
        <v>10</v>
      </c>
      <c r="E207" s="17"/>
      <c r="F207" s="17">
        <f t="shared" si="7"/>
        <v>0</v>
      </c>
      <c r="G207" s="18">
        <v>0.08</v>
      </c>
      <c r="H207" s="17">
        <f t="shared" si="8"/>
        <v>0</v>
      </c>
      <c r="I207" s="11"/>
      <c r="J207" s="6"/>
      <c r="K207" s="7"/>
    </row>
    <row r="208" spans="1:11" s="8" customFormat="1" ht="23.25" customHeight="1">
      <c r="A208" s="53">
        <v>103</v>
      </c>
      <c r="B208" s="98" t="s">
        <v>188</v>
      </c>
      <c r="C208" s="16" t="s">
        <v>14</v>
      </c>
      <c r="D208" s="11">
        <v>20</v>
      </c>
      <c r="E208" s="17"/>
      <c r="F208" s="55">
        <f t="shared" si="7"/>
        <v>0</v>
      </c>
      <c r="G208" s="56">
        <v>0.08</v>
      </c>
      <c r="H208" s="55">
        <f t="shared" si="8"/>
        <v>0</v>
      </c>
      <c r="I208" s="11"/>
      <c r="J208" s="6"/>
      <c r="K208" s="7"/>
    </row>
    <row r="209" spans="1:11" s="8" customFormat="1" ht="90.75" customHeight="1">
      <c r="A209" s="53">
        <v>104</v>
      </c>
      <c r="B209" s="98" t="s">
        <v>189</v>
      </c>
      <c r="C209" s="16" t="s">
        <v>22</v>
      </c>
      <c r="D209" s="11">
        <v>125</v>
      </c>
      <c r="E209" s="17"/>
      <c r="F209" s="17">
        <f t="shared" si="7"/>
        <v>0</v>
      </c>
      <c r="G209" s="18">
        <v>0.08</v>
      </c>
      <c r="H209" s="17">
        <f t="shared" si="8"/>
        <v>0</v>
      </c>
      <c r="I209" s="11"/>
      <c r="J209" s="6"/>
      <c r="K209" s="7"/>
    </row>
    <row r="210" spans="1:11" s="8" customFormat="1" ht="74.25" customHeight="1">
      <c r="A210" s="53">
        <v>105</v>
      </c>
      <c r="B210" s="98" t="s">
        <v>190</v>
      </c>
      <c r="C210" s="16" t="s">
        <v>22</v>
      </c>
      <c r="D210" s="11">
        <v>80</v>
      </c>
      <c r="E210" s="17"/>
      <c r="F210" s="17">
        <f t="shared" si="7"/>
        <v>0</v>
      </c>
      <c r="G210" s="18">
        <v>0.08</v>
      </c>
      <c r="H210" s="17">
        <f t="shared" si="8"/>
        <v>0</v>
      </c>
      <c r="I210" s="11"/>
      <c r="J210" s="6"/>
      <c r="K210" s="7"/>
    </row>
    <row r="211" spans="1:11" s="8" customFormat="1" ht="141" customHeight="1">
      <c r="A211" s="53">
        <v>106</v>
      </c>
      <c r="B211" s="224" t="s">
        <v>191</v>
      </c>
      <c r="C211" s="16" t="s">
        <v>22</v>
      </c>
      <c r="D211" s="11">
        <v>80</v>
      </c>
      <c r="E211" s="17"/>
      <c r="F211" s="17">
        <f t="shared" si="7"/>
        <v>0</v>
      </c>
      <c r="G211" s="18">
        <v>0.08</v>
      </c>
      <c r="H211" s="17">
        <f t="shared" si="8"/>
        <v>0</v>
      </c>
      <c r="I211" s="11"/>
      <c r="J211" s="6"/>
      <c r="K211" s="7"/>
    </row>
    <row r="212" spans="1:11" s="8" customFormat="1" ht="138" customHeight="1">
      <c r="A212" s="53">
        <v>107</v>
      </c>
      <c r="B212" s="98" t="s">
        <v>192</v>
      </c>
      <c r="C212" s="16" t="s">
        <v>22</v>
      </c>
      <c r="D212" s="11">
        <v>100</v>
      </c>
      <c r="E212" s="17"/>
      <c r="F212" s="17">
        <f t="shared" si="7"/>
        <v>0</v>
      </c>
      <c r="G212" s="18">
        <v>0.08</v>
      </c>
      <c r="H212" s="17">
        <f t="shared" si="8"/>
        <v>0</v>
      </c>
      <c r="I212" s="59"/>
      <c r="J212" s="6"/>
      <c r="K212" s="7"/>
    </row>
    <row r="213" spans="1:11" s="8" customFormat="1" ht="59.25" customHeight="1">
      <c r="A213" s="53">
        <v>108</v>
      </c>
      <c r="B213" s="98" t="s">
        <v>193</v>
      </c>
      <c r="C213" s="16" t="s">
        <v>14</v>
      </c>
      <c r="D213" s="11">
        <v>40</v>
      </c>
      <c r="E213" s="17"/>
      <c r="F213" s="55">
        <f t="shared" si="7"/>
        <v>0</v>
      </c>
      <c r="G213" s="56">
        <v>0.08</v>
      </c>
      <c r="H213" s="55">
        <f t="shared" si="8"/>
        <v>0</v>
      </c>
      <c r="I213" s="59"/>
      <c r="J213" s="6"/>
      <c r="K213" s="7"/>
    </row>
    <row r="214" spans="1:11" s="8" customFormat="1" ht="95.25" customHeight="1">
      <c r="A214" s="53">
        <v>109</v>
      </c>
      <c r="B214" s="98" t="s">
        <v>194</v>
      </c>
      <c r="C214" s="48" t="s">
        <v>11</v>
      </c>
      <c r="D214" s="48">
        <v>1</v>
      </c>
      <c r="E214" s="58"/>
      <c r="F214" s="55">
        <f t="shared" si="7"/>
        <v>0</v>
      </c>
      <c r="G214" s="56">
        <v>0.08</v>
      </c>
      <c r="H214" s="55">
        <f t="shared" si="8"/>
        <v>0</v>
      </c>
      <c r="I214" s="59"/>
      <c r="J214" s="6"/>
      <c r="K214" s="7"/>
    </row>
    <row r="215" spans="1:11" s="8" customFormat="1" ht="35.25" customHeight="1">
      <c r="A215" s="53">
        <v>110</v>
      </c>
      <c r="B215" s="98" t="s">
        <v>195</v>
      </c>
      <c r="C215" s="48" t="s">
        <v>11</v>
      </c>
      <c r="D215" s="48">
        <v>20</v>
      </c>
      <c r="E215" s="58"/>
      <c r="F215" s="55">
        <f t="shared" si="7"/>
        <v>0</v>
      </c>
      <c r="G215" s="56">
        <v>0.08</v>
      </c>
      <c r="H215" s="55">
        <f t="shared" si="8"/>
        <v>0</v>
      </c>
      <c r="I215" s="59"/>
      <c r="J215" s="6"/>
      <c r="K215" s="7"/>
    </row>
    <row r="216" spans="1:11" s="8" customFormat="1" ht="78" customHeight="1">
      <c r="A216" s="53">
        <v>111</v>
      </c>
      <c r="B216" s="98" t="s">
        <v>196</v>
      </c>
      <c r="C216" s="48" t="s">
        <v>11</v>
      </c>
      <c r="D216" s="48">
        <v>10</v>
      </c>
      <c r="E216" s="58"/>
      <c r="F216" s="55">
        <f t="shared" si="7"/>
        <v>0</v>
      </c>
      <c r="G216" s="56">
        <v>0.08</v>
      </c>
      <c r="H216" s="55">
        <f t="shared" si="8"/>
        <v>0</v>
      </c>
      <c r="I216" s="11"/>
      <c r="J216" s="6"/>
      <c r="K216" s="7"/>
    </row>
    <row r="217" spans="1:11" s="8" customFormat="1" ht="82.5" customHeight="1">
      <c r="A217" s="53">
        <v>112</v>
      </c>
      <c r="B217" s="98" t="s">
        <v>197</v>
      </c>
      <c r="C217" s="48" t="s">
        <v>11</v>
      </c>
      <c r="D217" s="48">
        <v>150</v>
      </c>
      <c r="E217" s="58"/>
      <c r="F217" s="55">
        <f t="shared" si="7"/>
        <v>0</v>
      </c>
      <c r="G217" s="56">
        <v>0.08</v>
      </c>
      <c r="H217" s="55">
        <f t="shared" si="8"/>
        <v>0</v>
      </c>
      <c r="I217" s="59"/>
      <c r="J217" s="6"/>
      <c r="K217" s="7"/>
    </row>
    <row r="218" spans="1:11" s="8" customFormat="1" ht="27" customHeight="1">
      <c r="A218" s="53">
        <v>113</v>
      </c>
      <c r="B218" s="237" t="s">
        <v>198</v>
      </c>
      <c r="C218" s="16" t="s">
        <v>11</v>
      </c>
      <c r="D218" s="11">
        <v>2</v>
      </c>
      <c r="E218" s="17"/>
      <c r="F218" s="17">
        <f t="shared" si="7"/>
        <v>0</v>
      </c>
      <c r="G218" s="18">
        <v>0.08</v>
      </c>
      <c r="H218" s="17">
        <f t="shared" si="8"/>
        <v>0</v>
      </c>
      <c r="I218" s="59"/>
      <c r="J218" s="6"/>
      <c r="K218" s="7"/>
    </row>
    <row r="219" spans="1:11" s="8" customFormat="1" ht="63" customHeight="1">
      <c r="A219" s="53">
        <v>114</v>
      </c>
      <c r="B219" s="98" t="s">
        <v>199</v>
      </c>
      <c r="C219" s="48" t="s">
        <v>11</v>
      </c>
      <c r="D219" s="48">
        <v>3</v>
      </c>
      <c r="E219" s="58"/>
      <c r="F219" s="55">
        <f t="shared" si="7"/>
        <v>0</v>
      </c>
      <c r="G219" s="56">
        <v>0.08</v>
      </c>
      <c r="H219" s="55">
        <f t="shared" si="8"/>
        <v>0</v>
      </c>
      <c r="I219" s="59"/>
      <c r="J219" s="6"/>
      <c r="K219" s="7"/>
    </row>
    <row r="220" spans="1:11" s="8" customFormat="1" ht="69" customHeight="1">
      <c r="A220" s="53">
        <v>115</v>
      </c>
      <c r="B220" s="98" t="s">
        <v>200</v>
      </c>
      <c r="C220" s="48" t="s">
        <v>11</v>
      </c>
      <c r="D220" s="48">
        <v>20</v>
      </c>
      <c r="E220" s="58"/>
      <c r="F220" s="55">
        <f t="shared" si="7"/>
        <v>0</v>
      </c>
      <c r="G220" s="56">
        <v>0.08</v>
      </c>
      <c r="H220" s="55">
        <f t="shared" si="8"/>
        <v>0</v>
      </c>
      <c r="I220" s="59"/>
      <c r="J220" s="6"/>
      <c r="K220" s="7"/>
    </row>
    <row r="221" spans="1:11" s="8" customFormat="1" ht="100.5" customHeight="1">
      <c r="A221" s="53">
        <v>116</v>
      </c>
      <c r="B221" s="98" t="s">
        <v>201</v>
      </c>
      <c r="C221" s="48" t="s">
        <v>11</v>
      </c>
      <c r="D221" s="48">
        <v>180</v>
      </c>
      <c r="E221" s="58"/>
      <c r="F221" s="55">
        <f t="shared" si="7"/>
        <v>0</v>
      </c>
      <c r="G221" s="56">
        <v>0.08</v>
      </c>
      <c r="H221" s="55">
        <f t="shared" si="8"/>
        <v>0</v>
      </c>
      <c r="I221" s="59"/>
      <c r="J221" s="6"/>
      <c r="K221" s="7"/>
    </row>
    <row r="222" spans="1:11" s="8" customFormat="1" ht="117.75" customHeight="1">
      <c r="A222" s="53">
        <v>117</v>
      </c>
      <c r="B222" s="98" t="s">
        <v>202</v>
      </c>
      <c r="C222" s="48" t="s">
        <v>11</v>
      </c>
      <c r="D222" s="48">
        <v>30</v>
      </c>
      <c r="E222" s="58"/>
      <c r="F222" s="55">
        <f t="shared" si="7"/>
        <v>0</v>
      </c>
      <c r="G222" s="56">
        <v>0.08</v>
      </c>
      <c r="H222" s="55">
        <f t="shared" si="8"/>
        <v>0</v>
      </c>
      <c r="I222" s="11"/>
      <c r="J222" s="6"/>
      <c r="K222" s="7"/>
    </row>
    <row r="223" spans="1:11" s="8" customFormat="1" ht="96.75" customHeight="1">
      <c r="A223" s="53">
        <v>118</v>
      </c>
      <c r="B223" s="98" t="s">
        <v>203</v>
      </c>
      <c r="C223" s="48" t="s">
        <v>11</v>
      </c>
      <c r="D223" s="48">
        <v>90</v>
      </c>
      <c r="E223" s="58"/>
      <c r="F223" s="55">
        <f t="shared" si="7"/>
        <v>0</v>
      </c>
      <c r="G223" s="56">
        <v>0.08</v>
      </c>
      <c r="H223" s="55">
        <f t="shared" si="8"/>
        <v>0</v>
      </c>
      <c r="I223" s="11"/>
      <c r="J223" s="6"/>
      <c r="K223" s="7"/>
    </row>
    <row r="224" spans="1:11" s="8" customFormat="1" ht="29.25" customHeight="1">
      <c r="A224" s="53">
        <v>119</v>
      </c>
      <c r="B224" s="245" t="s">
        <v>204</v>
      </c>
      <c r="C224" s="16" t="s">
        <v>11</v>
      </c>
      <c r="D224" s="11">
        <v>1</v>
      </c>
      <c r="E224" s="17"/>
      <c r="F224" s="55">
        <f t="shared" si="7"/>
        <v>0</v>
      </c>
      <c r="G224" s="56">
        <v>0.08</v>
      </c>
      <c r="H224" s="55">
        <f t="shared" si="8"/>
        <v>0</v>
      </c>
      <c r="I224" s="11"/>
      <c r="J224" s="6"/>
      <c r="K224" s="7"/>
    </row>
    <row r="225" spans="1:11" s="8" customFormat="1" ht="23.25" customHeight="1">
      <c r="A225" s="53">
        <v>120</v>
      </c>
      <c r="B225" s="224" t="s">
        <v>205</v>
      </c>
      <c r="C225" s="12" t="s">
        <v>11</v>
      </c>
      <c r="D225" s="13">
        <v>2</v>
      </c>
      <c r="E225" s="14"/>
      <c r="F225" s="62">
        <f t="shared" si="7"/>
        <v>0</v>
      </c>
      <c r="G225" s="63">
        <v>0.08</v>
      </c>
      <c r="H225" s="62">
        <f t="shared" si="8"/>
        <v>0</v>
      </c>
      <c r="I225" s="11"/>
      <c r="J225" s="6"/>
      <c r="K225" s="7"/>
    </row>
    <row r="226" spans="1:11" s="8" customFormat="1" ht="34.5" customHeight="1">
      <c r="A226" s="53">
        <v>121</v>
      </c>
      <c r="B226" s="98" t="s">
        <v>206</v>
      </c>
      <c r="C226" s="16" t="s">
        <v>11</v>
      </c>
      <c r="D226" s="11">
        <v>12</v>
      </c>
      <c r="E226" s="17"/>
      <c r="F226" s="55">
        <f t="shared" si="7"/>
        <v>0</v>
      </c>
      <c r="G226" s="56">
        <v>0.08</v>
      </c>
      <c r="H226" s="55">
        <f t="shared" si="8"/>
        <v>0</v>
      </c>
      <c r="I226" s="59"/>
      <c r="J226" s="82"/>
      <c r="K226" s="7"/>
    </row>
    <row r="227" spans="1:11" s="8" customFormat="1" ht="27.75" customHeight="1">
      <c r="A227" s="53">
        <v>122</v>
      </c>
      <c r="B227" s="237" t="s">
        <v>207</v>
      </c>
      <c r="C227" s="16" t="s">
        <v>11</v>
      </c>
      <c r="D227" s="11">
        <v>1</v>
      </c>
      <c r="E227" s="17"/>
      <c r="F227" s="17">
        <f t="shared" si="7"/>
        <v>0</v>
      </c>
      <c r="G227" s="18">
        <v>0.08</v>
      </c>
      <c r="H227" s="17">
        <f t="shared" si="8"/>
        <v>0</v>
      </c>
      <c r="I227" s="11"/>
      <c r="J227" s="6"/>
      <c r="K227" s="7"/>
    </row>
    <row r="228" spans="1:11" s="8" customFormat="1" ht="30.75" customHeight="1">
      <c r="A228" s="53">
        <v>123</v>
      </c>
      <c r="B228" s="153" t="s">
        <v>208</v>
      </c>
      <c r="C228" s="84" t="s">
        <v>22</v>
      </c>
      <c r="D228" s="42">
        <v>1</v>
      </c>
      <c r="E228" s="212"/>
      <c r="F228" s="73">
        <f t="shared" si="7"/>
        <v>0</v>
      </c>
      <c r="G228" s="213">
        <v>0.08</v>
      </c>
      <c r="H228" s="17">
        <f t="shared" si="8"/>
        <v>0</v>
      </c>
      <c r="I228" s="41"/>
      <c r="J228" s="6"/>
      <c r="K228" s="7"/>
    </row>
    <row r="229" spans="1:11" s="8" customFormat="1" ht="21" customHeight="1">
      <c r="A229" s="210">
        <v>124</v>
      </c>
      <c r="B229" s="260" t="s">
        <v>209</v>
      </c>
      <c r="C229" s="218" t="s">
        <v>22</v>
      </c>
      <c r="D229" s="219">
        <v>5</v>
      </c>
      <c r="E229" s="220"/>
      <c r="F229" s="221">
        <f t="shared" si="7"/>
        <v>0</v>
      </c>
      <c r="G229" s="222">
        <v>0.08</v>
      </c>
      <c r="H229" s="211">
        <f t="shared" si="8"/>
        <v>0</v>
      </c>
      <c r="I229" s="11"/>
      <c r="J229" s="6"/>
      <c r="K229" s="7"/>
    </row>
    <row r="230" spans="1:11" s="8" customFormat="1" ht="33.75" customHeight="1">
      <c r="A230" s="53">
        <v>125</v>
      </c>
      <c r="B230" s="246" t="s">
        <v>210</v>
      </c>
      <c r="C230" s="214" t="s">
        <v>11</v>
      </c>
      <c r="D230" s="214">
        <v>1</v>
      </c>
      <c r="E230" s="215"/>
      <c r="F230" s="216">
        <f t="shared" si="7"/>
        <v>0</v>
      </c>
      <c r="G230" s="217">
        <v>0.08</v>
      </c>
      <c r="H230" s="55">
        <f t="shared" si="8"/>
        <v>0</v>
      </c>
      <c r="I230" s="11"/>
      <c r="J230" s="6"/>
      <c r="K230" s="7"/>
    </row>
    <row r="231" spans="1:11" s="8" customFormat="1" ht="24.75" customHeight="1">
      <c r="A231" s="53">
        <v>126</v>
      </c>
      <c r="B231" s="241" t="s">
        <v>211</v>
      </c>
      <c r="C231" s="78" t="s">
        <v>11</v>
      </c>
      <c r="D231" s="78">
        <v>1</v>
      </c>
      <c r="E231" s="79"/>
      <c r="F231" s="17">
        <f t="shared" si="7"/>
        <v>0</v>
      </c>
      <c r="G231" s="18">
        <v>0.08</v>
      </c>
      <c r="H231" s="17">
        <f t="shared" si="8"/>
        <v>0</v>
      </c>
      <c r="I231" s="11"/>
      <c r="J231" s="6"/>
      <c r="K231" s="7"/>
    </row>
    <row r="232" spans="1:11" s="8" customFormat="1" ht="69.75" customHeight="1">
      <c r="A232" s="53">
        <v>127</v>
      </c>
      <c r="B232" s="237" t="s">
        <v>212</v>
      </c>
      <c r="C232" s="16" t="s">
        <v>22</v>
      </c>
      <c r="D232" s="11">
        <v>10</v>
      </c>
      <c r="E232" s="17"/>
      <c r="F232" s="17">
        <f t="shared" si="7"/>
        <v>0</v>
      </c>
      <c r="G232" s="18">
        <v>0.08</v>
      </c>
      <c r="H232" s="17">
        <f t="shared" si="8"/>
        <v>0</v>
      </c>
      <c r="I232" s="11"/>
      <c r="J232" s="6"/>
      <c r="K232" s="7"/>
    </row>
    <row r="233" spans="1:11" s="8" customFormat="1" ht="29.25" customHeight="1">
      <c r="A233" s="53">
        <v>128</v>
      </c>
      <c r="B233" s="153" t="s">
        <v>213</v>
      </c>
      <c r="C233" s="84" t="s">
        <v>11</v>
      </c>
      <c r="D233" s="41">
        <v>2</v>
      </c>
      <c r="E233" s="73"/>
      <c r="F233" s="55">
        <f t="shared" si="7"/>
        <v>0</v>
      </c>
      <c r="G233" s="56">
        <v>0.08</v>
      </c>
      <c r="H233" s="55">
        <f t="shared" si="8"/>
        <v>0</v>
      </c>
      <c r="I233" s="59"/>
      <c r="J233" s="6"/>
      <c r="K233" s="7"/>
    </row>
    <row r="234" spans="1:11" s="8" customFormat="1" ht="44.25" customHeight="1">
      <c r="A234" s="53">
        <v>129</v>
      </c>
      <c r="B234" s="98" t="s">
        <v>214</v>
      </c>
      <c r="C234" s="16" t="s">
        <v>22</v>
      </c>
      <c r="D234" s="11">
        <v>40</v>
      </c>
      <c r="E234" s="17"/>
      <c r="F234" s="55">
        <f t="shared" si="7"/>
        <v>0</v>
      </c>
      <c r="G234" s="56">
        <v>0.08</v>
      </c>
      <c r="H234" s="55">
        <f t="shared" si="8"/>
        <v>0</v>
      </c>
      <c r="I234" s="11"/>
      <c r="J234" s="6"/>
      <c r="K234" s="7"/>
    </row>
    <row r="235" spans="1:11" s="8" customFormat="1" ht="22.5" customHeight="1">
      <c r="A235" s="53">
        <v>130</v>
      </c>
      <c r="B235" s="98" t="s">
        <v>215</v>
      </c>
      <c r="C235" s="16" t="s">
        <v>22</v>
      </c>
      <c r="D235" s="11">
        <v>50</v>
      </c>
      <c r="E235" s="17"/>
      <c r="F235" s="55">
        <f t="shared" si="7"/>
        <v>0</v>
      </c>
      <c r="G235" s="56">
        <v>0.08</v>
      </c>
      <c r="H235" s="55">
        <f t="shared" si="8"/>
        <v>0</v>
      </c>
      <c r="I235" s="59"/>
      <c r="J235" s="6"/>
      <c r="K235" s="7"/>
    </row>
    <row r="236" spans="1:11" s="8" customFormat="1" ht="24" customHeight="1">
      <c r="A236" s="53">
        <v>131</v>
      </c>
      <c r="B236" s="237" t="s">
        <v>216</v>
      </c>
      <c r="C236" s="16" t="s">
        <v>22</v>
      </c>
      <c r="D236" s="11">
        <v>10</v>
      </c>
      <c r="E236" s="17"/>
      <c r="F236" s="17">
        <f t="shared" si="7"/>
        <v>0</v>
      </c>
      <c r="G236" s="18">
        <v>0.08</v>
      </c>
      <c r="H236" s="17">
        <f t="shared" si="8"/>
        <v>0</v>
      </c>
      <c r="I236" s="41"/>
      <c r="J236" s="6"/>
      <c r="K236" s="7"/>
    </row>
    <row r="237" spans="1:11" s="8" customFormat="1" ht="70.5" customHeight="1">
      <c r="A237" s="53">
        <v>132</v>
      </c>
      <c r="B237" s="98" t="s">
        <v>217</v>
      </c>
      <c r="C237" s="16" t="s">
        <v>11</v>
      </c>
      <c r="D237" s="11">
        <v>20</v>
      </c>
      <c r="E237" s="17"/>
      <c r="F237" s="55">
        <f t="shared" si="7"/>
        <v>0</v>
      </c>
      <c r="G237" s="56">
        <v>0.08</v>
      </c>
      <c r="H237" s="55">
        <f t="shared" si="8"/>
        <v>0</v>
      </c>
      <c r="I237" s="37"/>
      <c r="J237" s="6"/>
      <c r="K237" s="7"/>
    </row>
    <row r="238" spans="1:11" s="8" customFormat="1" ht="93" customHeight="1">
      <c r="A238" s="53">
        <v>133</v>
      </c>
      <c r="B238" s="74" t="s">
        <v>218</v>
      </c>
      <c r="C238" s="48" t="s">
        <v>11</v>
      </c>
      <c r="D238" s="48">
        <v>140</v>
      </c>
      <c r="E238" s="58"/>
      <c r="F238" s="55">
        <f t="shared" si="7"/>
        <v>0</v>
      </c>
      <c r="G238" s="56">
        <v>0.08</v>
      </c>
      <c r="H238" s="55">
        <f t="shared" si="8"/>
        <v>0</v>
      </c>
      <c r="I238" s="11"/>
      <c r="J238" s="6"/>
      <c r="K238" s="7"/>
    </row>
    <row r="239" spans="1:11" s="8" customFormat="1" ht="24.75" customHeight="1">
      <c r="A239" s="53">
        <v>134</v>
      </c>
      <c r="B239" s="98" t="s">
        <v>219</v>
      </c>
      <c r="C239" s="16" t="s">
        <v>22</v>
      </c>
      <c r="D239" s="11">
        <v>100</v>
      </c>
      <c r="E239" s="17"/>
      <c r="F239" s="55">
        <f t="shared" si="7"/>
        <v>0</v>
      </c>
      <c r="G239" s="56">
        <v>0.08</v>
      </c>
      <c r="H239" s="55">
        <f t="shared" si="8"/>
        <v>0</v>
      </c>
      <c r="I239" s="11"/>
      <c r="J239" s="6"/>
      <c r="K239" s="7"/>
    </row>
    <row r="240" spans="1:11" s="8" customFormat="1" ht="63.75" customHeight="1">
      <c r="A240" s="53">
        <v>135</v>
      </c>
      <c r="B240" s="98" t="s">
        <v>220</v>
      </c>
      <c r="C240" s="48" t="s">
        <v>22</v>
      </c>
      <c r="D240" s="48">
        <v>800</v>
      </c>
      <c r="E240" s="58"/>
      <c r="F240" s="55">
        <f t="shared" si="7"/>
        <v>0</v>
      </c>
      <c r="G240" s="56">
        <v>0.08</v>
      </c>
      <c r="H240" s="55">
        <f t="shared" si="8"/>
        <v>0</v>
      </c>
      <c r="I240" s="11"/>
      <c r="J240" s="6"/>
      <c r="K240" s="7"/>
    </row>
    <row r="241" spans="1:11" s="8" customFormat="1" ht="37.5" customHeight="1">
      <c r="A241" s="53">
        <v>136</v>
      </c>
      <c r="B241" s="153" t="s">
        <v>221</v>
      </c>
      <c r="C241" s="84" t="s">
        <v>22</v>
      </c>
      <c r="D241" s="41">
        <v>550</v>
      </c>
      <c r="E241" s="73"/>
      <c r="F241" s="55">
        <f t="shared" si="7"/>
        <v>0</v>
      </c>
      <c r="G241" s="56">
        <v>0.08</v>
      </c>
      <c r="H241" s="55">
        <f t="shared" si="8"/>
        <v>0</v>
      </c>
      <c r="I241" s="59"/>
      <c r="J241" s="6"/>
      <c r="K241" s="7"/>
    </row>
    <row r="242" spans="1:11" s="8" customFormat="1" ht="22.5" customHeight="1">
      <c r="A242" s="53">
        <v>137</v>
      </c>
      <c r="B242" s="98" t="s">
        <v>222</v>
      </c>
      <c r="C242" s="38" t="s">
        <v>11</v>
      </c>
      <c r="D242" s="37">
        <v>15</v>
      </c>
      <c r="E242" s="39"/>
      <c r="F242" s="55">
        <f t="shared" si="7"/>
        <v>0</v>
      </c>
      <c r="G242" s="56">
        <v>0.08</v>
      </c>
      <c r="H242" s="55">
        <f t="shared" si="8"/>
        <v>0</v>
      </c>
      <c r="I242" s="59"/>
      <c r="J242" s="6"/>
      <c r="K242" s="7"/>
    </row>
    <row r="243" spans="1:11" s="8" customFormat="1" ht="76.5" customHeight="1">
      <c r="A243" s="53">
        <v>138</v>
      </c>
      <c r="B243" s="98" t="s">
        <v>223</v>
      </c>
      <c r="C243" s="16" t="s">
        <v>22</v>
      </c>
      <c r="D243" s="11">
        <v>150</v>
      </c>
      <c r="E243" s="17"/>
      <c r="F243" s="55">
        <f t="shared" si="7"/>
        <v>0</v>
      </c>
      <c r="G243" s="56">
        <v>0.08</v>
      </c>
      <c r="H243" s="55">
        <f t="shared" si="8"/>
        <v>0</v>
      </c>
      <c r="I243" s="41"/>
      <c r="J243" s="6"/>
      <c r="K243" s="7"/>
    </row>
    <row r="244" spans="1:11" s="8" customFormat="1" ht="24" customHeight="1">
      <c r="A244" s="53">
        <v>139</v>
      </c>
      <c r="B244" s="98" t="s">
        <v>224</v>
      </c>
      <c r="C244" s="16" t="s">
        <v>29</v>
      </c>
      <c r="D244" s="11">
        <v>10</v>
      </c>
      <c r="E244" s="17"/>
      <c r="F244" s="55">
        <f t="shared" si="7"/>
        <v>0</v>
      </c>
      <c r="G244" s="56">
        <v>0.08</v>
      </c>
      <c r="H244" s="55">
        <f t="shared" si="8"/>
        <v>0</v>
      </c>
      <c r="I244" s="11"/>
      <c r="J244" s="6"/>
      <c r="K244" s="7"/>
    </row>
    <row r="245" spans="1:11" s="8" customFormat="1" ht="22.5" customHeight="1">
      <c r="A245" s="53">
        <v>140</v>
      </c>
      <c r="B245" s="98" t="s">
        <v>225</v>
      </c>
      <c r="C245" s="16" t="s">
        <v>29</v>
      </c>
      <c r="D245" s="11">
        <v>12</v>
      </c>
      <c r="E245" s="17"/>
      <c r="F245" s="55">
        <f t="shared" si="7"/>
        <v>0</v>
      </c>
      <c r="G245" s="56">
        <v>0.08</v>
      </c>
      <c r="H245" s="55">
        <f t="shared" si="8"/>
        <v>0</v>
      </c>
      <c r="I245" s="11"/>
      <c r="J245" s="6"/>
      <c r="K245" s="7"/>
    </row>
    <row r="246" spans="1:11" s="8" customFormat="1" ht="17.25" customHeight="1">
      <c r="A246" s="53">
        <v>141</v>
      </c>
      <c r="B246" s="98" t="s">
        <v>226</v>
      </c>
      <c r="C246" s="16" t="s">
        <v>22</v>
      </c>
      <c r="D246" s="11">
        <v>4</v>
      </c>
      <c r="E246" s="17"/>
      <c r="F246" s="55">
        <f t="shared" si="7"/>
        <v>0</v>
      </c>
      <c r="G246" s="56">
        <v>0.08</v>
      </c>
      <c r="H246" s="55">
        <f t="shared" si="8"/>
        <v>0</v>
      </c>
      <c r="I246" s="11"/>
      <c r="J246" s="6"/>
      <c r="K246" s="7"/>
    </row>
    <row r="247" spans="1:11" s="8" customFormat="1" ht="24" customHeight="1">
      <c r="A247" s="53">
        <v>142</v>
      </c>
      <c r="B247" s="98" t="s">
        <v>227</v>
      </c>
      <c r="C247" s="16" t="s">
        <v>22</v>
      </c>
      <c r="D247" s="11">
        <v>2</v>
      </c>
      <c r="E247" s="17"/>
      <c r="F247" s="55">
        <f t="shared" si="7"/>
        <v>0</v>
      </c>
      <c r="G247" s="56">
        <v>0.08</v>
      </c>
      <c r="H247" s="55">
        <f t="shared" si="8"/>
        <v>0</v>
      </c>
      <c r="I247" s="11"/>
      <c r="J247" s="6"/>
      <c r="K247" s="7"/>
    </row>
    <row r="248" spans="1:11" s="8" customFormat="1" ht="38.25" customHeight="1">
      <c r="A248" s="53">
        <v>143</v>
      </c>
      <c r="B248" s="153" t="s">
        <v>228</v>
      </c>
      <c r="C248" s="84" t="s">
        <v>29</v>
      </c>
      <c r="D248" s="41">
        <v>2</v>
      </c>
      <c r="E248" s="73"/>
      <c r="F248" s="55">
        <f t="shared" si="7"/>
        <v>0</v>
      </c>
      <c r="G248" s="56">
        <v>0.08</v>
      </c>
      <c r="H248" s="55">
        <f t="shared" si="8"/>
        <v>0</v>
      </c>
      <c r="I248" s="11"/>
      <c r="J248" s="6"/>
      <c r="K248" s="7"/>
    </row>
    <row r="249" spans="1:11" s="8" customFormat="1" ht="25.5" customHeight="1">
      <c r="A249" s="53">
        <v>144</v>
      </c>
      <c r="B249" s="98" t="s">
        <v>229</v>
      </c>
      <c r="C249" s="16" t="s">
        <v>11</v>
      </c>
      <c r="D249" s="11">
        <v>1</v>
      </c>
      <c r="E249" s="17"/>
      <c r="F249" s="55">
        <f t="shared" si="7"/>
        <v>0</v>
      </c>
      <c r="G249" s="56">
        <v>0.08</v>
      </c>
      <c r="H249" s="55">
        <f t="shared" si="8"/>
        <v>0</v>
      </c>
      <c r="I249" s="11"/>
      <c r="J249" s="6"/>
      <c r="K249" s="7"/>
    </row>
    <row r="250" spans="1:11" s="8" customFormat="1" ht="25.5" customHeight="1">
      <c r="A250" s="53">
        <v>145</v>
      </c>
      <c r="B250" s="98" t="s">
        <v>230</v>
      </c>
      <c r="C250" s="16" t="s">
        <v>11</v>
      </c>
      <c r="D250" s="11">
        <v>60</v>
      </c>
      <c r="E250" s="17"/>
      <c r="F250" s="55">
        <f t="shared" si="7"/>
        <v>0</v>
      </c>
      <c r="G250" s="56">
        <v>0.08</v>
      </c>
      <c r="H250" s="55">
        <f t="shared" si="8"/>
        <v>0</v>
      </c>
      <c r="I250" s="11"/>
      <c r="J250" s="6"/>
      <c r="K250" s="7"/>
    </row>
    <row r="251" spans="1:11" s="8" customFormat="1" ht="21.75" customHeight="1">
      <c r="A251" s="53">
        <v>146</v>
      </c>
      <c r="B251" s="237" t="s">
        <v>231</v>
      </c>
      <c r="C251" s="16" t="s">
        <v>22</v>
      </c>
      <c r="D251" s="11">
        <v>10</v>
      </c>
      <c r="E251" s="17"/>
      <c r="F251" s="17">
        <f t="shared" si="7"/>
        <v>0</v>
      </c>
      <c r="G251" s="18">
        <v>0.08</v>
      </c>
      <c r="H251" s="17">
        <f t="shared" si="8"/>
        <v>0</v>
      </c>
      <c r="I251" s="11"/>
      <c r="J251" s="6"/>
      <c r="K251" s="7"/>
    </row>
    <row r="252" spans="1:11" s="8" customFormat="1" ht="23.25" customHeight="1">
      <c r="A252" s="53">
        <v>147</v>
      </c>
      <c r="B252" s="98" t="s">
        <v>232</v>
      </c>
      <c r="C252" s="16" t="s">
        <v>11</v>
      </c>
      <c r="D252" s="11">
        <v>5</v>
      </c>
      <c r="E252" s="17"/>
      <c r="F252" s="55">
        <f t="shared" si="7"/>
        <v>0</v>
      </c>
      <c r="G252" s="56">
        <v>0.08</v>
      </c>
      <c r="H252" s="55">
        <f t="shared" si="8"/>
        <v>0</v>
      </c>
      <c r="I252" s="11"/>
      <c r="J252" s="6"/>
      <c r="K252" s="7"/>
    </row>
    <row r="253" spans="1:11" s="8" customFormat="1" ht="24" customHeight="1">
      <c r="A253" s="53">
        <v>148</v>
      </c>
      <c r="B253" s="237" t="s">
        <v>233</v>
      </c>
      <c r="C253" s="16" t="s">
        <v>11</v>
      </c>
      <c r="D253" s="11">
        <v>50</v>
      </c>
      <c r="E253" s="17"/>
      <c r="F253" s="17">
        <f t="shared" si="7"/>
        <v>0</v>
      </c>
      <c r="G253" s="18">
        <v>0.08</v>
      </c>
      <c r="H253" s="17">
        <f t="shared" si="8"/>
        <v>0</v>
      </c>
      <c r="I253" s="11"/>
      <c r="J253" s="6"/>
      <c r="K253" s="7"/>
    </row>
    <row r="254" spans="1:11" s="8" customFormat="1" ht="15.75">
      <c r="A254" s="53"/>
      <c r="B254" s="225" t="s">
        <v>16</v>
      </c>
      <c r="C254" s="59"/>
      <c r="D254" s="59"/>
      <c r="E254" s="59"/>
      <c r="F254" s="85">
        <f>SUM(F106:F253)</f>
        <v>0</v>
      </c>
      <c r="G254" s="85"/>
      <c r="H254" s="85"/>
      <c r="I254" s="86"/>
      <c r="J254" s="6"/>
      <c r="K254" s="7"/>
    </row>
    <row r="255" spans="1:11" s="8" customFormat="1" ht="18" customHeight="1">
      <c r="A255" s="53"/>
      <c r="B255" s="247"/>
      <c r="C255" s="87"/>
      <c r="D255" s="87"/>
      <c r="E255" s="88"/>
      <c r="F255" s="26"/>
      <c r="G255" s="89"/>
      <c r="H255" s="90"/>
      <c r="I255" s="87"/>
      <c r="J255" s="6"/>
      <c r="K255" s="7"/>
    </row>
    <row r="256" spans="1:11" s="8" customFormat="1" ht="15.75">
      <c r="A256" s="53"/>
      <c r="B256" s="227" t="s">
        <v>18</v>
      </c>
      <c r="C256" s="22"/>
      <c r="D256" s="22"/>
      <c r="E256" s="22"/>
      <c r="F256" s="22"/>
      <c r="G256" s="22"/>
      <c r="H256" s="23"/>
      <c r="I256" s="22"/>
      <c r="J256" s="6"/>
      <c r="K256" s="7"/>
    </row>
    <row r="257" spans="1:11" s="8" customFormat="1" ht="15.75">
      <c r="A257" s="53"/>
      <c r="B257" s="227" t="s">
        <v>19</v>
      </c>
      <c r="C257" s="22"/>
      <c r="D257" s="22"/>
      <c r="E257" s="22"/>
      <c r="F257" s="22"/>
      <c r="G257" s="22"/>
      <c r="H257" s="23"/>
      <c r="I257" s="22"/>
      <c r="J257" s="6"/>
      <c r="K257" s="7"/>
    </row>
    <row r="258" spans="1:11" s="8" customFormat="1" ht="18" customHeight="1">
      <c r="A258" s="53"/>
      <c r="B258" s="247"/>
      <c r="C258" s="87"/>
      <c r="D258" s="87"/>
      <c r="E258" s="88"/>
      <c r="F258" s="26"/>
      <c r="G258" s="89"/>
      <c r="H258" s="90"/>
      <c r="I258" s="87"/>
      <c r="J258" s="6"/>
      <c r="K258" s="7"/>
    </row>
    <row r="259" spans="1:11" s="8" customFormat="1" ht="15.75">
      <c r="A259" s="53"/>
      <c r="B259" s="247"/>
      <c r="C259" s="87"/>
      <c r="D259" s="87"/>
      <c r="E259" s="88"/>
      <c r="F259" s="269"/>
      <c r="G259" s="89"/>
      <c r="H259" s="90"/>
      <c r="I259" s="87"/>
      <c r="J259" s="6"/>
      <c r="K259" s="7"/>
    </row>
    <row r="260" spans="1:11" s="8" customFormat="1" ht="15.75">
      <c r="A260" s="53"/>
      <c r="B260" s="248" t="s">
        <v>234</v>
      </c>
      <c r="C260" s="26"/>
      <c r="D260" s="26"/>
      <c r="E260" s="26"/>
      <c r="F260" s="269"/>
      <c r="G260" s="22"/>
      <c r="H260" s="22"/>
      <c r="I260" s="22"/>
      <c r="J260" s="6"/>
      <c r="K260" s="7"/>
    </row>
    <row r="261" spans="1:11" s="8" customFormat="1" ht="30">
      <c r="A261" s="53"/>
      <c r="B261" s="191" t="s">
        <v>2</v>
      </c>
      <c r="C261" s="91" t="s">
        <v>3</v>
      </c>
      <c r="D261" s="270" t="s">
        <v>4</v>
      </c>
      <c r="E261" s="274" t="s">
        <v>5</v>
      </c>
      <c r="F261" s="221" t="s">
        <v>328</v>
      </c>
      <c r="G261" s="271" t="s">
        <v>7</v>
      </c>
      <c r="H261" s="91" t="s">
        <v>8</v>
      </c>
      <c r="I261" s="91" t="s">
        <v>9</v>
      </c>
      <c r="J261" s="6"/>
      <c r="K261" s="7"/>
    </row>
    <row r="262" spans="1:11" s="8" customFormat="1" ht="69" customHeight="1">
      <c r="A262" s="53">
        <v>1</v>
      </c>
      <c r="B262" s="261" t="s">
        <v>235</v>
      </c>
      <c r="C262" s="92" t="s">
        <v>29</v>
      </c>
      <c r="D262" s="93">
        <v>1</v>
      </c>
      <c r="E262" s="272"/>
      <c r="F262" s="273">
        <f aca="true" t="shared" si="9" ref="F262:F268">D262*E262</f>
        <v>0</v>
      </c>
      <c r="G262" s="95">
        <v>0.08</v>
      </c>
      <c r="H262" s="96">
        <f aca="true" t="shared" si="10" ref="H262:H285">(F262*G262)+F262</f>
        <v>0</v>
      </c>
      <c r="I262" s="97"/>
      <c r="J262" s="6"/>
      <c r="K262" s="7"/>
    </row>
    <row r="263" spans="1:11" s="8" customFormat="1" ht="108.75" customHeight="1">
      <c r="A263" s="11">
        <v>2</v>
      </c>
      <c r="B263" s="98" t="s">
        <v>236</v>
      </c>
      <c r="C263" s="99" t="s">
        <v>29</v>
      </c>
      <c r="D263" s="99">
        <v>300</v>
      </c>
      <c r="E263" s="100"/>
      <c r="F263" s="101">
        <f t="shared" si="9"/>
        <v>0</v>
      </c>
      <c r="G263" s="102">
        <v>0.08</v>
      </c>
      <c r="H263" s="103">
        <f t="shared" si="10"/>
        <v>0</v>
      </c>
      <c r="I263" s="97"/>
      <c r="J263" s="6"/>
      <c r="K263" s="7"/>
    </row>
    <row r="264" spans="1:11" s="8" customFormat="1" ht="140.25" customHeight="1">
      <c r="A264" s="11">
        <v>3</v>
      </c>
      <c r="B264" s="98" t="s">
        <v>237</v>
      </c>
      <c r="C264" s="99" t="s">
        <v>29</v>
      </c>
      <c r="D264" s="99">
        <v>300</v>
      </c>
      <c r="E264" s="100"/>
      <c r="F264" s="101">
        <f t="shared" si="9"/>
        <v>0</v>
      </c>
      <c r="G264" s="102">
        <v>0.08</v>
      </c>
      <c r="H264" s="103">
        <f t="shared" si="10"/>
        <v>0</v>
      </c>
      <c r="I264" s="97"/>
      <c r="J264" s="6"/>
      <c r="K264" s="7"/>
    </row>
    <row r="265" spans="1:11" s="8" customFormat="1" ht="173.25" customHeight="1">
      <c r="A265" s="13">
        <v>4</v>
      </c>
      <c r="B265" s="98" t="s">
        <v>238</v>
      </c>
      <c r="C265" s="99" t="s">
        <v>29</v>
      </c>
      <c r="D265" s="99">
        <v>400</v>
      </c>
      <c r="E265" s="100"/>
      <c r="F265" s="101">
        <f t="shared" si="9"/>
        <v>0</v>
      </c>
      <c r="G265" s="102">
        <v>0.08</v>
      </c>
      <c r="H265" s="103">
        <f t="shared" si="10"/>
        <v>0</v>
      </c>
      <c r="I265" s="104"/>
      <c r="J265" s="6"/>
      <c r="K265" s="7"/>
    </row>
    <row r="266" spans="1:11" s="8" customFormat="1" ht="135" customHeight="1">
      <c r="A266" s="11">
        <v>5</v>
      </c>
      <c r="B266" s="249" t="s">
        <v>239</v>
      </c>
      <c r="C266" s="105" t="s">
        <v>29</v>
      </c>
      <c r="D266" s="106">
        <v>500</v>
      </c>
      <c r="E266" s="107"/>
      <c r="F266" s="108">
        <f t="shared" si="9"/>
        <v>0</v>
      </c>
      <c r="G266" s="109">
        <v>0.08</v>
      </c>
      <c r="H266" s="110">
        <f t="shared" si="10"/>
        <v>0</v>
      </c>
      <c r="I266" s="111"/>
      <c r="J266" s="6"/>
      <c r="K266" s="7"/>
    </row>
    <row r="267" spans="1:11" s="8" customFormat="1" ht="157.5" customHeight="1">
      <c r="A267" s="11">
        <v>6</v>
      </c>
      <c r="B267" s="249" t="s">
        <v>240</v>
      </c>
      <c r="C267" s="105" t="s">
        <v>29</v>
      </c>
      <c r="D267" s="106">
        <v>260</v>
      </c>
      <c r="E267" s="107"/>
      <c r="F267" s="108">
        <f t="shared" si="9"/>
        <v>0</v>
      </c>
      <c r="G267" s="109">
        <v>0.08</v>
      </c>
      <c r="H267" s="110">
        <f t="shared" si="10"/>
        <v>0</v>
      </c>
      <c r="I267" s="111"/>
      <c r="J267" s="6"/>
      <c r="K267" s="7"/>
    </row>
    <row r="268" spans="1:11" s="8" customFormat="1" ht="144.75" customHeight="1">
      <c r="A268" s="11">
        <v>7</v>
      </c>
      <c r="B268" s="250" t="s">
        <v>241</v>
      </c>
      <c r="C268" s="105" t="s">
        <v>29</v>
      </c>
      <c r="D268" s="105">
        <v>950</v>
      </c>
      <c r="E268" s="112"/>
      <c r="F268" s="108">
        <f t="shared" si="9"/>
        <v>0</v>
      </c>
      <c r="G268" s="109">
        <v>0.08</v>
      </c>
      <c r="H268" s="110">
        <f t="shared" si="10"/>
        <v>0</v>
      </c>
      <c r="I268" s="97"/>
      <c r="J268" s="6"/>
      <c r="K268" s="7"/>
    </row>
    <row r="269" spans="1:11" s="8" customFormat="1" ht="114" customHeight="1">
      <c r="A269" s="11">
        <v>8</v>
      </c>
      <c r="B269" s="250" t="s">
        <v>242</v>
      </c>
      <c r="C269" s="105" t="s">
        <v>29</v>
      </c>
      <c r="D269" s="105">
        <v>10</v>
      </c>
      <c r="E269" s="112"/>
      <c r="F269" s="65">
        <f>D246*E246</f>
        <v>0</v>
      </c>
      <c r="G269" s="109">
        <v>0.08</v>
      </c>
      <c r="H269" s="110">
        <f t="shared" si="10"/>
        <v>0</v>
      </c>
      <c r="I269" s="97"/>
      <c r="J269" s="6"/>
      <c r="K269" s="7"/>
    </row>
    <row r="270" spans="1:11" s="8" customFormat="1" ht="129.75" customHeight="1">
      <c r="A270" s="11">
        <v>9</v>
      </c>
      <c r="B270" s="250" t="s">
        <v>243</v>
      </c>
      <c r="C270" s="105" t="s">
        <v>29</v>
      </c>
      <c r="D270" s="105">
        <v>5</v>
      </c>
      <c r="E270" s="112"/>
      <c r="F270" s="108">
        <f aca="true" t="shared" si="11" ref="F270:F285">D270*E270</f>
        <v>0</v>
      </c>
      <c r="G270" s="109">
        <v>0.08</v>
      </c>
      <c r="H270" s="110">
        <f t="shared" si="10"/>
        <v>0</v>
      </c>
      <c r="I270" s="97"/>
      <c r="J270" s="6"/>
      <c r="K270" s="7"/>
    </row>
    <row r="271" spans="1:11" s="8" customFormat="1" ht="67.5" customHeight="1">
      <c r="A271" s="11">
        <v>10</v>
      </c>
      <c r="B271" s="251" t="s">
        <v>244</v>
      </c>
      <c r="C271" s="93" t="s">
        <v>29</v>
      </c>
      <c r="D271" s="113">
        <v>110</v>
      </c>
      <c r="E271" s="114"/>
      <c r="F271" s="94">
        <f t="shared" si="11"/>
        <v>0</v>
      </c>
      <c r="G271" s="95">
        <v>0.08</v>
      </c>
      <c r="H271" s="96">
        <f t="shared" si="10"/>
        <v>0</v>
      </c>
      <c r="I271" s="97"/>
      <c r="J271" s="6"/>
      <c r="K271" s="7"/>
    </row>
    <row r="272" spans="1:11" s="8" customFormat="1" ht="110.25" customHeight="1">
      <c r="A272" s="11">
        <v>11</v>
      </c>
      <c r="B272" s="140" t="s">
        <v>245</v>
      </c>
      <c r="C272" s="106" t="s">
        <v>29</v>
      </c>
      <c r="D272" s="106">
        <v>6200</v>
      </c>
      <c r="E272" s="112"/>
      <c r="F272" s="108">
        <f t="shared" si="11"/>
        <v>0</v>
      </c>
      <c r="G272" s="109">
        <v>0.08</v>
      </c>
      <c r="H272" s="110">
        <f t="shared" si="10"/>
        <v>0</v>
      </c>
      <c r="I272" s="97"/>
      <c r="J272" s="6"/>
      <c r="K272" s="7"/>
    </row>
    <row r="273" spans="1:11" s="8" customFormat="1" ht="27" customHeight="1">
      <c r="A273" s="11">
        <v>12</v>
      </c>
      <c r="B273" s="252" t="s">
        <v>246</v>
      </c>
      <c r="C273" s="106" t="s">
        <v>29</v>
      </c>
      <c r="D273" s="106">
        <v>300</v>
      </c>
      <c r="E273" s="115"/>
      <c r="F273" s="108">
        <f t="shared" si="11"/>
        <v>0</v>
      </c>
      <c r="G273" s="109">
        <v>0.08</v>
      </c>
      <c r="H273" s="110">
        <f t="shared" si="10"/>
        <v>0</v>
      </c>
      <c r="I273" s="97"/>
      <c r="J273" s="6"/>
      <c r="K273" s="7"/>
    </row>
    <row r="274" spans="1:11" s="8" customFormat="1" ht="53.25" customHeight="1">
      <c r="A274" s="11">
        <v>13</v>
      </c>
      <c r="B274" s="140" t="s">
        <v>247</v>
      </c>
      <c r="C274" s="106" t="s">
        <v>29</v>
      </c>
      <c r="D274" s="106">
        <v>20</v>
      </c>
      <c r="E274" s="112"/>
      <c r="F274" s="108">
        <f t="shared" si="11"/>
        <v>0</v>
      </c>
      <c r="G274" s="109">
        <v>0.08</v>
      </c>
      <c r="H274" s="110">
        <f t="shared" si="10"/>
        <v>0</v>
      </c>
      <c r="I274" s="105"/>
      <c r="J274" s="6"/>
      <c r="K274" s="7"/>
    </row>
    <row r="275" spans="1:11" s="8" customFormat="1" ht="65.25" customHeight="1">
      <c r="A275" s="11">
        <v>14</v>
      </c>
      <c r="B275" s="253" t="s">
        <v>248</v>
      </c>
      <c r="C275" s="106" t="s">
        <v>29</v>
      </c>
      <c r="D275" s="106">
        <v>50</v>
      </c>
      <c r="E275" s="112"/>
      <c r="F275" s="108">
        <f t="shared" si="11"/>
        <v>0</v>
      </c>
      <c r="G275" s="109">
        <v>0.08</v>
      </c>
      <c r="H275" s="110">
        <f t="shared" si="10"/>
        <v>0</v>
      </c>
      <c r="I275" s="105"/>
      <c r="J275" s="6"/>
      <c r="K275" s="7"/>
    </row>
    <row r="276" spans="1:11" s="8" customFormat="1" ht="69" customHeight="1">
      <c r="A276" s="11">
        <v>15</v>
      </c>
      <c r="B276" s="140" t="s">
        <v>249</v>
      </c>
      <c r="C276" s="106" t="s">
        <v>29</v>
      </c>
      <c r="D276" s="106">
        <v>50</v>
      </c>
      <c r="E276" s="112"/>
      <c r="F276" s="108">
        <f t="shared" si="11"/>
        <v>0</v>
      </c>
      <c r="G276" s="109">
        <v>0.08</v>
      </c>
      <c r="H276" s="110">
        <f t="shared" si="10"/>
        <v>0</v>
      </c>
      <c r="I276" s="105"/>
      <c r="J276" s="6"/>
      <c r="K276" s="7"/>
    </row>
    <row r="277" spans="1:11" s="8" customFormat="1" ht="65.25" customHeight="1">
      <c r="A277" s="11">
        <v>16</v>
      </c>
      <c r="B277" s="140" t="s">
        <v>250</v>
      </c>
      <c r="C277" s="106" t="s">
        <v>29</v>
      </c>
      <c r="D277" s="116">
        <v>8000</v>
      </c>
      <c r="E277" s="112"/>
      <c r="F277" s="108">
        <f t="shared" si="11"/>
        <v>0</v>
      </c>
      <c r="G277" s="109">
        <v>0.08</v>
      </c>
      <c r="H277" s="110">
        <f t="shared" si="10"/>
        <v>0</v>
      </c>
      <c r="I277" s="105"/>
      <c r="J277" s="6"/>
      <c r="K277" s="7"/>
    </row>
    <row r="278" spans="1:11" s="8" customFormat="1" ht="81.75" customHeight="1">
      <c r="A278" s="11">
        <v>17</v>
      </c>
      <c r="B278" s="254" t="s">
        <v>251</v>
      </c>
      <c r="C278" s="93" t="s">
        <v>29</v>
      </c>
      <c r="D278" s="93">
        <v>20</v>
      </c>
      <c r="E278" s="117"/>
      <c r="F278" s="94">
        <f t="shared" si="11"/>
        <v>0</v>
      </c>
      <c r="G278" s="95">
        <v>0.08</v>
      </c>
      <c r="H278" s="96">
        <f t="shared" si="10"/>
        <v>0</v>
      </c>
      <c r="I278" s="105"/>
      <c r="J278" s="6"/>
      <c r="K278" s="7"/>
    </row>
    <row r="279" spans="1:11" s="8" customFormat="1" ht="82.5" customHeight="1">
      <c r="A279" s="11">
        <v>18</v>
      </c>
      <c r="B279" s="252" t="s">
        <v>252</v>
      </c>
      <c r="C279" s="106" t="s">
        <v>253</v>
      </c>
      <c r="D279" s="106">
        <v>1</v>
      </c>
      <c r="E279" s="107"/>
      <c r="F279" s="108">
        <f t="shared" si="11"/>
        <v>0</v>
      </c>
      <c r="G279" s="109">
        <v>0.08</v>
      </c>
      <c r="H279" s="110">
        <f t="shared" si="10"/>
        <v>0</v>
      </c>
      <c r="I279" s="105"/>
      <c r="J279" s="6"/>
      <c r="K279" s="7"/>
    </row>
    <row r="280" spans="1:11" s="8" customFormat="1" ht="78.75">
      <c r="A280" s="11">
        <v>19</v>
      </c>
      <c r="B280" s="252" t="s">
        <v>254</v>
      </c>
      <c r="C280" s="106" t="s">
        <v>253</v>
      </c>
      <c r="D280" s="106">
        <v>1</v>
      </c>
      <c r="E280" s="107"/>
      <c r="F280" s="108">
        <f t="shared" si="11"/>
        <v>0</v>
      </c>
      <c r="G280" s="109">
        <v>0.08</v>
      </c>
      <c r="H280" s="110">
        <f t="shared" si="10"/>
        <v>0</v>
      </c>
      <c r="I280" s="104"/>
      <c r="J280" s="6"/>
      <c r="K280" s="7"/>
    </row>
    <row r="281" spans="1:11" s="8" customFormat="1" ht="77.25" customHeight="1">
      <c r="A281" s="11">
        <v>20</v>
      </c>
      <c r="B281" s="252" t="s">
        <v>255</v>
      </c>
      <c r="C281" s="106" t="s">
        <v>253</v>
      </c>
      <c r="D281" s="106">
        <v>1</v>
      </c>
      <c r="E281" s="107"/>
      <c r="F281" s="108">
        <f t="shared" si="11"/>
        <v>0</v>
      </c>
      <c r="G281" s="109">
        <v>0.08</v>
      </c>
      <c r="H281" s="110">
        <f t="shared" si="10"/>
        <v>0</v>
      </c>
      <c r="I281" s="118"/>
      <c r="J281" s="82"/>
      <c r="K281" s="7"/>
    </row>
    <row r="282" spans="1:11" s="8" customFormat="1" ht="91.5" customHeight="1">
      <c r="A282" s="11">
        <v>21</v>
      </c>
      <c r="B282" s="252" t="s">
        <v>256</v>
      </c>
      <c r="C282" s="106" t="s">
        <v>253</v>
      </c>
      <c r="D282" s="106">
        <v>1</v>
      </c>
      <c r="E282" s="107"/>
      <c r="F282" s="108">
        <f t="shared" si="11"/>
        <v>0</v>
      </c>
      <c r="G282" s="109">
        <v>0.08</v>
      </c>
      <c r="H282" s="110">
        <f t="shared" si="10"/>
        <v>0</v>
      </c>
      <c r="I282" s="119"/>
      <c r="J282" s="6"/>
      <c r="K282" s="7"/>
    </row>
    <row r="283" spans="1:11" s="8" customFormat="1" ht="91.5" customHeight="1">
      <c r="A283" s="11">
        <v>23</v>
      </c>
      <c r="B283" s="252" t="s">
        <v>257</v>
      </c>
      <c r="C283" s="106" t="s">
        <v>253</v>
      </c>
      <c r="D283" s="106">
        <v>1</v>
      </c>
      <c r="E283" s="107"/>
      <c r="F283" s="108">
        <f t="shared" si="11"/>
        <v>0</v>
      </c>
      <c r="G283" s="109">
        <v>0.08</v>
      </c>
      <c r="H283" s="110">
        <f t="shared" si="10"/>
        <v>0</v>
      </c>
      <c r="I283" s="119"/>
      <c r="J283" s="6"/>
      <c r="K283" s="7"/>
    </row>
    <row r="284" spans="1:11" s="8" customFormat="1" ht="87.75" customHeight="1">
      <c r="A284" s="11">
        <v>24</v>
      </c>
      <c r="B284" s="252" t="s">
        <v>258</v>
      </c>
      <c r="C284" s="106" t="s">
        <v>22</v>
      </c>
      <c r="D284" s="106">
        <v>100</v>
      </c>
      <c r="E284" s="107"/>
      <c r="F284" s="108">
        <f t="shared" si="11"/>
        <v>0</v>
      </c>
      <c r="G284" s="109">
        <v>0.08</v>
      </c>
      <c r="H284" s="110">
        <f t="shared" si="10"/>
        <v>0</v>
      </c>
      <c r="I284" s="119"/>
      <c r="J284" s="6"/>
      <c r="K284" s="7"/>
    </row>
    <row r="285" spans="1:11" s="8" customFormat="1" ht="36" customHeight="1">
      <c r="A285" s="11">
        <v>25</v>
      </c>
      <c r="B285" s="252" t="s">
        <v>259</v>
      </c>
      <c r="C285" s="120" t="s">
        <v>22</v>
      </c>
      <c r="D285" s="106">
        <v>20</v>
      </c>
      <c r="E285" s="115"/>
      <c r="F285" s="108">
        <f t="shared" si="11"/>
        <v>0</v>
      </c>
      <c r="G285" s="109">
        <v>0.08</v>
      </c>
      <c r="H285" s="110">
        <f t="shared" si="10"/>
        <v>0</v>
      </c>
      <c r="I285" s="119"/>
      <c r="J285" s="6"/>
      <c r="K285" s="7"/>
    </row>
    <row r="286" spans="1:11" s="8" customFormat="1" ht="18.75" customHeight="1">
      <c r="A286" s="121"/>
      <c r="B286" s="252" t="s">
        <v>16</v>
      </c>
      <c r="C286" s="106"/>
      <c r="D286" s="122"/>
      <c r="E286" s="123"/>
      <c r="F286" s="124">
        <f>SUM(F262:F285)</f>
        <v>0</v>
      </c>
      <c r="G286" s="125"/>
      <c r="H286" s="125">
        <f>SUM(H262:H285)</f>
        <v>0</v>
      </c>
      <c r="I286" s="106"/>
      <c r="J286" s="6"/>
      <c r="K286" s="7"/>
    </row>
    <row r="287" spans="1:11" s="8" customFormat="1" ht="18.75" customHeight="1">
      <c r="A287" s="126"/>
      <c r="B287" s="247"/>
      <c r="C287" s="87"/>
      <c r="D287" s="127"/>
      <c r="E287" s="88"/>
      <c r="F287" s="128"/>
      <c r="G287" s="129"/>
      <c r="H287" s="129" t="s">
        <v>17</v>
      </c>
      <c r="I287" s="87"/>
      <c r="J287" s="6"/>
      <c r="K287" s="7"/>
    </row>
    <row r="288" spans="1:11" s="8" customFormat="1" ht="15.75">
      <c r="A288" s="22"/>
      <c r="B288" s="227" t="s">
        <v>18</v>
      </c>
      <c r="C288" s="130"/>
      <c r="D288" s="22"/>
      <c r="E288" s="130"/>
      <c r="F288" s="130"/>
      <c r="G288" s="22"/>
      <c r="H288" s="23"/>
      <c r="I288" s="22"/>
      <c r="J288" s="6"/>
      <c r="K288" s="7"/>
    </row>
    <row r="289" spans="1:11" s="8" customFormat="1" ht="15.75">
      <c r="A289" s="22"/>
      <c r="B289" s="227" t="s">
        <v>19</v>
      </c>
      <c r="C289" s="130"/>
      <c r="D289" s="22"/>
      <c r="E289" s="130"/>
      <c r="F289" s="130"/>
      <c r="G289" s="22"/>
      <c r="H289" s="23"/>
      <c r="I289" s="22"/>
      <c r="J289" s="6"/>
      <c r="K289" s="7"/>
    </row>
    <row r="290" spans="1:11" s="8" customFormat="1" ht="18.75" customHeight="1">
      <c r="A290" s="126"/>
      <c r="B290" s="247"/>
      <c r="C290" s="87"/>
      <c r="D290" s="127"/>
      <c r="E290" s="88"/>
      <c r="F290" s="128"/>
      <c r="G290" s="129"/>
      <c r="H290" s="129"/>
      <c r="I290" s="87"/>
      <c r="J290" s="6"/>
      <c r="K290" s="7"/>
    </row>
    <row r="291" spans="1:11" s="8" customFormat="1" ht="18.75" customHeight="1">
      <c r="A291" s="126"/>
      <c r="B291" s="247"/>
      <c r="C291" s="87"/>
      <c r="D291" s="127"/>
      <c r="E291" s="88"/>
      <c r="F291" s="128"/>
      <c r="G291" s="129"/>
      <c r="H291" s="129"/>
      <c r="I291" s="87"/>
      <c r="J291" s="6"/>
      <c r="K291" s="7"/>
    </row>
    <row r="292" spans="1:11" s="8" customFormat="1" ht="15.75">
      <c r="A292" s="22"/>
      <c r="B292" s="227"/>
      <c r="C292" s="130"/>
      <c r="D292" s="22"/>
      <c r="E292" s="130"/>
      <c r="F292" s="130"/>
      <c r="G292" s="22"/>
      <c r="H292" s="23"/>
      <c r="I292" s="22"/>
      <c r="J292" s="6"/>
      <c r="K292" s="7"/>
    </row>
    <row r="293" spans="1:11" s="8" customFormat="1" ht="15.75">
      <c r="A293" s="22"/>
      <c r="B293" s="227"/>
      <c r="C293" s="130"/>
      <c r="D293" s="22"/>
      <c r="E293" s="130"/>
      <c r="F293" s="130"/>
      <c r="G293" s="22"/>
      <c r="H293" s="23"/>
      <c r="I293" s="22"/>
      <c r="J293" s="6"/>
      <c r="K293" s="7"/>
    </row>
    <row r="294" spans="1:11" s="8" customFormat="1" ht="18.75" customHeight="1">
      <c r="A294" s="126"/>
      <c r="B294" s="247"/>
      <c r="C294" s="127"/>
      <c r="D294" s="127"/>
      <c r="E294" s="131"/>
      <c r="F294" s="132"/>
      <c r="G294" s="129"/>
      <c r="H294" s="129"/>
      <c r="I294" s="87"/>
      <c r="J294" s="6"/>
      <c r="K294" s="7"/>
    </row>
    <row r="295" spans="1:11" s="8" customFormat="1" ht="37.5" customHeight="1">
      <c r="A295" s="126"/>
      <c r="B295" s="255" t="s">
        <v>260</v>
      </c>
      <c r="C295" s="127"/>
      <c r="D295" s="127"/>
      <c r="E295" s="131"/>
      <c r="F295" s="133"/>
      <c r="G295" s="129"/>
      <c r="H295" s="129"/>
      <c r="I295" s="87"/>
      <c r="J295" s="6"/>
      <c r="K295" s="7"/>
    </row>
    <row r="296" spans="1:11" s="8" customFormat="1" ht="30" customHeight="1">
      <c r="A296" s="9" t="s">
        <v>1</v>
      </c>
      <c r="B296" s="98" t="s">
        <v>2</v>
      </c>
      <c r="C296" s="10" t="s">
        <v>3</v>
      </c>
      <c r="D296" s="9" t="s">
        <v>4</v>
      </c>
      <c r="E296" s="9" t="s">
        <v>5</v>
      </c>
      <c r="F296" s="9" t="s">
        <v>6</v>
      </c>
      <c r="G296" s="9" t="s">
        <v>7</v>
      </c>
      <c r="H296" s="9" t="s">
        <v>8</v>
      </c>
      <c r="I296" s="9" t="s">
        <v>9</v>
      </c>
      <c r="J296" s="6"/>
      <c r="K296" s="7"/>
    </row>
    <row r="297" spans="1:11" s="8" customFormat="1" ht="237.75" customHeight="1">
      <c r="A297" s="134">
        <v>1</v>
      </c>
      <c r="B297" s="135" t="s">
        <v>261</v>
      </c>
      <c r="C297" s="136" t="s">
        <v>22</v>
      </c>
      <c r="D297" s="137">
        <v>900</v>
      </c>
      <c r="E297" s="137"/>
      <c r="F297" s="138">
        <f>D297*E297</f>
        <v>0</v>
      </c>
      <c r="G297" s="139">
        <v>0.08</v>
      </c>
      <c r="H297" s="134">
        <f>(F297*G297)+F297</f>
        <v>0</v>
      </c>
      <c r="I297" s="134"/>
      <c r="J297" s="6"/>
      <c r="K297" s="7"/>
    </row>
    <row r="298" spans="1:11" s="8" customFormat="1" ht="90.75" customHeight="1">
      <c r="A298" s="137">
        <v>2</v>
      </c>
      <c r="B298" s="140" t="s">
        <v>262</v>
      </c>
      <c r="C298" s="141" t="s">
        <v>22</v>
      </c>
      <c r="D298" s="134">
        <v>300</v>
      </c>
      <c r="E298" s="142"/>
      <c r="F298" s="138">
        <f>D298*E298</f>
        <v>0</v>
      </c>
      <c r="G298" s="139">
        <v>0.08</v>
      </c>
      <c r="H298" s="134">
        <f>(F298*G298)+F298</f>
        <v>0</v>
      </c>
      <c r="I298" s="137"/>
      <c r="J298" s="6"/>
      <c r="K298" s="7"/>
    </row>
    <row r="299" spans="1:11" s="8" customFormat="1" ht="204" customHeight="1">
      <c r="A299" s="134">
        <v>3</v>
      </c>
      <c r="B299" s="140" t="s">
        <v>263</v>
      </c>
      <c r="C299" s="141" t="s">
        <v>22</v>
      </c>
      <c r="D299" s="134">
        <v>500</v>
      </c>
      <c r="E299" s="134"/>
      <c r="F299" s="138">
        <f>D299*E299</f>
        <v>0</v>
      </c>
      <c r="G299" s="139">
        <v>0.08</v>
      </c>
      <c r="H299" s="134">
        <f>(F299*G299)+F299</f>
        <v>0</v>
      </c>
      <c r="I299" s="134"/>
      <c r="J299" s="6"/>
      <c r="K299" s="7"/>
    </row>
    <row r="300" spans="1:11" s="8" customFormat="1" ht="117.75" customHeight="1">
      <c r="A300" s="134">
        <v>4</v>
      </c>
      <c r="B300" s="98" t="s">
        <v>264</v>
      </c>
      <c r="C300" s="141" t="s">
        <v>22</v>
      </c>
      <c r="D300" s="134">
        <v>10</v>
      </c>
      <c r="E300" s="134"/>
      <c r="F300" s="138">
        <f>D300*E300</f>
        <v>0</v>
      </c>
      <c r="G300" s="139">
        <v>0.08</v>
      </c>
      <c r="H300" s="134">
        <f>(F300*G300)+F300</f>
        <v>0</v>
      </c>
      <c r="I300" s="142"/>
      <c r="J300" s="6"/>
      <c r="K300" s="7"/>
    </row>
    <row r="301" spans="1:11" s="8" customFormat="1" ht="107.25" customHeight="1">
      <c r="A301" s="134">
        <v>5</v>
      </c>
      <c r="B301" s="209" t="s">
        <v>265</v>
      </c>
      <c r="C301" s="141" t="s">
        <v>253</v>
      </c>
      <c r="D301" s="134">
        <v>20</v>
      </c>
      <c r="E301" s="134"/>
      <c r="F301" s="138">
        <f>D301*E301</f>
        <v>0</v>
      </c>
      <c r="G301" s="139">
        <v>0.08</v>
      </c>
      <c r="H301" s="134">
        <f>(F301*G301)+F301</f>
        <v>0</v>
      </c>
      <c r="I301" s="142"/>
      <c r="J301" s="6"/>
      <c r="K301" s="7"/>
    </row>
    <row r="302" spans="1:11" s="8" customFormat="1" ht="17.25" customHeight="1">
      <c r="A302" s="134"/>
      <c r="B302" s="140" t="s">
        <v>16</v>
      </c>
      <c r="C302" s="141"/>
      <c r="D302" s="143"/>
      <c r="E302" s="134"/>
      <c r="F302" s="144">
        <f>SUM(F297:F301)</f>
        <v>0</v>
      </c>
      <c r="G302" s="145"/>
      <c r="H302" s="145">
        <f>SUM(H297:H301)</f>
        <v>0</v>
      </c>
      <c r="I302" s="134"/>
      <c r="J302" s="6"/>
      <c r="K302" s="7"/>
    </row>
    <row r="303" spans="1:11" s="8" customFormat="1" ht="17.25" customHeight="1">
      <c r="A303" s="32"/>
      <c r="B303" s="234"/>
      <c r="C303" s="146"/>
      <c r="D303" s="32"/>
      <c r="E303" s="32"/>
      <c r="F303" s="34"/>
      <c r="G303" s="34"/>
      <c r="H303" s="34"/>
      <c r="I303" s="32"/>
      <c r="J303" s="6"/>
      <c r="K303" s="7"/>
    </row>
    <row r="304" spans="1:11" s="8" customFormat="1" ht="15.75">
      <c r="A304" s="22"/>
      <c r="B304" s="227" t="s">
        <v>18</v>
      </c>
      <c r="C304" s="130"/>
      <c r="D304" s="22"/>
      <c r="E304" s="22"/>
      <c r="F304" s="22"/>
      <c r="G304" s="22"/>
      <c r="H304" s="23"/>
      <c r="I304" s="22"/>
      <c r="J304" s="6"/>
      <c r="K304" s="7"/>
    </row>
    <row r="305" spans="1:11" s="8" customFormat="1" ht="15.75">
      <c r="A305" s="22"/>
      <c r="B305" s="227" t="s">
        <v>19</v>
      </c>
      <c r="C305" s="130"/>
      <c r="D305" s="22"/>
      <c r="E305" s="22"/>
      <c r="F305" s="22"/>
      <c r="G305" s="22"/>
      <c r="H305" s="23"/>
      <c r="I305" s="22"/>
      <c r="J305" s="6"/>
      <c r="K305" s="7"/>
    </row>
    <row r="306" spans="1:11" s="8" customFormat="1" ht="15.75">
      <c r="A306" s="32"/>
      <c r="B306" s="234"/>
      <c r="C306" s="146"/>
      <c r="D306" s="32"/>
      <c r="E306" s="32"/>
      <c r="F306" s="34"/>
      <c r="G306" s="34"/>
      <c r="H306" s="34"/>
      <c r="I306" s="32"/>
      <c r="J306" s="6"/>
      <c r="K306" s="7"/>
    </row>
    <row r="307" spans="1:11" s="8" customFormat="1" ht="15.75">
      <c r="A307" s="147"/>
      <c r="B307" s="234"/>
      <c r="C307" s="87"/>
      <c r="D307" s="87"/>
      <c r="E307" s="88"/>
      <c r="F307" s="26"/>
      <c r="G307" s="89"/>
      <c r="H307" s="90"/>
      <c r="I307" s="87"/>
      <c r="J307" s="6"/>
      <c r="K307" s="7"/>
    </row>
    <row r="308" spans="1:11" s="8" customFormat="1" ht="15.75">
      <c r="A308" s="147"/>
      <c r="B308" s="234"/>
      <c r="C308" s="87"/>
      <c r="D308" s="87"/>
      <c r="E308" s="88"/>
      <c r="F308" s="26"/>
      <c r="G308" s="89"/>
      <c r="H308" s="90"/>
      <c r="I308" s="87"/>
      <c r="J308" s="6"/>
      <c r="K308" s="7"/>
    </row>
    <row r="309" spans="1:11" s="8" customFormat="1" ht="15.75">
      <c r="A309" s="148"/>
      <c r="B309" s="227"/>
      <c r="C309" s="148"/>
      <c r="D309" s="148"/>
      <c r="E309" s="148"/>
      <c r="F309" s="148"/>
      <c r="G309" s="148"/>
      <c r="H309" s="148"/>
      <c r="I309" s="148"/>
      <c r="J309" s="6"/>
      <c r="K309" s="7"/>
    </row>
    <row r="310" spans="1:11" s="8" customFormat="1" ht="15.75">
      <c r="A310" s="4"/>
      <c r="B310" s="223" t="s">
        <v>266</v>
      </c>
      <c r="C310" s="4"/>
      <c r="D310" s="4"/>
      <c r="E310" s="4"/>
      <c r="F310" s="4"/>
      <c r="G310" s="4"/>
      <c r="H310" s="4"/>
      <c r="I310" s="4"/>
      <c r="J310" s="6"/>
      <c r="K310" s="7"/>
    </row>
    <row r="311" spans="1:11" s="8" customFormat="1" ht="30">
      <c r="A311" s="9" t="s">
        <v>1</v>
      </c>
      <c r="B311" s="98" t="s">
        <v>2</v>
      </c>
      <c r="C311" s="9" t="s">
        <v>3</v>
      </c>
      <c r="D311" s="9" t="s">
        <v>4</v>
      </c>
      <c r="E311" s="9" t="s">
        <v>5</v>
      </c>
      <c r="F311" s="9" t="s">
        <v>6</v>
      </c>
      <c r="G311" s="9" t="s">
        <v>7</v>
      </c>
      <c r="H311" s="9" t="s">
        <v>8</v>
      </c>
      <c r="I311" s="9" t="s">
        <v>9</v>
      </c>
      <c r="J311" s="6"/>
      <c r="K311" s="7"/>
    </row>
    <row r="312" spans="1:11" s="8" customFormat="1" ht="91.5" customHeight="1">
      <c r="A312" s="11">
        <v>1</v>
      </c>
      <c r="B312" s="224" t="s">
        <v>267</v>
      </c>
      <c r="C312" s="10" t="s">
        <v>22</v>
      </c>
      <c r="D312" s="11">
        <v>400</v>
      </c>
      <c r="E312" s="17"/>
      <c r="F312" s="17">
        <f>D312*E312</f>
        <v>0</v>
      </c>
      <c r="G312" s="18">
        <v>0.08</v>
      </c>
      <c r="H312" s="17">
        <f>(F314*G312)+F312</f>
        <v>0</v>
      </c>
      <c r="I312" s="11"/>
      <c r="J312" s="6"/>
      <c r="K312" s="7"/>
    </row>
    <row r="313" spans="1:11" s="8" customFormat="1" ht="281.25" customHeight="1">
      <c r="A313" s="11">
        <v>2</v>
      </c>
      <c r="B313" s="98" t="s">
        <v>268</v>
      </c>
      <c r="C313" s="16" t="s">
        <v>22</v>
      </c>
      <c r="D313" s="11">
        <v>100</v>
      </c>
      <c r="E313" s="17"/>
      <c r="F313" s="17">
        <f>D313*E313</f>
        <v>0</v>
      </c>
      <c r="G313" s="18">
        <v>0.08</v>
      </c>
      <c r="H313" s="17">
        <f>(F314*G313)+F313</f>
        <v>0</v>
      </c>
      <c r="I313" s="11"/>
      <c r="J313" s="6"/>
      <c r="K313" s="7"/>
    </row>
    <row r="314" spans="1:11" s="8" customFormat="1" ht="37.5" customHeight="1">
      <c r="A314" s="11">
        <v>3</v>
      </c>
      <c r="B314" s="98" t="s">
        <v>269</v>
      </c>
      <c r="C314" s="16" t="s">
        <v>22</v>
      </c>
      <c r="D314" s="11">
        <v>300</v>
      </c>
      <c r="E314" s="17"/>
      <c r="F314" s="17">
        <f>D314*E314</f>
        <v>0</v>
      </c>
      <c r="G314" s="18">
        <v>0.08</v>
      </c>
      <c r="H314" s="17">
        <f>(F315*G314)+F314</f>
        <v>0</v>
      </c>
      <c r="I314" s="19"/>
      <c r="J314" s="6"/>
      <c r="K314" s="7"/>
    </row>
    <row r="315" spans="1:11" s="8" customFormat="1" ht="24" customHeight="1">
      <c r="A315" s="11">
        <v>4</v>
      </c>
      <c r="B315" s="98" t="s">
        <v>270</v>
      </c>
      <c r="C315" s="16" t="s">
        <v>31</v>
      </c>
      <c r="D315" s="11">
        <v>500</v>
      </c>
      <c r="E315" s="17"/>
      <c r="F315" s="17">
        <f>D315*E315</f>
        <v>0</v>
      </c>
      <c r="G315" s="18">
        <v>0.23</v>
      </c>
      <c r="H315" s="17">
        <f>(F316*G315)+F315</f>
        <v>0</v>
      </c>
      <c r="I315" s="9"/>
      <c r="J315" s="6"/>
      <c r="K315" s="7"/>
    </row>
    <row r="316" spans="1:11" s="8" customFormat="1" ht="23.25" customHeight="1">
      <c r="A316" s="11">
        <v>5</v>
      </c>
      <c r="B316" s="98" t="s">
        <v>271</v>
      </c>
      <c r="C316" s="10" t="s">
        <v>22</v>
      </c>
      <c r="D316" s="9">
        <v>200</v>
      </c>
      <c r="E316" s="24"/>
      <c r="F316" s="17">
        <f>D316*E316</f>
        <v>0</v>
      </c>
      <c r="G316" s="18">
        <v>0.23</v>
      </c>
      <c r="H316" s="17">
        <f>(F318*G316)+F316</f>
        <v>0</v>
      </c>
      <c r="I316" s="9"/>
      <c r="J316" s="6"/>
      <c r="K316" s="7"/>
    </row>
    <row r="317" spans="1:11" s="8" customFormat="1" ht="16.5" customHeight="1">
      <c r="A317" s="9"/>
      <c r="B317" s="226" t="s">
        <v>16</v>
      </c>
      <c r="C317" s="9"/>
      <c r="D317" s="9"/>
      <c r="E317" s="9"/>
      <c r="F317" s="149">
        <f>SUM(F312:F316)</f>
        <v>0</v>
      </c>
      <c r="G317" s="149"/>
      <c r="H317" s="149">
        <f>SUM(H312:H316)</f>
        <v>0</v>
      </c>
      <c r="I317" s="9"/>
      <c r="J317" s="6"/>
      <c r="K317" s="7"/>
    </row>
    <row r="318" spans="1:11" s="8" customFormat="1" ht="16.5" customHeight="1">
      <c r="A318" s="9"/>
      <c r="B318" s="226"/>
      <c r="C318" s="9"/>
      <c r="D318" s="9"/>
      <c r="E318" s="9"/>
      <c r="F318" s="150"/>
      <c r="G318" s="150"/>
      <c r="H318" s="150"/>
      <c r="I318" s="9"/>
      <c r="J318" s="6"/>
      <c r="K318" s="7"/>
    </row>
    <row r="319" spans="1:11" s="8" customFormat="1" ht="16.5" customHeight="1">
      <c r="A319" s="46"/>
      <c r="B319" s="98"/>
      <c r="C319" s="46"/>
      <c r="D319" s="46"/>
      <c r="E319" s="46"/>
      <c r="F319" s="46"/>
      <c r="G319" s="46"/>
      <c r="H319" s="46"/>
      <c r="I319" s="46"/>
      <c r="J319" s="6"/>
      <c r="K319" s="7"/>
    </row>
    <row r="320" spans="1:11" s="8" customFormat="1" ht="15.75">
      <c r="A320" s="46"/>
      <c r="B320" s="235"/>
      <c r="C320" s="46"/>
      <c r="D320" s="46"/>
      <c r="E320" s="46"/>
      <c r="F320" s="46"/>
      <c r="G320" s="46"/>
      <c r="H320" s="46"/>
      <c r="I320" s="46"/>
      <c r="J320" s="6"/>
      <c r="K320" s="7"/>
    </row>
    <row r="321" spans="1:11" s="8" customFormat="1" ht="15.75">
      <c r="A321" s="22"/>
      <c r="B321" s="227" t="s">
        <v>18</v>
      </c>
      <c r="C321" s="22"/>
      <c r="D321" s="22"/>
      <c r="E321" s="22"/>
      <c r="F321" s="22"/>
      <c r="G321" s="22"/>
      <c r="H321" s="23"/>
      <c r="I321" s="22"/>
      <c r="J321" s="6"/>
      <c r="K321" s="7"/>
    </row>
    <row r="322" spans="1:11" s="8" customFormat="1" ht="15.75">
      <c r="A322" s="22"/>
      <c r="B322" s="227" t="s">
        <v>19</v>
      </c>
      <c r="C322" s="22"/>
      <c r="D322" s="22"/>
      <c r="E322" s="22"/>
      <c r="F322" s="22"/>
      <c r="G322" s="22"/>
      <c r="H322" s="23"/>
      <c r="I322" s="22"/>
      <c r="J322" s="6"/>
      <c r="K322" s="7"/>
    </row>
    <row r="323" spans="1:11" s="8" customFormat="1" ht="15.75">
      <c r="A323" s="46"/>
      <c r="B323" s="235"/>
      <c r="C323" s="46"/>
      <c r="D323" s="46"/>
      <c r="E323" s="46"/>
      <c r="F323" s="46"/>
      <c r="G323" s="46"/>
      <c r="H323" s="46"/>
      <c r="I323" s="46"/>
      <c r="J323" s="6"/>
      <c r="K323" s="7"/>
    </row>
    <row r="324" spans="1:11" s="8" customFormat="1" ht="15.75">
      <c r="A324" s="4"/>
      <c r="B324" s="223" t="s">
        <v>272</v>
      </c>
      <c r="C324" s="4"/>
      <c r="D324" s="4"/>
      <c r="E324" s="4"/>
      <c r="F324" s="4"/>
      <c r="G324" s="4"/>
      <c r="H324" s="4"/>
      <c r="I324" s="4"/>
      <c r="J324" s="6"/>
      <c r="K324" s="7"/>
    </row>
    <row r="325" spans="1:11" s="8" customFormat="1" ht="30">
      <c r="A325" s="35" t="s">
        <v>1</v>
      </c>
      <c r="B325" s="153" t="s">
        <v>2</v>
      </c>
      <c r="C325" s="35" t="s">
        <v>3</v>
      </c>
      <c r="D325" s="35" t="s">
        <v>4</v>
      </c>
      <c r="E325" s="35" t="s">
        <v>5</v>
      </c>
      <c r="F325" s="35" t="s">
        <v>6</v>
      </c>
      <c r="G325" s="35" t="s">
        <v>7</v>
      </c>
      <c r="H325" s="35" t="s">
        <v>8</v>
      </c>
      <c r="I325" s="35" t="s">
        <v>9</v>
      </c>
      <c r="J325" s="6"/>
      <c r="K325" s="7"/>
    </row>
    <row r="326" spans="1:11" s="8" customFormat="1" ht="187.5" customHeight="1">
      <c r="A326" s="37">
        <v>1</v>
      </c>
      <c r="B326" s="98" t="s">
        <v>273</v>
      </c>
      <c r="C326" s="37" t="s">
        <v>274</v>
      </c>
      <c r="D326" s="37">
        <v>110</v>
      </c>
      <c r="E326" s="39"/>
      <c r="F326" s="39">
        <f aca="true" t="shared" si="12" ref="F326:F340">D326*E326</f>
        <v>0</v>
      </c>
      <c r="G326" s="151">
        <v>0.08</v>
      </c>
      <c r="H326" s="39">
        <f aca="true" t="shared" si="13" ref="H326:H340">(F326*G326)+F326</f>
        <v>0</v>
      </c>
      <c r="I326" s="37"/>
      <c r="J326" s="6"/>
      <c r="K326" s="7"/>
    </row>
    <row r="327" spans="1:11" s="8" customFormat="1" ht="181.5" customHeight="1">
      <c r="A327" s="37">
        <v>2</v>
      </c>
      <c r="B327" s="98" t="s">
        <v>275</v>
      </c>
      <c r="C327" s="37" t="s">
        <v>276</v>
      </c>
      <c r="D327" s="16">
        <v>150</v>
      </c>
      <c r="E327" s="39"/>
      <c r="F327" s="39">
        <f t="shared" si="12"/>
        <v>0</v>
      </c>
      <c r="G327" s="151">
        <v>0.05</v>
      </c>
      <c r="H327" s="39">
        <f t="shared" si="13"/>
        <v>0</v>
      </c>
      <c r="I327" s="152"/>
      <c r="J327" s="6"/>
      <c r="K327" s="7"/>
    </row>
    <row r="328" spans="1:11" s="8" customFormat="1" ht="189.75" customHeight="1">
      <c r="A328" s="37">
        <v>3</v>
      </c>
      <c r="B328" s="153" t="s">
        <v>277</v>
      </c>
      <c r="C328" s="43" t="s">
        <v>276</v>
      </c>
      <c r="D328" s="84">
        <v>40</v>
      </c>
      <c r="E328" s="44"/>
      <c r="F328" s="39">
        <f t="shared" si="12"/>
        <v>0</v>
      </c>
      <c r="G328" s="151">
        <v>0.08</v>
      </c>
      <c r="H328" s="39">
        <f t="shared" si="13"/>
        <v>0</v>
      </c>
      <c r="I328" s="152"/>
      <c r="J328" s="6"/>
      <c r="K328" s="7"/>
    </row>
    <row r="329" spans="1:11" s="8" customFormat="1" ht="192" customHeight="1">
      <c r="A329" s="37">
        <v>4</v>
      </c>
      <c r="B329" s="98" t="s">
        <v>278</v>
      </c>
      <c r="C329" s="37" t="s">
        <v>276</v>
      </c>
      <c r="D329" s="38">
        <v>1200</v>
      </c>
      <c r="E329" s="39"/>
      <c r="F329" s="39">
        <f t="shared" si="12"/>
        <v>0</v>
      </c>
      <c r="G329" s="151">
        <v>0.05</v>
      </c>
      <c r="H329" s="39">
        <f t="shared" si="13"/>
        <v>0</v>
      </c>
      <c r="I329" s="37"/>
      <c r="J329" s="6"/>
      <c r="K329" s="7"/>
    </row>
    <row r="330" spans="1:11" s="8" customFormat="1" ht="228.75" customHeight="1">
      <c r="A330" s="37">
        <v>5</v>
      </c>
      <c r="B330" s="98" t="s">
        <v>279</v>
      </c>
      <c r="C330" s="37" t="s">
        <v>276</v>
      </c>
      <c r="D330" s="38">
        <v>540</v>
      </c>
      <c r="E330" s="39"/>
      <c r="F330" s="39">
        <f t="shared" si="12"/>
        <v>0</v>
      </c>
      <c r="G330" s="151">
        <v>0.05</v>
      </c>
      <c r="H330" s="39">
        <f t="shared" si="13"/>
        <v>0</v>
      </c>
      <c r="I330" s="37"/>
      <c r="J330" s="6"/>
      <c r="K330" s="7"/>
    </row>
    <row r="331" spans="1:11" s="8" customFormat="1" ht="215.25" customHeight="1">
      <c r="A331" s="43">
        <v>6</v>
      </c>
      <c r="B331" s="98" t="s">
        <v>280</v>
      </c>
      <c r="C331" s="37" t="s">
        <v>276</v>
      </c>
      <c r="D331" s="16">
        <v>2</v>
      </c>
      <c r="E331" s="39"/>
      <c r="F331" s="39">
        <f t="shared" si="12"/>
        <v>0</v>
      </c>
      <c r="G331" s="151">
        <v>0.08</v>
      </c>
      <c r="H331" s="39">
        <f t="shared" si="13"/>
        <v>0</v>
      </c>
      <c r="I331" s="43"/>
      <c r="J331" s="6"/>
      <c r="K331" s="7"/>
    </row>
    <row r="332" spans="1:11" s="8" customFormat="1" ht="219.75" customHeight="1">
      <c r="A332" s="37">
        <v>7</v>
      </c>
      <c r="B332" s="98" t="s">
        <v>281</v>
      </c>
      <c r="C332" s="154" t="s">
        <v>282</v>
      </c>
      <c r="D332" s="38">
        <v>650</v>
      </c>
      <c r="E332" s="39"/>
      <c r="F332" s="39">
        <f t="shared" si="12"/>
        <v>0</v>
      </c>
      <c r="G332" s="151">
        <v>0.05</v>
      </c>
      <c r="H332" s="39">
        <f t="shared" si="13"/>
        <v>0</v>
      </c>
      <c r="I332" s="37"/>
      <c r="J332" s="6"/>
      <c r="K332" s="7"/>
    </row>
    <row r="333" spans="1:11" s="8" customFormat="1" ht="91.5" customHeight="1">
      <c r="A333" s="155">
        <v>8</v>
      </c>
      <c r="B333" s="246" t="s">
        <v>283</v>
      </c>
      <c r="C333" s="155" t="s">
        <v>284</v>
      </c>
      <c r="D333" s="156">
        <v>800</v>
      </c>
      <c r="E333" s="157"/>
      <c r="F333" s="39">
        <f t="shared" si="12"/>
        <v>0</v>
      </c>
      <c r="G333" s="151">
        <v>0.08</v>
      </c>
      <c r="H333" s="39">
        <f t="shared" si="13"/>
        <v>0</v>
      </c>
      <c r="I333" s="158"/>
      <c r="J333" s="6"/>
      <c r="K333" s="7"/>
    </row>
    <row r="334" spans="1:11" s="8" customFormat="1" ht="27.75" customHeight="1">
      <c r="A334" s="155">
        <v>9</v>
      </c>
      <c r="B334" s="256" t="s">
        <v>285</v>
      </c>
      <c r="C334" s="159" t="s">
        <v>11</v>
      </c>
      <c r="D334" s="159">
        <v>10</v>
      </c>
      <c r="E334" s="160"/>
      <c r="F334" s="14">
        <f t="shared" si="12"/>
        <v>0</v>
      </c>
      <c r="G334" s="15">
        <v>0.08</v>
      </c>
      <c r="H334" s="14">
        <f t="shared" si="13"/>
        <v>0</v>
      </c>
      <c r="I334" s="158"/>
      <c r="J334" s="6"/>
      <c r="K334" s="7"/>
    </row>
    <row r="335" spans="1:11" s="8" customFormat="1" ht="23.25" customHeight="1">
      <c r="A335" s="155">
        <v>10</v>
      </c>
      <c r="B335" s="256" t="s">
        <v>286</v>
      </c>
      <c r="C335" s="159" t="s">
        <v>11</v>
      </c>
      <c r="D335" s="159">
        <v>10</v>
      </c>
      <c r="E335" s="160"/>
      <c r="F335" s="14">
        <f t="shared" si="12"/>
        <v>0</v>
      </c>
      <c r="G335" s="15">
        <v>0.08</v>
      </c>
      <c r="H335" s="14">
        <f t="shared" si="13"/>
        <v>0</v>
      </c>
      <c r="I335" s="158"/>
      <c r="J335" s="6"/>
      <c r="K335" s="7"/>
    </row>
    <row r="336" spans="1:11" s="8" customFormat="1" ht="15.75">
      <c r="A336" s="155">
        <v>11</v>
      </c>
      <c r="B336" s="224" t="s">
        <v>287</v>
      </c>
      <c r="C336" s="12" t="s">
        <v>154</v>
      </c>
      <c r="D336" s="13">
        <v>1</v>
      </c>
      <c r="E336" s="14"/>
      <c r="F336" s="14">
        <f t="shared" si="12"/>
        <v>0</v>
      </c>
      <c r="G336" s="15">
        <v>0.08</v>
      </c>
      <c r="H336" s="14">
        <f t="shared" si="13"/>
        <v>0</v>
      </c>
      <c r="I336" s="11"/>
      <c r="J336" s="6"/>
      <c r="K336" s="7"/>
    </row>
    <row r="337" spans="1:11" s="8" customFormat="1" ht="15.75">
      <c r="A337" s="155">
        <v>12</v>
      </c>
      <c r="B337" s="224" t="s">
        <v>288</v>
      </c>
      <c r="C337" s="12" t="s">
        <v>154</v>
      </c>
      <c r="D337" s="13">
        <v>1</v>
      </c>
      <c r="E337" s="14"/>
      <c r="F337" s="14">
        <f t="shared" si="12"/>
        <v>0</v>
      </c>
      <c r="G337" s="15">
        <v>0.08</v>
      </c>
      <c r="H337" s="14">
        <f t="shared" si="13"/>
        <v>0</v>
      </c>
      <c r="I337" s="11"/>
      <c r="J337" s="6"/>
      <c r="K337" s="7"/>
    </row>
    <row r="338" spans="1:11" s="8" customFormat="1" ht="15.75">
      <c r="A338" s="155">
        <v>13</v>
      </c>
      <c r="B338" s="224" t="s">
        <v>289</v>
      </c>
      <c r="C338" s="12" t="s">
        <v>154</v>
      </c>
      <c r="D338" s="13">
        <v>1</v>
      </c>
      <c r="E338" s="14"/>
      <c r="F338" s="14">
        <f t="shared" si="12"/>
        <v>0</v>
      </c>
      <c r="G338" s="15">
        <v>0.08</v>
      </c>
      <c r="H338" s="14">
        <f t="shared" si="13"/>
        <v>0</v>
      </c>
      <c r="I338" s="11"/>
      <c r="J338" s="6"/>
      <c r="K338" s="7"/>
    </row>
    <row r="339" spans="1:11" s="8" customFormat="1" ht="15.75">
      <c r="A339" s="155">
        <v>14</v>
      </c>
      <c r="B339" s="224" t="s">
        <v>290</v>
      </c>
      <c r="C339" s="12" t="s">
        <v>154</v>
      </c>
      <c r="D339" s="13">
        <v>1</v>
      </c>
      <c r="E339" s="14"/>
      <c r="F339" s="14">
        <f t="shared" si="12"/>
        <v>0</v>
      </c>
      <c r="G339" s="15">
        <v>0.08</v>
      </c>
      <c r="H339" s="14">
        <f t="shared" si="13"/>
        <v>0</v>
      </c>
      <c r="I339" s="11"/>
      <c r="J339" s="6"/>
      <c r="K339" s="7"/>
    </row>
    <row r="340" spans="1:11" s="8" customFormat="1" ht="15.75">
      <c r="A340" s="155">
        <v>15</v>
      </c>
      <c r="B340" s="224" t="s">
        <v>291</v>
      </c>
      <c r="C340" s="12" t="s">
        <v>154</v>
      </c>
      <c r="D340" s="13">
        <v>1</v>
      </c>
      <c r="E340" s="14"/>
      <c r="F340" s="14">
        <f t="shared" si="12"/>
        <v>0</v>
      </c>
      <c r="G340" s="15">
        <v>0.08</v>
      </c>
      <c r="H340" s="14">
        <f t="shared" si="13"/>
        <v>0</v>
      </c>
      <c r="I340" s="11"/>
      <c r="J340" s="6"/>
      <c r="K340" s="7"/>
    </row>
    <row r="341" spans="1:11" s="8" customFormat="1" ht="15.75">
      <c r="A341" s="19"/>
      <c r="B341" s="226" t="s">
        <v>16</v>
      </c>
      <c r="C341" s="19"/>
      <c r="D341" s="19"/>
      <c r="E341" s="19"/>
      <c r="F341" s="20">
        <f>SUM(F326:F340)</f>
        <v>0</v>
      </c>
      <c r="G341" s="21"/>
      <c r="H341" s="45">
        <f>SUM(H326:H340)</f>
        <v>0</v>
      </c>
      <c r="I341" s="19"/>
      <c r="J341" s="6"/>
      <c r="K341" s="7"/>
    </row>
    <row r="342" spans="1:11" s="8" customFormat="1" ht="15.75">
      <c r="A342" s="148"/>
      <c r="B342" s="7"/>
      <c r="H342" s="148"/>
      <c r="I342" s="148"/>
      <c r="J342" s="6"/>
      <c r="K342" s="7"/>
    </row>
    <row r="343" spans="1:11" s="8" customFormat="1" ht="15.75">
      <c r="A343" s="22"/>
      <c r="B343" s="227" t="s">
        <v>18</v>
      </c>
      <c r="C343" s="22"/>
      <c r="D343" s="22"/>
      <c r="E343" s="22"/>
      <c r="F343" s="22"/>
      <c r="G343" s="22"/>
      <c r="H343" s="23"/>
      <c r="I343" s="22"/>
      <c r="J343" s="6"/>
      <c r="K343" s="7"/>
    </row>
    <row r="344" spans="1:11" s="8" customFormat="1" ht="15.75">
      <c r="A344" s="22"/>
      <c r="B344" s="227" t="s">
        <v>19</v>
      </c>
      <c r="C344" s="22"/>
      <c r="D344" s="22"/>
      <c r="E344" s="22"/>
      <c r="F344" s="22"/>
      <c r="G344" s="22"/>
      <c r="H344" s="23"/>
      <c r="I344" s="22"/>
      <c r="J344" s="6"/>
      <c r="K344" s="7"/>
    </row>
    <row r="345" spans="1:11" s="8" customFormat="1" ht="17.25" customHeight="1">
      <c r="A345" s="46"/>
      <c r="B345" s="233"/>
      <c r="C345" s="46"/>
      <c r="D345" s="46"/>
      <c r="E345" s="46"/>
      <c r="F345" s="46"/>
      <c r="G345" s="46"/>
      <c r="H345" s="46"/>
      <c r="I345" s="46"/>
      <c r="J345" s="6"/>
      <c r="K345" s="7"/>
    </row>
    <row r="346" spans="1:11" s="8" customFormat="1" ht="31.5" customHeight="1">
      <c r="A346" s="148"/>
      <c r="B346" s="223" t="s">
        <v>292</v>
      </c>
      <c r="C346" s="148"/>
      <c r="D346" s="148"/>
      <c r="E346" s="148"/>
      <c r="F346" s="148"/>
      <c r="G346" s="148"/>
      <c r="H346" s="161"/>
      <c r="I346" s="148"/>
      <c r="J346" s="6"/>
      <c r="K346" s="7"/>
    </row>
    <row r="347" spans="1:11" s="8" customFormat="1" ht="30">
      <c r="A347" s="162" t="s">
        <v>1</v>
      </c>
      <c r="B347" s="179" t="s">
        <v>293</v>
      </c>
      <c r="C347" s="162" t="s">
        <v>294</v>
      </c>
      <c r="D347" s="162" t="s">
        <v>295</v>
      </c>
      <c r="E347" s="162" t="s">
        <v>296</v>
      </c>
      <c r="F347" s="162" t="s">
        <v>6</v>
      </c>
      <c r="G347" s="163" t="s">
        <v>297</v>
      </c>
      <c r="H347" s="164" t="s">
        <v>8</v>
      </c>
      <c r="I347" s="9" t="s">
        <v>9</v>
      </c>
      <c r="J347" s="6"/>
      <c r="K347" s="7"/>
    </row>
    <row r="348" spans="1:11" s="8" customFormat="1" ht="97.5" customHeight="1">
      <c r="A348" s="38">
        <v>1</v>
      </c>
      <c r="B348" s="257" t="s">
        <v>298</v>
      </c>
      <c r="C348" s="38" t="s">
        <v>22</v>
      </c>
      <c r="D348" s="38">
        <v>50</v>
      </c>
      <c r="E348" s="69"/>
      <c r="F348" s="69">
        <f aca="true" t="shared" si="14" ref="F348:F354">D348*E348</f>
        <v>0</v>
      </c>
      <c r="G348" s="71">
        <v>0.08</v>
      </c>
      <c r="H348" s="69">
        <f aca="true" t="shared" si="15" ref="H348:H354">(F348*G348)+F348</f>
        <v>0</v>
      </c>
      <c r="I348" s="165"/>
      <c r="J348" s="6"/>
      <c r="K348" s="7"/>
    </row>
    <row r="349" spans="1:11" s="8" customFormat="1" ht="77.25" customHeight="1">
      <c r="A349" s="38">
        <v>2</v>
      </c>
      <c r="B349" s="257" t="s">
        <v>299</v>
      </c>
      <c r="C349" s="38" t="s">
        <v>22</v>
      </c>
      <c r="D349" s="38">
        <v>100</v>
      </c>
      <c r="E349" s="69"/>
      <c r="F349" s="69">
        <f t="shared" si="14"/>
        <v>0</v>
      </c>
      <c r="G349" s="71">
        <v>0.08</v>
      </c>
      <c r="H349" s="69">
        <f t="shared" si="15"/>
        <v>0</v>
      </c>
      <c r="I349" s="165"/>
      <c r="J349" s="6"/>
      <c r="K349" s="7"/>
    </row>
    <row r="350" spans="1:11" s="8" customFormat="1" ht="40.5" customHeight="1">
      <c r="A350" s="38">
        <v>3</v>
      </c>
      <c r="B350" s="257" t="s">
        <v>300</v>
      </c>
      <c r="C350" s="38" t="s">
        <v>22</v>
      </c>
      <c r="D350" s="38">
        <v>200</v>
      </c>
      <c r="E350" s="69"/>
      <c r="F350" s="69">
        <f t="shared" si="14"/>
        <v>0</v>
      </c>
      <c r="G350" s="71">
        <v>0.08</v>
      </c>
      <c r="H350" s="69">
        <f t="shared" si="15"/>
        <v>0</v>
      </c>
      <c r="I350" s="165"/>
      <c r="J350" s="6"/>
      <c r="K350" s="7"/>
    </row>
    <row r="351" spans="1:11" s="8" customFormat="1" ht="54" customHeight="1">
      <c r="A351" s="38">
        <v>4</v>
      </c>
      <c r="B351" s="257" t="s">
        <v>301</v>
      </c>
      <c r="C351" s="38" t="s">
        <v>22</v>
      </c>
      <c r="D351" s="38">
        <v>10</v>
      </c>
      <c r="E351" s="69"/>
      <c r="F351" s="69">
        <f t="shared" si="14"/>
        <v>0</v>
      </c>
      <c r="G351" s="71">
        <v>0.08</v>
      </c>
      <c r="H351" s="69">
        <f t="shared" si="15"/>
        <v>0</v>
      </c>
      <c r="I351" s="165"/>
      <c r="J351" s="6"/>
      <c r="K351" s="7"/>
    </row>
    <row r="352" spans="1:11" s="8" customFormat="1" ht="64.5" customHeight="1">
      <c r="A352" s="38">
        <v>5</v>
      </c>
      <c r="B352" s="257" t="s">
        <v>302</v>
      </c>
      <c r="C352" s="38" t="s">
        <v>22</v>
      </c>
      <c r="D352" s="38">
        <v>50</v>
      </c>
      <c r="E352" s="69"/>
      <c r="F352" s="69">
        <f t="shared" si="14"/>
        <v>0</v>
      </c>
      <c r="G352" s="71">
        <v>0.08</v>
      </c>
      <c r="H352" s="69">
        <f t="shared" si="15"/>
        <v>0</v>
      </c>
      <c r="I352" s="165"/>
      <c r="J352" s="6"/>
      <c r="K352" s="7"/>
    </row>
    <row r="353" spans="1:11" s="8" customFormat="1" ht="69" customHeight="1">
      <c r="A353" s="38">
        <v>6</v>
      </c>
      <c r="B353" s="257" t="s">
        <v>303</v>
      </c>
      <c r="C353" s="38" t="s">
        <v>22</v>
      </c>
      <c r="D353" s="38">
        <v>40</v>
      </c>
      <c r="E353" s="69"/>
      <c r="F353" s="69">
        <f t="shared" si="14"/>
        <v>0</v>
      </c>
      <c r="G353" s="71">
        <v>0.08</v>
      </c>
      <c r="H353" s="69">
        <f t="shared" si="15"/>
        <v>0</v>
      </c>
      <c r="I353" s="165"/>
      <c r="J353" s="6"/>
      <c r="K353" s="7"/>
    </row>
    <row r="354" spans="1:11" s="8" customFormat="1" ht="95.25" customHeight="1">
      <c r="A354" s="38">
        <v>7</v>
      </c>
      <c r="B354" s="257" t="s">
        <v>304</v>
      </c>
      <c r="C354" s="38" t="s">
        <v>22</v>
      </c>
      <c r="D354" s="38">
        <v>10</v>
      </c>
      <c r="E354" s="69"/>
      <c r="F354" s="69">
        <f t="shared" si="14"/>
        <v>0</v>
      </c>
      <c r="G354" s="71">
        <v>0.08</v>
      </c>
      <c r="H354" s="69">
        <f t="shared" si="15"/>
        <v>0</v>
      </c>
      <c r="I354" s="165"/>
      <c r="J354" s="6"/>
      <c r="K354" s="7"/>
    </row>
    <row r="355" spans="1:11" s="8" customFormat="1" ht="15.75">
      <c r="A355" s="91"/>
      <c r="B355" s="183" t="s">
        <v>16</v>
      </c>
      <c r="C355" s="166"/>
      <c r="D355" s="166"/>
      <c r="E355" s="166"/>
      <c r="F355" s="167">
        <f>SUM(F348:F354)</f>
        <v>0</v>
      </c>
      <c r="G355" s="168"/>
      <c r="H355" s="167">
        <f>SUM(H348:H354)</f>
        <v>0</v>
      </c>
      <c r="I355" s="169"/>
      <c r="J355" s="6"/>
      <c r="K355" s="7"/>
    </row>
    <row r="356" spans="1:11" s="8" customFormat="1" ht="15.75">
      <c r="A356" s="170"/>
      <c r="B356" s="201"/>
      <c r="C356" s="171"/>
      <c r="D356" s="171"/>
      <c r="E356" s="171"/>
      <c r="F356" s="172"/>
      <c r="G356" s="173"/>
      <c r="H356" s="172"/>
      <c r="I356" s="174"/>
      <c r="J356" s="6"/>
      <c r="K356" s="7"/>
    </row>
    <row r="357" spans="1:11" s="8" customFormat="1" ht="15.75">
      <c r="A357" s="22"/>
      <c r="B357" s="227" t="s">
        <v>18</v>
      </c>
      <c r="C357" s="22"/>
      <c r="D357" s="22"/>
      <c r="E357" s="22"/>
      <c r="F357" s="22"/>
      <c r="G357" s="22"/>
      <c r="H357" s="23"/>
      <c r="I357" s="22"/>
      <c r="J357" s="6"/>
      <c r="K357" s="7"/>
    </row>
    <row r="358" spans="1:11" s="8" customFormat="1" ht="15.75">
      <c r="A358" s="22"/>
      <c r="B358" s="227" t="s">
        <v>19</v>
      </c>
      <c r="C358" s="22"/>
      <c r="D358" s="22"/>
      <c r="E358" s="22"/>
      <c r="F358" s="22"/>
      <c r="G358" s="22"/>
      <c r="H358" s="23"/>
      <c r="I358" s="22"/>
      <c r="J358" s="6"/>
      <c r="K358" s="7"/>
    </row>
    <row r="359" spans="1:11" s="8" customFormat="1" ht="15.75">
      <c r="A359" s="170"/>
      <c r="B359" s="201"/>
      <c r="C359" s="171"/>
      <c r="D359" s="171"/>
      <c r="E359" s="171"/>
      <c r="F359" s="172"/>
      <c r="G359" s="173"/>
      <c r="H359" s="172"/>
      <c r="I359" s="174"/>
      <c r="J359" s="6"/>
      <c r="K359" s="7"/>
    </row>
    <row r="360" spans="1:11" s="8" customFormat="1" ht="17.25" customHeight="1">
      <c r="A360" s="170"/>
      <c r="B360" s="201"/>
      <c r="C360" s="175"/>
      <c r="D360" s="175"/>
      <c r="E360" s="175"/>
      <c r="F360" s="172"/>
      <c r="G360" s="173"/>
      <c r="H360" s="172"/>
      <c r="I360" s="174"/>
      <c r="J360" s="6"/>
      <c r="K360" s="7"/>
    </row>
    <row r="361" spans="1:11" s="8" customFormat="1" ht="17.25" customHeight="1">
      <c r="A361" s="176"/>
      <c r="B361" s="177" t="s">
        <v>305</v>
      </c>
      <c r="C361" s="176"/>
      <c r="D361" s="176"/>
      <c r="E361" s="176"/>
      <c r="F361" s="176"/>
      <c r="G361" s="176"/>
      <c r="H361" s="176"/>
      <c r="I361" s="176"/>
      <c r="J361" s="6"/>
      <c r="K361" s="7"/>
    </row>
    <row r="362" spans="1:11" s="8" customFormat="1" ht="27.75" customHeight="1">
      <c r="A362" s="178" t="s">
        <v>1</v>
      </c>
      <c r="B362" s="179" t="s">
        <v>293</v>
      </c>
      <c r="C362" s="178" t="s">
        <v>294</v>
      </c>
      <c r="D362" s="178" t="s">
        <v>295</v>
      </c>
      <c r="E362" s="178" t="s">
        <v>296</v>
      </c>
      <c r="F362" s="178" t="s">
        <v>6</v>
      </c>
      <c r="G362" s="180" t="s">
        <v>297</v>
      </c>
      <c r="H362" s="181" t="s">
        <v>8</v>
      </c>
      <c r="I362" s="98" t="s">
        <v>9</v>
      </c>
      <c r="J362" s="6"/>
      <c r="K362" s="7"/>
    </row>
    <row r="363" spans="1:11" s="8" customFormat="1" ht="17.25" customHeight="1">
      <c r="A363" s="182">
        <v>1</v>
      </c>
      <c r="B363" s="183" t="s">
        <v>306</v>
      </c>
      <c r="C363" s="78" t="s">
        <v>11</v>
      </c>
      <c r="D363" s="184">
        <v>2</v>
      </c>
      <c r="E363" s="185"/>
      <c r="F363" s="186">
        <f>D363*E363</f>
        <v>0</v>
      </c>
      <c r="G363" s="187">
        <v>0.08</v>
      </c>
      <c r="H363" s="186">
        <f>(F363*G363)+F363</f>
        <v>0</v>
      </c>
      <c r="I363" s="176"/>
      <c r="J363" s="6"/>
      <c r="K363" s="7"/>
    </row>
    <row r="364" spans="1:11" s="8" customFormat="1" ht="15.75">
      <c r="A364" s="78">
        <v>2</v>
      </c>
      <c r="B364" s="188" t="s">
        <v>307</v>
      </c>
      <c r="C364" s="182" t="s">
        <v>11</v>
      </c>
      <c r="D364" s="176">
        <v>2</v>
      </c>
      <c r="E364" s="189"/>
      <c r="F364" s="186">
        <f>D364*E364</f>
        <v>0</v>
      </c>
      <c r="G364" s="187">
        <v>0.08</v>
      </c>
      <c r="H364" s="186">
        <f>(F364*G364)+F364</f>
        <v>0</v>
      </c>
      <c r="I364" s="190"/>
      <c r="J364" s="6"/>
      <c r="K364" s="7"/>
    </row>
    <row r="365" spans="1:11" s="8" customFormat="1" ht="15.75">
      <c r="A365" s="78">
        <v>3</v>
      </c>
      <c r="B365" s="183" t="s">
        <v>308</v>
      </c>
      <c r="C365" s="78" t="s">
        <v>11</v>
      </c>
      <c r="D365" s="78">
        <v>8</v>
      </c>
      <c r="E365" s="185"/>
      <c r="F365" s="186">
        <f>D365*E365</f>
        <v>0</v>
      </c>
      <c r="G365" s="187">
        <v>0.08</v>
      </c>
      <c r="H365" s="186">
        <f>(F365*G365)+F365</f>
        <v>0</v>
      </c>
      <c r="I365" s="190"/>
      <c r="J365" s="6"/>
      <c r="K365" s="7"/>
    </row>
    <row r="366" spans="1:11" s="8" customFormat="1" ht="15.75">
      <c r="A366" s="78">
        <v>4</v>
      </c>
      <c r="B366" s="183" t="s">
        <v>309</v>
      </c>
      <c r="C366" s="78" t="s">
        <v>11</v>
      </c>
      <c r="D366" s="78">
        <v>3</v>
      </c>
      <c r="E366" s="185"/>
      <c r="F366" s="186">
        <f>D366*E366</f>
        <v>0</v>
      </c>
      <c r="G366" s="187">
        <v>0.08</v>
      </c>
      <c r="H366" s="186">
        <f>(F366*G366)+F366</f>
        <v>0</v>
      </c>
      <c r="I366" s="190"/>
      <c r="J366" s="6"/>
      <c r="K366" s="7"/>
    </row>
    <row r="367" spans="1:11" s="8" customFormat="1" ht="15.75">
      <c r="A367" s="78">
        <v>5</v>
      </c>
      <c r="B367" s="183" t="s">
        <v>310</v>
      </c>
      <c r="C367" s="78" t="s">
        <v>11</v>
      </c>
      <c r="D367" s="78">
        <v>6</v>
      </c>
      <c r="E367" s="185"/>
      <c r="F367" s="186">
        <f>D367*E367</f>
        <v>0</v>
      </c>
      <c r="G367" s="187">
        <v>0.08</v>
      </c>
      <c r="H367" s="186">
        <f>(F367*G367)+F367</f>
        <v>0</v>
      </c>
      <c r="I367" s="190"/>
      <c r="J367" s="6"/>
      <c r="K367" s="7"/>
    </row>
    <row r="368" spans="1:11" s="8" customFormat="1" ht="15.75">
      <c r="A368" s="191"/>
      <c r="B368" s="192" t="s">
        <v>16</v>
      </c>
      <c r="C368" s="78"/>
      <c r="D368" s="78"/>
      <c r="E368" s="78"/>
      <c r="F368" s="193">
        <f>SUM(F363:F367)</f>
        <v>0</v>
      </c>
      <c r="G368" s="193"/>
      <c r="H368" s="193">
        <f>SUM(H363:H367)</f>
        <v>0</v>
      </c>
      <c r="I368" s="190"/>
      <c r="J368" s="6"/>
      <c r="K368" s="7"/>
    </row>
    <row r="369" spans="1:11" s="8" customFormat="1" ht="15.75">
      <c r="A369" s="194"/>
      <c r="B369" s="195"/>
      <c r="C369" s="196"/>
      <c r="D369" s="196"/>
      <c r="E369" s="196"/>
      <c r="F369" s="197"/>
      <c r="G369" s="198"/>
      <c r="H369" s="197"/>
      <c r="I369" s="199"/>
      <c r="J369" s="6"/>
      <c r="K369" s="7"/>
    </row>
    <row r="370" spans="1:11" s="8" customFormat="1" ht="15.75">
      <c r="A370" s="22"/>
      <c r="B370" s="227" t="s">
        <v>18</v>
      </c>
      <c r="C370" s="22"/>
      <c r="D370" s="22"/>
      <c r="E370" s="22"/>
      <c r="F370" s="22"/>
      <c r="G370" s="22"/>
      <c r="H370" s="23"/>
      <c r="I370" s="22"/>
      <c r="J370" s="6"/>
      <c r="K370" s="7"/>
    </row>
    <row r="371" spans="1:11" s="8" customFormat="1" ht="15.75">
      <c r="A371" s="22"/>
      <c r="B371" s="227" t="s">
        <v>19</v>
      </c>
      <c r="C371" s="22"/>
      <c r="D371" s="22"/>
      <c r="E371" s="22"/>
      <c r="F371" s="22"/>
      <c r="G371" s="22"/>
      <c r="H371" s="23"/>
      <c r="I371" s="22"/>
      <c r="J371" s="6"/>
      <c r="K371" s="7"/>
    </row>
    <row r="372" spans="1:11" s="8" customFormat="1" ht="15.75">
      <c r="A372" s="194"/>
      <c r="B372" s="195"/>
      <c r="C372" s="196"/>
      <c r="D372" s="196"/>
      <c r="E372" s="196"/>
      <c r="F372" s="197"/>
      <c r="G372" s="198"/>
      <c r="H372" s="197"/>
      <c r="I372" s="199"/>
      <c r="J372" s="6"/>
      <c r="K372" s="7"/>
    </row>
    <row r="373" spans="1:11" s="8" customFormat="1" ht="15.75">
      <c r="A373" s="170"/>
      <c r="B373" s="200" t="s">
        <v>311</v>
      </c>
      <c r="C373" s="175"/>
      <c r="D373" s="175"/>
      <c r="E373" s="175"/>
      <c r="F373" s="172"/>
      <c r="G373" s="173"/>
      <c r="H373" s="172"/>
      <c r="I373" s="174"/>
      <c r="J373" s="6"/>
      <c r="K373" s="7"/>
    </row>
    <row r="374" spans="1:11" s="8" customFormat="1" ht="15.75" hidden="1">
      <c r="A374" s="22"/>
      <c r="B374" s="227" t="s">
        <v>18</v>
      </c>
      <c r="C374" s="22"/>
      <c r="D374" s="22"/>
      <c r="E374" s="22"/>
      <c r="F374" s="22"/>
      <c r="G374" s="22"/>
      <c r="H374" s="23"/>
      <c r="I374" s="22"/>
      <c r="J374" s="6"/>
      <c r="K374" s="7"/>
    </row>
    <row r="375" spans="1:11" s="8" customFormat="1" ht="15.75" hidden="1">
      <c r="A375" s="22"/>
      <c r="B375" s="227" t="s">
        <v>19</v>
      </c>
      <c r="C375" s="22"/>
      <c r="D375" s="22"/>
      <c r="E375" s="22"/>
      <c r="F375" s="22"/>
      <c r="G375" s="22"/>
      <c r="H375" s="23"/>
      <c r="I375" s="22"/>
      <c r="J375" s="6"/>
      <c r="K375" s="7"/>
    </row>
    <row r="376" spans="1:11" s="8" customFormat="1" ht="15.75" hidden="1">
      <c r="A376" s="170"/>
      <c r="B376" s="201"/>
      <c r="C376" s="175"/>
      <c r="D376" s="175"/>
      <c r="E376" s="175"/>
      <c r="F376" s="172"/>
      <c r="G376" s="173"/>
      <c r="H376" s="172"/>
      <c r="I376" s="174"/>
      <c r="J376" s="6"/>
      <c r="K376" s="7"/>
    </row>
    <row r="377" spans="1:11" s="8" customFormat="1" ht="15.75" hidden="1">
      <c r="A377" s="170"/>
      <c r="B377" s="201" t="s">
        <v>312</v>
      </c>
      <c r="C377" s="175"/>
      <c r="D377" s="175"/>
      <c r="E377" s="175"/>
      <c r="F377" s="172"/>
      <c r="G377" s="173"/>
      <c r="H377" s="172"/>
      <c r="I377" s="174"/>
      <c r="J377" s="6"/>
      <c r="K377" s="7"/>
    </row>
    <row r="378" spans="1:11" s="8" customFormat="1" ht="31.5" hidden="1">
      <c r="A378" s="202" t="s">
        <v>1</v>
      </c>
      <c r="B378" s="203" t="s">
        <v>313</v>
      </c>
      <c r="C378" s="178" t="s">
        <v>294</v>
      </c>
      <c r="D378" s="178" t="s">
        <v>295</v>
      </c>
      <c r="E378" s="178" t="s">
        <v>296</v>
      </c>
      <c r="F378" s="178" t="s">
        <v>6</v>
      </c>
      <c r="G378" s="180" t="s">
        <v>297</v>
      </c>
      <c r="H378" s="181" t="s">
        <v>8</v>
      </c>
      <c r="I378" s="98" t="s">
        <v>9</v>
      </c>
      <c r="J378" s="6"/>
      <c r="K378" s="7"/>
    </row>
    <row r="379" spans="1:11" s="8" customFormat="1" ht="31.5">
      <c r="A379" s="178" t="s">
        <v>1</v>
      </c>
      <c r="B379" s="179" t="s">
        <v>293</v>
      </c>
      <c r="C379" s="178" t="s">
        <v>294</v>
      </c>
      <c r="D379" s="178" t="s">
        <v>295</v>
      </c>
      <c r="E379" s="178" t="s">
        <v>296</v>
      </c>
      <c r="F379" s="178" t="s">
        <v>6</v>
      </c>
      <c r="G379" s="180" t="s">
        <v>297</v>
      </c>
      <c r="H379" s="181" t="s">
        <v>8</v>
      </c>
      <c r="I379" s="98" t="s">
        <v>9</v>
      </c>
      <c r="J379" s="6"/>
      <c r="K379" s="7"/>
    </row>
    <row r="380" spans="1:11" s="8" customFormat="1" ht="70.5" customHeight="1">
      <c r="A380" s="191">
        <v>1</v>
      </c>
      <c r="B380" s="241" t="s">
        <v>314</v>
      </c>
      <c r="C380" s="78" t="s">
        <v>315</v>
      </c>
      <c r="D380" s="78">
        <v>20</v>
      </c>
      <c r="E380" s="79"/>
      <c r="F380" s="55">
        <f>D380*E380</f>
        <v>0</v>
      </c>
      <c r="G380" s="56">
        <v>0.08</v>
      </c>
      <c r="H380" s="55">
        <f>(F380*G380)+F380</f>
        <v>0</v>
      </c>
      <c r="I380" s="204"/>
      <c r="J380" s="6"/>
      <c r="K380" s="7"/>
    </row>
    <row r="381" spans="1:11" s="8" customFormat="1" ht="36" customHeight="1">
      <c r="A381" s="191">
        <v>2</v>
      </c>
      <c r="B381" s="240" t="s">
        <v>316</v>
      </c>
      <c r="C381" s="76" t="s">
        <v>317</v>
      </c>
      <c r="D381" s="77">
        <v>8</v>
      </c>
      <c r="E381" s="55"/>
      <c r="F381" s="55">
        <f>D381*E381</f>
        <v>0</v>
      </c>
      <c r="G381" s="56">
        <v>0.08</v>
      </c>
      <c r="H381" s="55">
        <f>(F381*G381)+F381</f>
        <v>0</v>
      </c>
      <c r="I381" s="204"/>
      <c r="J381" s="6"/>
      <c r="K381" s="7"/>
    </row>
    <row r="382" spans="1:11" s="8" customFormat="1" ht="47.25">
      <c r="A382" s="191">
        <v>3</v>
      </c>
      <c r="B382" s="262" t="s">
        <v>327</v>
      </c>
      <c r="C382" s="205" t="s">
        <v>318</v>
      </c>
      <c r="D382" s="77">
        <v>12</v>
      </c>
      <c r="E382" s="55"/>
      <c r="F382" s="55">
        <f>D382*E382</f>
        <v>0</v>
      </c>
      <c r="G382" s="56">
        <v>0.08</v>
      </c>
      <c r="H382" s="55">
        <f>(F382*G382)+F382</f>
        <v>0</v>
      </c>
      <c r="I382" s="204"/>
      <c r="J382" s="6"/>
      <c r="K382" s="7"/>
    </row>
    <row r="383" spans="1:11" s="8" customFormat="1" ht="78.75">
      <c r="A383" s="191">
        <v>4</v>
      </c>
      <c r="B383" s="240" t="s">
        <v>319</v>
      </c>
      <c r="C383" s="76" t="s">
        <v>320</v>
      </c>
      <c r="D383" s="77">
        <v>16</v>
      </c>
      <c r="E383" s="55"/>
      <c r="F383" s="55">
        <f>D383*E383</f>
        <v>0</v>
      </c>
      <c r="G383" s="56">
        <v>0.08</v>
      </c>
      <c r="H383" s="55">
        <f>(F383*G383)+F383</f>
        <v>0</v>
      </c>
      <c r="I383" s="190"/>
      <c r="J383" s="6"/>
      <c r="K383" s="7"/>
    </row>
    <row r="384" spans="1:11" s="8" customFormat="1" ht="28.5" customHeight="1">
      <c r="A384" s="194"/>
      <c r="B384" s="192" t="s">
        <v>16</v>
      </c>
      <c r="C384" s="78"/>
      <c r="D384" s="78"/>
      <c r="E384" s="78"/>
      <c r="F384" s="193">
        <f>SUM(F380:F383)</f>
        <v>0</v>
      </c>
      <c r="G384" s="193"/>
      <c r="H384" s="193">
        <f>SUM(H380:H383)</f>
        <v>0</v>
      </c>
      <c r="I384" s="190"/>
      <c r="J384" s="6"/>
      <c r="K384" s="7"/>
    </row>
    <row r="385" spans="1:11" s="8" customFormat="1" ht="15.75">
      <c r="A385" s="170"/>
      <c r="B385" s="201"/>
      <c r="C385" s="175"/>
      <c r="D385" s="175"/>
      <c r="E385" s="175"/>
      <c r="F385" s="172"/>
      <c r="G385" s="173"/>
      <c r="H385" s="172"/>
      <c r="I385" s="174"/>
      <c r="J385" s="6"/>
      <c r="K385" s="7"/>
    </row>
    <row r="386" spans="1:11" s="8" customFormat="1" ht="15.75">
      <c r="A386" s="170"/>
      <c r="B386" s="201"/>
      <c r="C386" s="175"/>
      <c r="D386" s="175"/>
      <c r="E386" s="175"/>
      <c r="F386" s="172"/>
      <c r="G386" s="173"/>
      <c r="H386" s="172"/>
      <c r="I386" s="174"/>
      <c r="J386" s="6"/>
      <c r="K386" s="7"/>
    </row>
    <row r="387" spans="1:11" s="8" customFormat="1" ht="15.75">
      <c r="A387" s="170"/>
      <c r="B387" s="200" t="s">
        <v>321</v>
      </c>
      <c r="C387" s="175"/>
      <c r="D387" s="175"/>
      <c r="E387" s="175"/>
      <c r="F387" s="172"/>
      <c r="G387" s="173"/>
      <c r="H387" s="172"/>
      <c r="I387" s="174"/>
      <c r="J387" s="6"/>
      <c r="K387" s="7"/>
    </row>
    <row r="388" spans="1:11" s="8" customFormat="1" ht="31.5">
      <c r="A388" s="202" t="s">
        <v>1</v>
      </c>
      <c r="B388" s="203" t="s">
        <v>293</v>
      </c>
      <c r="C388" s="206" t="s">
        <v>294</v>
      </c>
      <c r="D388" s="178" t="s">
        <v>295</v>
      </c>
      <c r="E388" s="178" t="s">
        <v>296</v>
      </c>
      <c r="F388" s="178" t="s">
        <v>6</v>
      </c>
      <c r="G388" s="180" t="s">
        <v>297</v>
      </c>
      <c r="H388" s="264" t="s">
        <v>8</v>
      </c>
      <c r="I388" s="267" t="s">
        <v>9</v>
      </c>
      <c r="J388" s="6"/>
      <c r="K388" s="7"/>
    </row>
    <row r="389" spans="1:11" s="8" customFormat="1" ht="195" customHeight="1">
      <c r="A389" s="191">
        <v>1</v>
      </c>
      <c r="B389" s="262" t="s">
        <v>322</v>
      </c>
      <c r="C389" s="83" t="s">
        <v>22</v>
      </c>
      <c r="D389" s="77">
        <v>30</v>
      </c>
      <c r="E389" s="55"/>
      <c r="F389" s="55">
        <f>D389*E389</f>
        <v>0</v>
      </c>
      <c r="G389" s="56">
        <v>0.08</v>
      </c>
      <c r="H389" s="265">
        <f>(F389*G389)+F389</f>
        <v>0</v>
      </c>
      <c r="I389" s="268"/>
      <c r="J389" s="6"/>
      <c r="K389" s="7"/>
    </row>
    <row r="390" spans="1:11" s="8" customFormat="1" ht="15.75">
      <c r="A390" s="194"/>
      <c r="B390" s="192" t="s">
        <v>16</v>
      </c>
      <c r="C390" s="78"/>
      <c r="D390" s="78"/>
      <c r="E390" s="78"/>
      <c r="F390" s="193">
        <f>SUM(F389:F389)</f>
        <v>0</v>
      </c>
      <c r="G390" s="193"/>
      <c r="H390" s="266">
        <f>SUM(H389:H389)</f>
        <v>0</v>
      </c>
      <c r="I390" s="268"/>
      <c r="J390" s="6"/>
      <c r="K390" s="7"/>
    </row>
    <row r="391" spans="1:11" s="8" customFormat="1" ht="15.75">
      <c r="A391" s="170"/>
      <c r="B391" s="201"/>
      <c r="C391" s="170"/>
      <c r="D391" s="170"/>
      <c r="E391" s="170"/>
      <c r="F391" s="174"/>
      <c r="G391" s="170"/>
      <c r="H391" s="170"/>
      <c r="I391" s="174"/>
      <c r="J391" s="6"/>
      <c r="K391" s="7"/>
    </row>
    <row r="392" spans="1:11" s="8" customFormat="1" ht="15.75">
      <c r="A392" s="170"/>
      <c r="B392" s="201"/>
      <c r="C392" s="170"/>
      <c r="D392" s="170"/>
      <c r="E392" s="170"/>
      <c r="F392" s="174"/>
      <c r="G392" s="170"/>
      <c r="H392" s="170"/>
      <c r="I392" s="174"/>
      <c r="J392" s="6"/>
      <c r="K392" s="7"/>
    </row>
    <row r="393" spans="1:11" s="8" customFormat="1" ht="15.75">
      <c r="A393" s="27"/>
      <c r="B393" s="235"/>
      <c r="C393" s="27"/>
      <c r="D393" s="27"/>
      <c r="E393" s="27"/>
      <c r="F393" s="27"/>
      <c r="G393" s="27"/>
      <c r="H393" s="27"/>
      <c r="I393" s="27"/>
      <c r="J393" s="6"/>
      <c r="K393" s="7"/>
    </row>
    <row r="394" spans="2:11" s="8" customFormat="1" ht="15.75">
      <c r="B394" s="235"/>
      <c r="J394" s="6"/>
      <c r="K394" s="7"/>
    </row>
    <row r="395" spans="2:11" s="8" customFormat="1" ht="15.75">
      <c r="B395" s="233"/>
      <c r="J395" s="6"/>
      <c r="K395" s="7"/>
    </row>
    <row r="396" spans="2:11" s="8" customFormat="1" ht="15.75">
      <c r="B396" s="233"/>
      <c r="J396" s="6"/>
      <c r="K396" s="7"/>
    </row>
    <row r="397" spans="1:11" s="8" customFormat="1" ht="15.75">
      <c r="A397" s="27"/>
      <c r="B397" s="233"/>
      <c r="C397" s="27"/>
      <c r="D397" s="27"/>
      <c r="E397" s="27"/>
      <c r="F397" s="27"/>
      <c r="G397" s="27"/>
      <c r="H397" s="27"/>
      <c r="I397" s="27"/>
      <c r="J397" s="6"/>
      <c r="K397" s="7"/>
    </row>
    <row r="398" spans="1:11" s="8" customFormat="1" ht="15.75">
      <c r="A398" s="27"/>
      <c r="B398" s="235"/>
      <c r="C398" s="27"/>
      <c r="D398" s="27"/>
      <c r="E398" s="27"/>
      <c r="F398" s="27"/>
      <c r="G398" s="27"/>
      <c r="H398" s="27"/>
      <c r="I398" s="27"/>
      <c r="J398" s="6"/>
      <c r="K398" s="7"/>
    </row>
    <row r="399" spans="1:11" s="8" customFormat="1" ht="15.75">
      <c r="A399" s="27"/>
      <c r="B399" s="235"/>
      <c r="C399" s="27"/>
      <c r="D399" s="27"/>
      <c r="E399" s="27"/>
      <c r="F399" s="27"/>
      <c r="G399" s="27"/>
      <c r="H399" s="27"/>
      <c r="I399" s="27"/>
      <c r="J399" s="6"/>
      <c r="K399" s="7"/>
    </row>
    <row r="400" spans="1:11" s="8" customFormat="1" ht="15.75">
      <c r="A400" s="27"/>
      <c r="B400" s="235"/>
      <c r="C400" s="27"/>
      <c r="D400" s="27"/>
      <c r="E400" s="27"/>
      <c r="F400" s="27"/>
      <c r="G400" s="27"/>
      <c r="H400" s="27"/>
      <c r="I400" s="27"/>
      <c r="J400" s="6"/>
      <c r="K400" s="7"/>
    </row>
    <row r="401" spans="1:11" s="8" customFormat="1" ht="15.75">
      <c r="A401" s="26"/>
      <c r="B401" s="235"/>
      <c r="C401" s="26"/>
      <c r="D401" s="26"/>
      <c r="E401" s="26"/>
      <c r="F401" s="26"/>
      <c r="G401" s="26"/>
      <c r="H401" s="26"/>
      <c r="I401" s="26"/>
      <c r="J401" s="6"/>
      <c r="K401" s="7"/>
    </row>
    <row r="402" spans="1:11" s="8" customFormat="1" ht="15.75">
      <c r="A402" s="26"/>
      <c r="B402" s="263"/>
      <c r="C402" s="26"/>
      <c r="D402" s="26"/>
      <c r="E402" s="26"/>
      <c r="F402" s="26"/>
      <c r="G402" s="26"/>
      <c r="H402" s="26"/>
      <c r="I402" s="26"/>
      <c r="J402" s="6"/>
      <c r="K402" s="7"/>
    </row>
    <row r="403" spans="1:11" s="8" customFormat="1" ht="15.75">
      <c r="A403" s="26"/>
      <c r="B403" s="233"/>
      <c r="C403" s="26"/>
      <c r="D403" s="26"/>
      <c r="E403" s="26"/>
      <c r="F403" s="26"/>
      <c r="G403" s="26"/>
      <c r="H403" s="26"/>
      <c r="I403" s="26"/>
      <c r="J403" s="6"/>
      <c r="K403" s="7"/>
    </row>
    <row r="404" spans="1:11" s="8" customFormat="1" ht="15.75">
      <c r="A404" s="26"/>
      <c r="B404" s="263"/>
      <c r="C404" s="26"/>
      <c r="D404" s="26"/>
      <c r="E404" s="26"/>
      <c r="F404" s="26"/>
      <c r="G404" s="26"/>
      <c r="H404" s="26"/>
      <c r="I404" s="26"/>
      <c r="J404" s="6"/>
      <c r="K404" s="7"/>
    </row>
    <row r="405" spans="1:11" s="8" customFormat="1" ht="15.75">
      <c r="A405" s="26"/>
      <c r="B405" s="263"/>
      <c r="C405" s="26"/>
      <c r="D405" s="26"/>
      <c r="E405" s="26"/>
      <c r="F405" s="22"/>
      <c r="G405" s="26"/>
      <c r="H405" s="22"/>
      <c r="I405" s="26"/>
      <c r="J405" s="6"/>
      <c r="K405" s="7"/>
    </row>
    <row r="406" spans="1:11" s="8" customFormat="1" ht="15.75">
      <c r="A406" s="148"/>
      <c r="B406" s="263"/>
      <c r="C406" s="148"/>
      <c r="D406" s="148"/>
      <c r="E406" s="148"/>
      <c r="F406" s="148"/>
      <c r="G406" s="148"/>
      <c r="H406" s="148"/>
      <c r="I406" s="148"/>
      <c r="J406" s="6"/>
      <c r="K406" s="7"/>
    </row>
    <row r="407" spans="1:11" s="8" customFormat="1" ht="15.75">
      <c r="A407" s="148"/>
      <c r="B407" s="263"/>
      <c r="C407" s="148"/>
      <c r="D407" s="148"/>
      <c r="E407" s="148"/>
      <c r="F407" s="148"/>
      <c r="G407" s="148"/>
      <c r="H407" s="148"/>
      <c r="I407" s="148"/>
      <c r="J407" s="6"/>
      <c r="K407" s="7"/>
    </row>
    <row r="408" spans="1:11" s="8" customFormat="1" ht="15.75">
      <c r="A408" s="148"/>
      <c r="B408" s="263"/>
      <c r="C408" s="148"/>
      <c r="D408" s="148"/>
      <c r="E408" s="148"/>
      <c r="F408" s="148"/>
      <c r="G408" s="148"/>
      <c r="H408" s="148"/>
      <c r="I408" s="148"/>
      <c r="J408" s="6"/>
      <c r="K408" s="7"/>
    </row>
    <row r="409" spans="1:11" s="8" customFormat="1" ht="15.75">
      <c r="A409" s="170"/>
      <c r="B409" s="263"/>
      <c r="C409" s="170"/>
      <c r="D409" s="170"/>
      <c r="E409" s="170"/>
      <c r="F409" s="170"/>
      <c r="G409" s="170"/>
      <c r="H409" s="170"/>
      <c r="I409" s="170"/>
      <c r="J409" s="6"/>
      <c r="K409" s="7"/>
    </row>
    <row r="410" spans="1:11" s="8" customFormat="1" ht="15.75">
      <c r="A410" s="26"/>
      <c r="B410" s="263"/>
      <c r="C410" s="26"/>
      <c r="D410" s="26"/>
      <c r="E410" s="26"/>
      <c r="F410" s="26"/>
      <c r="G410" s="26"/>
      <c r="H410" s="26"/>
      <c r="I410" s="26"/>
      <c r="J410" s="6"/>
      <c r="K410" s="7"/>
    </row>
    <row r="411" spans="1:11" s="8" customFormat="1" ht="15.75">
      <c r="A411" s="22"/>
      <c r="B411" s="263"/>
      <c r="C411" s="22"/>
      <c r="D411" s="22"/>
      <c r="E411" s="22"/>
      <c r="F411" s="22"/>
      <c r="G411" s="22"/>
      <c r="H411" s="22"/>
      <c r="I411" s="22"/>
      <c r="J411" s="6"/>
      <c r="K411" s="7"/>
    </row>
    <row r="412" spans="1:11" s="8" customFormat="1" ht="15.75">
      <c r="A412" s="148"/>
      <c r="B412" s="263"/>
      <c r="C412" s="148"/>
      <c r="D412" s="148"/>
      <c r="E412" s="148"/>
      <c r="F412" s="148"/>
      <c r="G412" s="148"/>
      <c r="H412" s="148"/>
      <c r="I412" s="148"/>
      <c r="J412" s="6"/>
      <c r="K412" s="7"/>
    </row>
    <row r="413" spans="1:11" s="8" customFormat="1" ht="15.75">
      <c r="A413" s="148"/>
      <c r="B413" s="263"/>
      <c r="C413" s="148"/>
      <c r="D413" s="148"/>
      <c r="E413" s="148"/>
      <c r="F413" s="148"/>
      <c r="G413" s="148"/>
      <c r="H413" s="148"/>
      <c r="I413" s="148"/>
      <c r="J413" s="6"/>
      <c r="K413" s="7"/>
    </row>
    <row r="414" spans="1:11" s="8" customFormat="1" ht="15.75">
      <c r="A414" s="148"/>
      <c r="B414" s="263"/>
      <c r="C414" s="148"/>
      <c r="D414" s="148"/>
      <c r="E414" s="148"/>
      <c r="F414" s="148"/>
      <c r="G414" s="148"/>
      <c r="H414" s="148"/>
      <c r="I414" s="148"/>
      <c r="J414" s="6"/>
      <c r="K414" s="7"/>
    </row>
    <row r="415" spans="1:11" s="8" customFormat="1" ht="15.75">
      <c r="A415" s="170"/>
      <c r="B415" s="263"/>
      <c r="C415" s="170"/>
      <c r="D415" s="170"/>
      <c r="E415" s="170"/>
      <c r="F415" s="170"/>
      <c r="G415" s="170"/>
      <c r="H415" s="170"/>
      <c r="I415" s="170"/>
      <c r="J415" s="6"/>
      <c r="K415" s="7"/>
    </row>
    <row r="416" spans="1:11" s="8" customFormat="1" ht="15.75">
      <c r="A416" s="207"/>
      <c r="B416" s="227"/>
      <c r="C416" s="207"/>
      <c r="D416" s="207"/>
      <c r="E416" s="28"/>
      <c r="F416" s="28"/>
      <c r="G416" s="28"/>
      <c r="H416" s="28"/>
      <c r="I416" s="26"/>
      <c r="J416" s="6"/>
      <c r="K416" s="7"/>
    </row>
    <row r="417" spans="1:11" s="8" customFormat="1" ht="15.75">
      <c r="A417" s="207"/>
      <c r="B417" s="194"/>
      <c r="C417" s="207"/>
      <c r="D417" s="207"/>
      <c r="E417" s="28"/>
      <c r="F417" s="28"/>
      <c r="G417" s="28"/>
      <c r="H417" s="28"/>
      <c r="I417" s="26"/>
      <c r="J417" s="6"/>
      <c r="K417" s="7"/>
    </row>
    <row r="418" spans="1:11" s="8" customFormat="1" ht="15.75">
      <c r="A418" s="207"/>
      <c r="B418" s="258"/>
      <c r="C418" s="207"/>
      <c r="D418" s="207"/>
      <c r="E418" s="28"/>
      <c r="F418" s="28"/>
      <c r="G418" s="28"/>
      <c r="H418" s="28"/>
      <c r="I418" s="26"/>
      <c r="J418" s="6"/>
      <c r="K418" s="7"/>
    </row>
    <row r="419" spans="1:11" s="8" customFormat="1" ht="15.75">
      <c r="A419" s="207"/>
      <c r="B419" s="258"/>
      <c r="C419" s="207"/>
      <c r="D419" s="207"/>
      <c r="E419" s="28"/>
      <c r="F419" s="28"/>
      <c r="G419" s="28"/>
      <c r="H419" s="28"/>
      <c r="I419" s="26"/>
      <c r="J419" s="6"/>
      <c r="K419" s="7"/>
    </row>
    <row r="420" spans="1:11" s="8" customFormat="1" ht="15.75">
      <c r="A420" s="207"/>
      <c r="B420" s="258"/>
      <c r="C420" s="207"/>
      <c r="D420" s="207"/>
      <c r="E420" s="28"/>
      <c r="F420" s="28"/>
      <c r="G420" s="28"/>
      <c r="H420" s="28"/>
      <c r="I420" s="26"/>
      <c r="J420" s="6"/>
      <c r="K420" s="7"/>
    </row>
    <row r="421" spans="1:11" s="8" customFormat="1" ht="15.75">
      <c r="A421" s="22"/>
      <c r="B421" s="235"/>
      <c r="C421" s="22"/>
      <c r="D421" s="22"/>
      <c r="E421" s="22"/>
      <c r="F421" s="130"/>
      <c r="G421" s="22"/>
      <c r="H421" s="130"/>
      <c r="I421" s="22"/>
      <c r="J421" s="6"/>
      <c r="K421" s="7"/>
    </row>
    <row r="422" spans="1:11" s="8" customFormat="1" ht="15.75">
      <c r="A422" s="148"/>
      <c r="B422" s="258"/>
      <c r="C422" s="148"/>
      <c r="D422" s="148"/>
      <c r="E422" s="148"/>
      <c r="F422" s="148"/>
      <c r="G422" s="148"/>
      <c r="H422" s="148"/>
      <c r="I422" s="148"/>
      <c r="J422" s="6"/>
      <c r="K422" s="7"/>
    </row>
    <row r="423" spans="1:11" s="8" customFormat="1" ht="15.75">
      <c r="A423" s="148"/>
      <c r="B423" s="227"/>
      <c r="C423" s="148"/>
      <c r="D423" s="148"/>
      <c r="E423" s="148"/>
      <c r="F423" s="148"/>
      <c r="G423" s="148"/>
      <c r="H423" s="148"/>
      <c r="I423" s="148"/>
      <c r="J423" s="6"/>
      <c r="K423" s="7"/>
    </row>
    <row r="424" spans="1:11" s="8" customFormat="1" ht="15.75">
      <c r="A424" s="148"/>
      <c r="B424" s="235"/>
      <c r="C424" s="148"/>
      <c r="D424" s="148"/>
      <c r="E424" s="148"/>
      <c r="F424" s="148"/>
      <c r="G424" s="148"/>
      <c r="H424" s="148"/>
      <c r="I424" s="148"/>
      <c r="J424" s="6"/>
      <c r="K424" s="7"/>
    </row>
    <row r="425" spans="1:11" s="8" customFormat="1" ht="15.75">
      <c r="A425" s="148"/>
      <c r="B425" s="235"/>
      <c r="C425" s="208"/>
      <c r="D425" s="148"/>
      <c r="E425" s="148"/>
      <c r="F425" s="148"/>
      <c r="G425" s="148"/>
      <c r="H425" s="148"/>
      <c r="I425" s="148"/>
      <c r="J425" s="6"/>
      <c r="K425" s="7"/>
    </row>
    <row r="426" spans="1:11" s="8" customFormat="1" ht="15.75">
      <c r="A426" s="46"/>
      <c r="B426" s="235"/>
      <c r="C426" s="46"/>
      <c r="D426" s="46"/>
      <c r="E426" s="46"/>
      <c r="F426" s="26"/>
      <c r="G426" s="46"/>
      <c r="H426" s="46"/>
      <c r="I426" s="46"/>
      <c r="J426" s="6"/>
      <c r="K426" s="7"/>
    </row>
    <row r="427" spans="1:11" s="8" customFormat="1" ht="15.75">
      <c r="A427" s="26"/>
      <c r="B427" s="227"/>
      <c r="C427" s="26"/>
      <c r="D427" s="26"/>
      <c r="E427" s="26"/>
      <c r="F427" s="26"/>
      <c r="G427" s="26"/>
      <c r="H427" s="26"/>
      <c r="I427" s="26"/>
      <c r="J427" s="6"/>
      <c r="K427" s="7"/>
    </row>
    <row r="428" spans="1:11" s="8" customFormat="1" ht="15.75">
      <c r="A428" s="26"/>
      <c r="B428" s="235"/>
      <c r="C428" s="26"/>
      <c r="D428" s="26"/>
      <c r="E428" s="26"/>
      <c r="F428" s="26"/>
      <c r="G428" s="26"/>
      <c r="H428" s="26"/>
      <c r="I428" s="26"/>
      <c r="J428" s="6"/>
      <c r="K428" s="7"/>
    </row>
    <row r="429" spans="1:11" s="8" customFormat="1" ht="15.75">
      <c r="A429" s="26"/>
      <c r="B429" s="235"/>
      <c r="C429" s="26"/>
      <c r="D429" s="26"/>
      <c r="E429" s="26"/>
      <c r="F429" s="26"/>
      <c r="G429" s="26"/>
      <c r="H429" s="26"/>
      <c r="I429" s="26"/>
      <c r="J429" s="6"/>
      <c r="K429" s="7"/>
    </row>
    <row r="430" spans="1:11" s="8" customFormat="1" ht="15.75">
      <c r="A430" s="26"/>
      <c r="B430" s="235"/>
      <c r="C430" s="26"/>
      <c r="D430" s="26"/>
      <c r="E430" s="26"/>
      <c r="F430" s="26"/>
      <c r="G430" s="26"/>
      <c r="H430" s="26"/>
      <c r="I430" s="26"/>
      <c r="J430" s="6"/>
      <c r="K430" s="7"/>
    </row>
    <row r="431" spans="1:11" s="8" customFormat="1" ht="15.75">
      <c r="A431" s="26"/>
      <c r="B431" s="235"/>
      <c r="C431" s="26"/>
      <c r="D431" s="26"/>
      <c r="E431" s="26"/>
      <c r="F431" s="26"/>
      <c r="G431" s="26"/>
      <c r="H431" s="26"/>
      <c r="I431" s="26"/>
      <c r="J431" s="6"/>
      <c r="K431" s="7"/>
    </row>
    <row r="432" spans="1:11" s="8" customFormat="1" ht="15.75">
      <c r="A432" s="26"/>
      <c r="B432" s="235"/>
      <c r="C432" s="26"/>
      <c r="D432" s="26"/>
      <c r="E432" s="26"/>
      <c r="F432" s="26"/>
      <c r="G432" s="26"/>
      <c r="H432" s="26"/>
      <c r="I432" s="26"/>
      <c r="J432" s="6"/>
      <c r="K432" s="7"/>
    </row>
    <row r="433" spans="1:11" s="8" customFormat="1" ht="15.75">
      <c r="A433" s="26"/>
      <c r="B433" s="235"/>
      <c r="C433" s="26"/>
      <c r="D433" s="26"/>
      <c r="E433" s="26"/>
      <c r="F433" s="26"/>
      <c r="G433" s="26"/>
      <c r="H433" s="26"/>
      <c r="I433" s="26"/>
      <c r="J433" s="6"/>
      <c r="K433" s="7"/>
    </row>
    <row r="434" spans="1:11" s="8" customFormat="1" ht="15.75">
      <c r="A434" s="26"/>
      <c r="B434" s="235"/>
      <c r="C434" s="26"/>
      <c r="D434" s="26"/>
      <c r="E434" s="26"/>
      <c r="F434" s="26"/>
      <c r="G434" s="26"/>
      <c r="H434" s="26"/>
      <c r="I434" s="26"/>
      <c r="J434" s="6"/>
      <c r="K434" s="7"/>
    </row>
    <row r="435" spans="1:11" s="8" customFormat="1" ht="15.75">
      <c r="A435" s="26"/>
      <c r="B435" s="235"/>
      <c r="C435" s="26"/>
      <c r="D435" s="26"/>
      <c r="E435" s="26"/>
      <c r="F435" s="26"/>
      <c r="G435" s="26"/>
      <c r="H435" s="26"/>
      <c r="I435" s="26"/>
      <c r="J435" s="6"/>
      <c r="K435" s="7"/>
    </row>
    <row r="436" spans="1:11" s="8" customFormat="1" ht="15.75">
      <c r="A436" s="26"/>
      <c r="B436" s="235"/>
      <c r="C436" s="26"/>
      <c r="D436" s="26"/>
      <c r="E436" s="26"/>
      <c r="F436" s="26"/>
      <c r="G436" s="26"/>
      <c r="H436" s="26"/>
      <c r="I436" s="26"/>
      <c r="J436" s="6"/>
      <c r="K436" s="7"/>
    </row>
    <row r="437" spans="1:11" s="8" customFormat="1" ht="15.75">
      <c r="A437" s="26"/>
      <c r="B437" s="235"/>
      <c r="C437" s="26"/>
      <c r="D437" s="26"/>
      <c r="E437" s="26"/>
      <c r="F437" s="26"/>
      <c r="G437" s="26"/>
      <c r="H437" s="26"/>
      <c r="I437" s="26"/>
      <c r="J437" s="6"/>
      <c r="K437" s="7"/>
    </row>
    <row r="438" spans="1:11" s="8" customFormat="1" ht="15.75">
      <c r="A438" s="26"/>
      <c r="B438" s="235"/>
      <c r="C438" s="26"/>
      <c r="D438" s="26"/>
      <c r="E438" s="26"/>
      <c r="F438" s="26"/>
      <c r="G438" s="26"/>
      <c r="H438" s="26"/>
      <c r="I438" s="26"/>
      <c r="J438" s="6"/>
      <c r="K438" s="7"/>
    </row>
    <row r="439" spans="1:11" s="8" customFormat="1" ht="15.75">
      <c r="A439" s="26"/>
      <c r="B439" s="235"/>
      <c r="C439" s="26"/>
      <c r="D439" s="26"/>
      <c r="E439" s="26"/>
      <c r="F439" s="26"/>
      <c r="G439" s="26"/>
      <c r="H439" s="26"/>
      <c r="I439" s="26"/>
      <c r="J439" s="6"/>
      <c r="K439" s="7"/>
    </row>
    <row r="440" spans="1:11" s="8" customFormat="1" ht="15.75">
      <c r="A440" s="26"/>
      <c r="B440" s="235"/>
      <c r="C440" s="26"/>
      <c r="D440" s="26"/>
      <c r="E440" s="26"/>
      <c r="F440" s="26"/>
      <c r="G440" s="26"/>
      <c r="H440" s="26"/>
      <c r="I440" s="26"/>
      <c r="J440" s="6"/>
      <c r="K440" s="7"/>
    </row>
    <row r="441" spans="1:11" s="8" customFormat="1" ht="15.75">
      <c r="A441" s="26"/>
      <c r="B441" s="235"/>
      <c r="C441" s="26"/>
      <c r="D441" s="26"/>
      <c r="E441" s="26"/>
      <c r="F441" s="26"/>
      <c r="G441" s="26"/>
      <c r="H441" s="26"/>
      <c r="I441" s="26"/>
      <c r="J441" s="6"/>
      <c r="K441" s="7"/>
    </row>
    <row r="442" spans="1:11" s="8" customFormat="1" ht="15.75">
      <c r="A442" s="26"/>
      <c r="B442" s="235"/>
      <c r="C442" s="26"/>
      <c r="D442" s="26"/>
      <c r="E442" s="26"/>
      <c r="F442" s="26"/>
      <c r="G442" s="26"/>
      <c r="H442" s="26"/>
      <c r="I442" s="26"/>
      <c r="J442" s="6"/>
      <c r="K442" s="7"/>
    </row>
    <row r="443" spans="1:11" s="8" customFormat="1" ht="15.75">
      <c r="A443" s="26"/>
      <c r="B443" s="235"/>
      <c r="C443" s="26"/>
      <c r="D443" s="26"/>
      <c r="E443" s="26"/>
      <c r="F443" s="26"/>
      <c r="G443" s="26"/>
      <c r="H443" s="26"/>
      <c r="I443" s="26"/>
      <c r="J443" s="6"/>
      <c r="K443" s="7"/>
    </row>
    <row r="444" spans="1:11" s="8" customFormat="1" ht="15.75">
      <c r="A444" s="26"/>
      <c r="B444" s="235"/>
      <c r="C444" s="26"/>
      <c r="D444" s="26"/>
      <c r="E444" s="26"/>
      <c r="F444" s="26"/>
      <c r="G444" s="26"/>
      <c r="H444" s="26"/>
      <c r="I444" s="26"/>
      <c r="J444" s="6"/>
      <c r="K444" s="7"/>
    </row>
    <row r="445" spans="1:11" s="8" customFormat="1" ht="15.75">
      <c r="A445" s="26"/>
      <c r="B445" s="235"/>
      <c r="C445" s="26"/>
      <c r="D445" s="26"/>
      <c r="E445" s="26"/>
      <c r="F445" s="26"/>
      <c r="G445" s="26"/>
      <c r="H445" s="26"/>
      <c r="I445" s="26"/>
      <c r="J445" s="6"/>
      <c r="K445" s="7"/>
    </row>
    <row r="446" spans="1:11" s="8" customFormat="1" ht="15.75">
      <c r="A446" s="26"/>
      <c r="B446" s="235"/>
      <c r="C446" s="26"/>
      <c r="D446" s="26"/>
      <c r="E446" s="26"/>
      <c r="F446" s="26"/>
      <c r="G446" s="26"/>
      <c r="H446" s="26"/>
      <c r="I446" s="26"/>
      <c r="J446" s="6"/>
      <c r="K446" s="7"/>
    </row>
    <row r="447" spans="1:11" s="8" customFormat="1" ht="15.75">
      <c r="A447" s="26"/>
      <c r="B447" s="235"/>
      <c r="C447" s="26"/>
      <c r="D447" s="26"/>
      <c r="E447" s="26"/>
      <c r="F447" s="26"/>
      <c r="G447" s="26"/>
      <c r="H447" s="26"/>
      <c r="I447" s="26"/>
      <c r="J447" s="6"/>
      <c r="K447" s="7"/>
    </row>
    <row r="448" spans="1:11" s="8" customFormat="1" ht="15.75">
      <c r="A448" s="26"/>
      <c r="B448" s="235"/>
      <c r="C448" s="26"/>
      <c r="D448" s="26"/>
      <c r="E448" s="26"/>
      <c r="F448" s="26"/>
      <c r="G448" s="26"/>
      <c r="H448" s="26"/>
      <c r="I448" s="26"/>
      <c r="J448" s="6"/>
      <c r="K448" s="7"/>
    </row>
    <row r="449" spans="1:9" ht="15.75">
      <c r="A449" s="26"/>
      <c r="B449" s="235"/>
      <c r="C449" s="26"/>
      <c r="D449" s="26"/>
      <c r="E449" s="26"/>
      <c r="F449" s="26"/>
      <c r="G449" s="26"/>
      <c r="H449" s="26"/>
      <c r="I449" s="26"/>
    </row>
    <row r="450" spans="1:9" ht="15.75">
      <c r="A450" s="26"/>
      <c r="B450" s="235"/>
      <c r="C450" s="26"/>
      <c r="D450" s="26"/>
      <c r="E450" s="26"/>
      <c r="F450" s="26"/>
      <c r="G450" s="26"/>
      <c r="H450" s="26"/>
      <c r="I450" s="26"/>
    </row>
    <row r="451" spans="1:9" ht="15.75">
      <c r="A451" s="26"/>
      <c r="B451" s="235"/>
      <c r="C451" s="26"/>
      <c r="D451" s="26"/>
      <c r="E451" s="26"/>
      <c r="F451" s="26"/>
      <c r="G451" s="26"/>
      <c r="H451" s="26"/>
      <c r="I451" s="26"/>
    </row>
    <row r="452" spans="1:9" ht="15.75">
      <c r="A452" s="26"/>
      <c r="B452" s="235"/>
      <c r="C452" s="26"/>
      <c r="D452" s="26"/>
      <c r="E452" s="26"/>
      <c r="F452" s="26"/>
      <c r="G452" s="26"/>
      <c r="H452" s="26"/>
      <c r="I452" s="26"/>
    </row>
    <row r="453" spans="1:9" ht="15.75">
      <c r="A453" s="26"/>
      <c r="B453" s="235"/>
      <c r="C453" s="26"/>
      <c r="D453" s="26"/>
      <c r="E453" s="26"/>
      <c r="F453" s="26"/>
      <c r="G453" s="26"/>
      <c r="H453" s="26"/>
      <c r="I453" s="26"/>
    </row>
    <row r="454" spans="1:9" ht="15.75">
      <c r="A454" s="26"/>
      <c r="B454" s="235"/>
      <c r="C454" s="26"/>
      <c r="D454" s="26"/>
      <c r="E454" s="26"/>
      <c r="F454" s="26"/>
      <c r="G454" s="26"/>
      <c r="H454" s="26"/>
      <c r="I454" s="26"/>
    </row>
    <row r="455" spans="1:9" ht="15.75">
      <c r="A455" s="26"/>
      <c r="B455" s="235"/>
      <c r="C455" s="26"/>
      <c r="D455" s="26"/>
      <c r="E455" s="26"/>
      <c r="F455" s="26"/>
      <c r="G455" s="26"/>
      <c r="H455" s="26"/>
      <c r="I455" s="26"/>
    </row>
    <row r="456" spans="1:9" ht="15.75">
      <c r="A456" s="26"/>
      <c r="B456" s="235"/>
      <c r="C456" s="26"/>
      <c r="D456" s="26"/>
      <c r="E456" s="26"/>
      <c r="F456" s="26"/>
      <c r="G456" s="26"/>
      <c r="H456" s="26"/>
      <c r="I456" s="26"/>
    </row>
    <row r="457" spans="1:9" ht="15.75">
      <c r="A457" s="26"/>
      <c r="B457" s="235"/>
      <c r="C457" s="26"/>
      <c r="D457" s="26"/>
      <c r="E457" s="26"/>
      <c r="F457" s="26"/>
      <c r="G457" s="26"/>
      <c r="H457" s="26"/>
      <c r="I457" s="26"/>
    </row>
    <row r="458" spans="1:9" ht="15.75">
      <c r="A458" s="26"/>
      <c r="B458" s="235"/>
      <c r="C458" s="26"/>
      <c r="D458" s="26"/>
      <c r="E458" s="26"/>
      <c r="F458" s="26"/>
      <c r="G458" s="26"/>
      <c r="H458" s="26"/>
      <c r="I458" s="26"/>
    </row>
    <row r="459" spans="1:9" ht="15.75">
      <c r="A459" s="26"/>
      <c r="B459" s="235"/>
      <c r="C459" s="26"/>
      <c r="D459" s="26"/>
      <c r="E459" s="26"/>
      <c r="F459" s="26"/>
      <c r="G459" s="26"/>
      <c r="H459" s="26"/>
      <c r="I459" s="26"/>
    </row>
    <row r="460" spans="1:9" ht="15.75">
      <c r="A460" s="26"/>
      <c r="B460" s="235"/>
      <c r="C460" s="26"/>
      <c r="D460" s="26"/>
      <c r="E460" s="26"/>
      <c r="F460" s="26"/>
      <c r="G460" s="26"/>
      <c r="H460" s="26"/>
      <c r="I460" s="26"/>
    </row>
    <row r="461" spans="1:9" ht="15.75">
      <c r="A461" s="26"/>
      <c r="B461" s="235"/>
      <c r="C461" s="26"/>
      <c r="D461" s="26"/>
      <c r="E461" s="26"/>
      <c r="F461" s="26"/>
      <c r="G461" s="26"/>
      <c r="H461" s="26"/>
      <c r="I461" s="26"/>
    </row>
    <row r="462" spans="1:9" ht="15.75">
      <c r="A462" s="26"/>
      <c r="B462" s="235"/>
      <c r="C462" s="26"/>
      <c r="D462" s="26"/>
      <c r="E462" s="26"/>
      <c r="F462" s="26"/>
      <c r="G462" s="26"/>
      <c r="H462" s="26"/>
      <c r="I462" s="26"/>
    </row>
    <row r="463" spans="1:9" ht="15.75">
      <c r="A463" s="26"/>
      <c r="B463" s="235"/>
      <c r="C463" s="26"/>
      <c r="D463" s="26"/>
      <c r="E463" s="26"/>
      <c r="F463" s="26"/>
      <c r="G463" s="26"/>
      <c r="H463" s="26"/>
      <c r="I463" s="26"/>
    </row>
    <row r="464" spans="1:9" ht="15.75">
      <c r="A464" s="26"/>
      <c r="B464" s="235"/>
      <c r="C464" s="26"/>
      <c r="D464" s="26"/>
      <c r="E464" s="26"/>
      <c r="F464" s="26"/>
      <c r="G464" s="26"/>
      <c r="H464" s="26"/>
      <c r="I464" s="26"/>
    </row>
    <row r="465" spans="1:9" ht="15.75">
      <c r="A465" s="26"/>
      <c r="B465" s="235"/>
      <c r="C465" s="26"/>
      <c r="D465" s="26"/>
      <c r="E465" s="26"/>
      <c r="F465" s="26"/>
      <c r="G465" s="26"/>
      <c r="H465" s="26"/>
      <c r="I465" s="26"/>
    </row>
    <row r="466" spans="1:9" ht="15.75">
      <c r="A466" s="26"/>
      <c r="B466" s="235"/>
      <c r="C466" s="26"/>
      <c r="D466" s="26"/>
      <c r="E466" s="26"/>
      <c r="F466" s="26"/>
      <c r="G466" s="26"/>
      <c r="H466" s="26"/>
      <c r="I466" s="26"/>
    </row>
    <row r="467" spans="1:9" ht="15.75">
      <c r="A467" s="26"/>
      <c r="B467" s="235"/>
      <c r="C467" s="26"/>
      <c r="D467" s="26"/>
      <c r="E467" s="26"/>
      <c r="F467" s="26"/>
      <c r="G467" s="26"/>
      <c r="H467" s="26"/>
      <c r="I467" s="26"/>
    </row>
    <row r="468" spans="1:9" ht="15.75">
      <c r="A468" s="26"/>
      <c r="B468" s="235"/>
      <c r="C468" s="26"/>
      <c r="D468" s="26"/>
      <c r="E468" s="26"/>
      <c r="F468" s="26"/>
      <c r="G468" s="26"/>
      <c r="H468" s="26"/>
      <c r="I468" s="26"/>
    </row>
    <row r="469" spans="1:9" ht="15.75">
      <c r="A469" s="26"/>
      <c r="B469" s="235"/>
      <c r="C469" s="26"/>
      <c r="D469" s="26"/>
      <c r="E469" s="26"/>
      <c r="F469" s="26"/>
      <c r="G469" s="26"/>
      <c r="H469" s="26"/>
      <c r="I469" s="26"/>
    </row>
    <row r="470" spans="1:9" ht="15.75">
      <c r="A470" s="26"/>
      <c r="B470" s="235"/>
      <c r="C470" s="26"/>
      <c r="D470" s="26"/>
      <c r="E470" s="26"/>
      <c r="F470" s="26"/>
      <c r="G470" s="26"/>
      <c r="H470" s="26"/>
      <c r="I470" s="26"/>
    </row>
    <row r="471" spans="1:9" ht="15.75">
      <c r="A471" s="26"/>
      <c r="B471" s="235"/>
      <c r="C471" s="26"/>
      <c r="D471" s="26"/>
      <c r="E471" s="26"/>
      <c r="F471" s="26"/>
      <c r="G471" s="26"/>
      <c r="H471" s="26"/>
      <c r="I471" s="26"/>
    </row>
    <row r="472" spans="1:9" ht="15.75">
      <c r="A472" s="26"/>
      <c r="B472" s="235"/>
      <c r="C472" s="26"/>
      <c r="D472" s="26"/>
      <c r="E472" s="26"/>
      <c r="F472" s="26"/>
      <c r="G472" s="26"/>
      <c r="H472" s="26"/>
      <c r="I472" s="26"/>
    </row>
    <row r="473" spans="1:9" ht="15.75">
      <c r="A473" s="26"/>
      <c r="B473" s="235"/>
      <c r="C473" s="26"/>
      <c r="D473" s="26"/>
      <c r="E473" s="26"/>
      <c r="F473" s="26"/>
      <c r="G473" s="26"/>
      <c r="H473" s="26"/>
      <c r="I473" s="26"/>
    </row>
    <row r="474" spans="1:9" ht="15.75">
      <c r="A474" s="26"/>
      <c r="B474" s="235"/>
      <c r="C474" s="26"/>
      <c r="D474" s="26"/>
      <c r="E474" s="26"/>
      <c r="F474" s="26"/>
      <c r="G474" s="26"/>
      <c r="H474" s="26"/>
      <c r="I474" s="26"/>
    </row>
    <row r="475" spans="1:9" ht="15.75">
      <c r="A475" s="26"/>
      <c r="B475" s="235"/>
      <c r="C475" s="26"/>
      <c r="D475" s="26"/>
      <c r="E475" s="26"/>
      <c r="F475" s="26"/>
      <c r="G475" s="26"/>
      <c r="H475" s="26"/>
      <c r="I475" s="26"/>
    </row>
    <row r="476" spans="1:9" ht="15.75">
      <c r="A476" s="26"/>
      <c r="B476" s="235"/>
      <c r="C476" s="26"/>
      <c r="D476" s="26"/>
      <c r="E476" s="26"/>
      <c r="F476" s="26"/>
      <c r="G476" s="26"/>
      <c r="H476" s="26"/>
      <c r="I476" s="26"/>
    </row>
    <row r="477" spans="1:9" ht="15.75">
      <c r="A477" s="26"/>
      <c r="B477" s="235"/>
      <c r="C477" s="26"/>
      <c r="D477" s="26"/>
      <c r="E477" s="26"/>
      <c r="F477" s="26"/>
      <c r="G477" s="26"/>
      <c r="H477" s="26"/>
      <c r="I477" s="26"/>
    </row>
    <row r="478" spans="1:9" ht="15.75">
      <c r="A478" s="26"/>
      <c r="B478" s="235"/>
      <c r="C478" s="26"/>
      <c r="D478" s="26"/>
      <c r="E478" s="26"/>
      <c r="F478" s="26"/>
      <c r="G478" s="26"/>
      <c r="H478" s="26"/>
      <c r="I478" s="26"/>
    </row>
    <row r="479" spans="1:9" ht="15.75">
      <c r="A479" s="26"/>
      <c r="B479" s="235"/>
      <c r="C479" s="26"/>
      <c r="D479" s="26"/>
      <c r="E479" s="26"/>
      <c r="F479" s="26"/>
      <c r="G479" s="26"/>
      <c r="H479" s="26"/>
      <c r="I479" s="26"/>
    </row>
    <row r="480" spans="1:9" ht="15.75">
      <c r="A480" s="26"/>
      <c r="B480" s="235"/>
      <c r="C480" s="26"/>
      <c r="D480" s="26"/>
      <c r="E480" s="26"/>
      <c r="F480" s="26"/>
      <c r="G480" s="26"/>
      <c r="H480" s="26"/>
      <c r="I480" s="26"/>
    </row>
    <row r="481" spans="1:9" ht="15.75">
      <c r="A481" s="26"/>
      <c r="B481" s="235"/>
      <c r="C481" s="26"/>
      <c r="D481" s="26"/>
      <c r="E481" s="26"/>
      <c r="F481" s="26"/>
      <c r="G481" s="26"/>
      <c r="H481" s="26"/>
      <c r="I481" s="26"/>
    </row>
    <row r="482" ht="15.75">
      <c r="B482" s="235"/>
    </row>
    <row r="483" ht="15.75">
      <c r="B483" s="235"/>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Kowalik</dc:creator>
  <cp:keywords/>
  <dc:description/>
  <cp:lastModifiedBy>jolanta.kowalik</cp:lastModifiedBy>
  <dcterms:created xsi:type="dcterms:W3CDTF">2024-06-26T09:57:32Z</dcterms:created>
  <dcterms:modified xsi:type="dcterms:W3CDTF">2024-07-03T08:15:04Z</dcterms:modified>
  <cp:category/>
  <cp:version/>
  <cp:contentType/>
  <cp:contentStatus/>
</cp:coreProperties>
</file>