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KRAJOWE\NZ.261.7.2024_dreny\3. SWZ\"/>
    </mc:Choice>
  </mc:AlternateContent>
  <xr:revisionPtr revIDLastSave="0" documentId="13_ncr:1_{5C53A370-C930-45F7-89E6-87D8F2AD517A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Tabelle1" sheetId="1" r:id="rId1"/>
  </sheets>
  <definedNames>
    <definedName name="_xlnm.Print_Area" localSheetId="0">Tabelle1!$A$1:$J$24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3" i="1" l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12" i="1"/>
  <c r="H12" i="1" s="1"/>
  <c r="I12" i="1" s="1"/>
  <c r="F22" i="1" l="1"/>
  <c r="H22" i="1" s="1"/>
</calcChain>
</file>

<file path=xl/sharedStrings.xml><?xml version="1.0" encoding="utf-8"?>
<sst xmlns="http://schemas.openxmlformats.org/spreadsheetml/2006/main" count="45" uniqueCount="36">
  <si>
    <t>Lp.</t>
  </si>
  <si>
    <t>Przedmiot  zamówienia</t>
  </si>
  <si>
    <t>Jednostka miary</t>
  </si>
  <si>
    <t>Ilość</t>
  </si>
  <si>
    <t>Wartość netto 6=4x5</t>
  </si>
  <si>
    <t>Stawka     VAT (%)</t>
  </si>
  <si>
    <t>Wartość brutto (zł) 8=6+7</t>
  </si>
  <si>
    <t>Cena jednostkowa brutto               9=8/4</t>
  </si>
  <si>
    <t>1.</t>
  </si>
  <si>
    <t>2.</t>
  </si>
  <si>
    <t xml:space="preserve">3.
</t>
  </si>
  <si>
    <t>4.</t>
  </si>
  <si>
    <t>Razem
Netto:</t>
  </si>
  <si>
    <t>Razem
Brutto:</t>
  </si>
  <si>
    <t>szt.</t>
  </si>
  <si>
    <t>6.</t>
  </si>
  <si>
    <t>8.</t>
  </si>
  <si>
    <t>9.</t>
  </si>
  <si>
    <t>10.</t>
  </si>
  <si>
    <t xml:space="preserve">   Cena 
jednostkowa netto (zł/j.m.)</t>
  </si>
  <si>
    <t>PRODUCENT,
Nazwa własna lub inne określenie identyfikujące 
wyrób w sposób jednoznaczny, np. numer katalogowy; wielkość opakowania handlowego</t>
  </si>
  <si>
    <t>Ostrza jednorazowe posuwisto-zwrotne:
- wysokość ostrza 10mm,
- grubość ostrza 1.00mm,
- grubość cięcia 1.20mm,
- głębokość cięcia 76mm.</t>
  </si>
  <si>
    <t xml:space="preserve">     Formularz cenowo-techniczny – ZADANIE NR 1</t>
  </si>
  <si>
    <t>Załącznik nr 2 do SWZ</t>
  </si>
  <si>
    <t>7.</t>
  </si>
  <si>
    <t>Ostrza jednorazowe oscylacyjne, kompatybilne z  system DE SOUTTER:
- szerokość ostrza 13mm,
- grubość ostrza 0.89mm,
- grubość cięcia 0.89mm,
- głębokość cięcia 85-95mm.</t>
  </si>
  <si>
    <t>Ostrza jednorazowe oscylacyjne, kompatybilne z  system DE SOUTTER TRAUMALINE:
- szerokość ostrza 9mm,
- grubość ostrza 0.38mm,
- głębokość cięcia 33mm.</t>
  </si>
  <si>
    <t>Ostrza jednorazowe oscylacyjne, kompatybilne z  system DE SOUTTER TRAUMALINE:
- szerokość ostrza 7mm,
- grubość ostrza 0.38mm,
- głębokość cięcia 25mm.</t>
  </si>
  <si>
    <t>Ostrza jednorazowe oscylacyjne, kompatybilne z  system  DE SOUTTER KQ707:
- szerokość ostrza 13mm,
- grubość ostrza 0.80mm,
- grubość cięcia 0.89mm,
- głębokość cięcia 85-95mm.</t>
  </si>
  <si>
    <r>
      <t>Ostrza jednorazowe oscylacyjne, sterylne, kompatybilne z systemem</t>
    </r>
    <r>
      <rPr>
        <sz val="10.5"/>
        <rFont val="Calibri"/>
        <family val="2"/>
        <charset val="238"/>
        <scheme val="minor"/>
      </rPr>
      <t xml:space="preserve"> DE SOUTTER:</t>
    </r>
    <r>
      <rPr>
        <sz val="10.5"/>
        <color rgb="FF000000"/>
        <rFont val="Calibri"/>
        <family val="2"/>
        <charset val="238"/>
        <scheme val="minor"/>
      </rPr>
      <t xml:space="preserve">
- szerokość ostrza 19mm,
- grubość ostrza 1.27mm,
- grubość cięcia 1.37mm,
- głębokość cięcia 95-115mm.</t>
    </r>
  </si>
  <si>
    <r>
      <t>Ostrza jednorazowe oscylacyjne, kompatybilne z  system</t>
    </r>
    <r>
      <rPr>
        <sz val="10.5"/>
        <color rgb="FFFF0000"/>
        <rFont val="Calibri"/>
        <family val="2"/>
        <charset val="238"/>
        <scheme val="minor"/>
      </rPr>
      <t xml:space="preserve"> </t>
    </r>
    <r>
      <rPr>
        <sz val="10.5"/>
        <rFont val="Calibri"/>
        <family val="2"/>
        <charset val="238"/>
        <scheme val="minor"/>
      </rPr>
      <t>DE SOUTTER TRAUMALINE:
- szerokość ostrza 4mm,
- grubość ostrza 0.38mm,
- głębokość cięcia 25mm.</t>
    </r>
  </si>
  <si>
    <r>
      <t xml:space="preserve">Ostrza jednorazowe posuwisto-zwrotne, kompatybilne z system </t>
    </r>
    <r>
      <rPr>
        <sz val="10.5"/>
        <color rgb="FFFF0000"/>
        <rFont val="Calibri"/>
        <family val="2"/>
        <charset val="238"/>
        <scheme val="minor"/>
      </rPr>
      <t xml:space="preserve"> </t>
    </r>
    <r>
      <rPr>
        <sz val="10.5"/>
        <rFont val="Calibri"/>
        <family val="2"/>
        <charset val="238"/>
        <scheme val="minor"/>
      </rPr>
      <t>DE SOUTTER:
- wysokość ostrza 10mm,
- grubość ostrza 1.00mm,
- grubość cięcia 1.19-1.20mm,
- głębokość cięcia 76mm.</t>
    </r>
  </si>
  <si>
    <r>
      <t>Ostrza jednorazowe posuwisto-zwrotne</t>
    </r>
    <r>
      <rPr>
        <sz val="10.5"/>
        <rFont val="Calibri"/>
        <family val="2"/>
        <charset val="238"/>
        <scheme val="minor"/>
      </rPr>
      <t xml:space="preserve"> typu KEEL, kompatybilne z  system  DE SOUTTER:</t>
    </r>
    <r>
      <rPr>
        <sz val="10.5"/>
        <color rgb="FF000000"/>
        <rFont val="Calibri"/>
        <family val="2"/>
        <charset val="238"/>
        <scheme val="minor"/>
      </rPr>
      <t xml:space="preserve">
- wysokość ostrza 14mm,
- grubość ostrza 2.93mm,
- długość użytkowa 15mm.</t>
    </r>
  </si>
  <si>
    <r>
      <t>Ostrza jednorazowe posuwisto-zwrotne</t>
    </r>
    <r>
      <rPr>
        <sz val="10.5"/>
        <rFont val="Calibri"/>
        <family val="2"/>
        <charset val="238"/>
        <scheme val="minor"/>
      </rPr>
      <t xml:space="preserve"> typu KEEL, kompatybilne z  system  DE SOUTTER CQ707:</t>
    </r>
    <r>
      <rPr>
        <sz val="10.5"/>
        <color rgb="FF000000"/>
        <rFont val="Calibri"/>
        <family val="2"/>
        <charset val="238"/>
        <scheme val="minor"/>
      </rPr>
      <t xml:space="preserve">
- wysokość ostrza 14mm,
- grubość ostrza 2.93mm,
- długość użytkowa 15mm.</t>
    </r>
  </si>
  <si>
    <t>Załacznik nr 1 do umowy nr NZ.261.7.1.2024</t>
  </si>
  <si>
    <r>
      <rPr>
        <b/>
        <sz val="10.5"/>
        <rFont val="Calibri"/>
        <family val="2"/>
        <charset val="238"/>
        <scheme val="minor"/>
      </rPr>
      <t>1.</t>
    </r>
    <r>
      <rPr>
        <sz val="10.5"/>
        <rFont val="Calibri"/>
        <family val="2"/>
        <charset val="238"/>
        <scheme val="minor"/>
      </rPr>
      <t xml:space="preserve"> Przedmiotem zamówienia są </t>
    </r>
    <r>
      <rPr>
        <b/>
        <sz val="10.5"/>
        <rFont val="Calibri"/>
        <family val="2"/>
        <charset val="238"/>
        <scheme val="minor"/>
      </rPr>
      <t xml:space="preserve">sukcesywne dostawy ostrzy jednorazowych oscylacyjnych i posuwisto-zwrotnych do posiadanego przez zamawiającego napędu DE SOUTTER, </t>
    </r>
    <r>
      <rPr>
        <sz val="10.5"/>
        <rFont val="Calibri"/>
        <family val="2"/>
        <charset val="238"/>
        <scheme val="minor"/>
      </rPr>
      <t xml:space="preserve">zwanych dalej wyrobami.
</t>
    </r>
    <r>
      <rPr>
        <b/>
        <sz val="10.5"/>
        <rFont val="Calibri"/>
        <family val="2"/>
        <charset val="238"/>
        <scheme val="minor"/>
      </rPr>
      <t>2.</t>
    </r>
    <r>
      <rPr>
        <sz val="10.5"/>
        <rFont val="Calibri"/>
        <family val="2"/>
        <charset val="238"/>
        <scheme val="minor"/>
      </rPr>
      <t xml:space="preserve"> Wykonawca gwarantuje, że wszystkie wyroby objęte zamówieniem  spełniać będą wszystkie - wskazane w niniejszym załączniku – wymagania eksploatacyjno - techniczne oraz jakościowe.
</t>
    </r>
    <r>
      <rPr>
        <b/>
        <sz val="10.5"/>
        <rFont val="Calibri"/>
        <family val="2"/>
        <charset val="238"/>
        <scheme val="minor"/>
      </rPr>
      <t xml:space="preserve">3. </t>
    </r>
    <r>
      <rPr>
        <sz val="10.5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.5"/>
        <rFont val="Calibri"/>
        <family val="2"/>
        <charset val="238"/>
        <scheme val="minor"/>
      </rPr>
      <t>Uwaga: Okres ważności wyrobów powinien wynosić minimum 24 miesiące od dnia dostawy do siedziby zamawiającego.</t>
    </r>
    <r>
      <rPr>
        <sz val="10.5"/>
        <rFont val="Calibri"/>
        <family val="2"/>
        <charset val="238"/>
        <scheme val="minor"/>
      </rPr>
      <t xml:space="preserve">
</t>
    </r>
    <r>
      <rPr>
        <b/>
        <sz val="10.5"/>
        <rFont val="Calibri"/>
        <family val="2"/>
        <charset val="238"/>
        <scheme val="minor"/>
      </rPr>
      <t>4.</t>
    </r>
    <r>
      <rPr>
        <sz val="10.5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.5"/>
        <rFont val="Calibri"/>
        <family val="2"/>
        <charset val="238"/>
        <scheme val="minor"/>
      </rPr>
      <t>5.</t>
    </r>
    <r>
      <rPr>
        <sz val="10.5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.5"/>
        <rFont val="Calibri"/>
        <family val="2"/>
        <charset val="238"/>
        <scheme val="minor"/>
      </rPr>
      <t>6.</t>
    </r>
    <r>
      <rPr>
        <sz val="10.5"/>
        <rFont val="Calibri"/>
        <family val="2"/>
        <charset val="238"/>
        <scheme val="minor"/>
      </rPr>
      <t xml:space="preserve"> Poszczególne dostawy wyrobów będą realizowane w terminie do   dni roboczych od daty złożenia zamówienia za pośrednictwem poczty elektronicznej na adres e-mail: </t>
    </r>
    <r>
      <rPr>
        <b/>
        <sz val="10.5"/>
        <rFont val="Calibri"/>
        <family val="2"/>
        <charset val="238"/>
        <scheme val="minor"/>
      </rPr>
      <t>………................... .
7.</t>
    </r>
    <r>
      <rPr>
        <sz val="10.5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.5"/>
        <rFont val="Calibri"/>
        <family val="2"/>
        <charset val="238"/>
        <scheme val="minor"/>
      </rPr>
      <t>8.</t>
    </r>
    <r>
      <rPr>
        <sz val="10.5"/>
        <rFont val="Calibri"/>
        <family val="2"/>
        <charset val="238"/>
        <scheme val="minor"/>
      </rPr>
      <t xml:space="preserve"> Wykonawca oferuje realizację niniejszego zadania zgodnie z następującą kalkulacją: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</si>
</sst>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Calibri"/>
      <family val="2"/>
      <charset val="1"/>
    </font>
    <font>
      <sz val="11"/>
      <name val="Calibri"/>
      <family val="2"/>
      <charset val="238"/>
    </font>
    <font>
      <b/>
      <sz val="10.5"/>
      <name val="Calibri"/>
      <family val="2"/>
      <charset val="238"/>
    </font>
    <font>
      <sz val="10.5"/>
      <color rgb="FF000000"/>
      <name val="Tahoma"/>
      <family val="2"/>
      <charset val="238"/>
    </font>
    <font>
      <sz val="10.5"/>
      <name val="Calibri"/>
      <family val="2"/>
      <charset val="238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0.5"/>
      <color rgb="FF000000"/>
      <name val="Tahoma"/>
      <family val="2"/>
      <charset val="238"/>
    </font>
    <font>
      <sz val="10.5"/>
      <name val="Tahoma"/>
      <family val="2"/>
      <charset val="238"/>
    </font>
    <font>
      <b/>
      <sz val="10.5"/>
      <color rgb="FF000000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39"/>
  <sheetViews>
    <sheetView tabSelected="1" view="pageBreakPreview" topLeftCell="A13" zoomScale="75" zoomScaleNormal="75" zoomScaleSheetLayoutView="75" workbookViewId="0">
      <selection activeCell="A4" sqref="A4:J9"/>
    </sheetView>
  </sheetViews>
  <sheetFormatPr defaultColWidth="6.140625" defaultRowHeight="14.25" x14ac:dyDescent="0.25"/>
  <cols>
    <col min="1" max="1" width="4.140625" style="4" customWidth="1"/>
    <col min="2" max="2" width="55.5703125" style="7" customWidth="1"/>
    <col min="3" max="3" width="10.7109375" style="1" customWidth="1"/>
    <col min="4" max="4" width="8.5703125" style="1" customWidth="1"/>
    <col min="5" max="5" width="13.7109375" style="8" customWidth="1"/>
    <col min="6" max="6" width="12.85546875" style="1" customWidth="1"/>
    <col min="7" max="7" width="10.42578125" style="9" customWidth="1"/>
    <col min="8" max="8" width="12.140625" style="1" customWidth="1"/>
    <col min="9" max="9" width="13.28515625" style="1" customWidth="1"/>
    <col min="10" max="10" width="29.28515625" style="1" customWidth="1"/>
    <col min="11" max="238" width="6.140625" style="1"/>
    <col min="239" max="997" width="6.140625" style="2"/>
    <col min="998" max="1009" width="6.140625" style="3"/>
    <col min="1010" max="1023" width="7.7109375" style="3" customWidth="1"/>
    <col min="1024" max="16384" width="6.140625" style="3"/>
  </cols>
  <sheetData>
    <row r="1" spans="1:1008" ht="21" customHeight="1" x14ac:dyDescent="0.2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</row>
    <row r="2" spans="1:1008" ht="20.25" customHeight="1" x14ac:dyDescent="0.25">
      <c r="A2" s="28" t="s">
        <v>34</v>
      </c>
      <c r="B2" s="28"/>
      <c r="C2" s="28"/>
      <c r="D2" s="28"/>
      <c r="E2" s="28"/>
      <c r="F2" s="28"/>
      <c r="G2" s="28"/>
      <c r="H2" s="28"/>
      <c r="I2" s="28"/>
      <c r="J2" s="28"/>
    </row>
    <row r="3" spans="1:1008" ht="19.5" customHeight="1" x14ac:dyDescent="0.25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</row>
    <row r="4" spans="1:1008" s="2" customFormat="1" ht="230.85" customHeight="1" x14ac:dyDescent="0.25">
      <c r="A4" s="30" t="s">
        <v>35</v>
      </c>
      <c r="B4" s="30"/>
      <c r="C4" s="30"/>
      <c r="D4" s="30"/>
      <c r="E4" s="30"/>
      <c r="F4" s="30"/>
      <c r="G4" s="30"/>
      <c r="H4" s="30"/>
      <c r="I4" s="30"/>
      <c r="J4" s="30"/>
    </row>
    <row r="5" spans="1:1008" s="2" customFormat="1" ht="12.7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08" s="2" customFormat="1" ht="12.7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08" s="2" customFormat="1" ht="12.7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008" s="2" customFormat="1" ht="12.7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08" s="2" customFormat="1" ht="39.75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08" s="5" customFormat="1" ht="96.75" customHeight="1" x14ac:dyDescent="0.25">
      <c r="A10" s="27" t="s">
        <v>0</v>
      </c>
      <c r="B10" s="27" t="s">
        <v>1</v>
      </c>
      <c r="C10" s="11" t="s">
        <v>2</v>
      </c>
      <c r="D10" s="11" t="s">
        <v>3</v>
      </c>
      <c r="E10" s="11" t="s">
        <v>19</v>
      </c>
      <c r="F10" s="11" t="s">
        <v>4</v>
      </c>
      <c r="G10" s="11" t="s">
        <v>5</v>
      </c>
      <c r="H10" s="11" t="s">
        <v>6</v>
      </c>
      <c r="I10" s="11" t="s">
        <v>7</v>
      </c>
      <c r="J10" s="11" t="s">
        <v>20</v>
      </c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</row>
    <row r="11" spans="1:1008" x14ac:dyDescent="0.25">
      <c r="A11" s="10">
        <v>1</v>
      </c>
      <c r="B11" s="11">
        <v>2</v>
      </c>
      <c r="C11" s="11">
        <v>3</v>
      </c>
      <c r="D11" s="11">
        <v>4</v>
      </c>
      <c r="E11" s="12">
        <v>5</v>
      </c>
      <c r="F11" s="11">
        <v>6</v>
      </c>
      <c r="G11" s="12">
        <v>7</v>
      </c>
      <c r="H11" s="11">
        <v>8</v>
      </c>
      <c r="I11" s="11">
        <v>9</v>
      </c>
      <c r="J11" s="11">
        <v>10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</row>
    <row r="12" spans="1:1008" ht="87" customHeight="1" x14ac:dyDescent="0.25">
      <c r="A12" s="13" t="s">
        <v>8</v>
      </c>
      <c r="B12" s="25" t="s">
        <v>29</v>
      </c>
      <c r="C12" s="10" t="s">
        <v>14</v>
      </c>
      <c r="D12" s="14">
        <v>28</v>
      </c>
      <c r="E12" s="15"/>
      <c r="F12" s="16">
        <f>ROUND(E12*D12,2)</f>
        <v>0</v>
      </c>
      <c r="G12" s="17"/>
      <c r="H12" s="16">
        <f>ROUND((F12*G12)+F12,2)</f>
        <v>0</v>
      </c>
      <c r="I12" s="18">
        <f>ROUND(H12/D12,2)</f>
        <v>0</v>
      </c>
      <c r="J12" s="1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</row>
    <row r="13" spans="1:1008" ht="87.75" customHeight="1" x14ac:dyDescent="0.25">
      <c r="A13" s="13" t="s">
        <v>9</v>
      </c>
      <c r="B13" s="24" t="s">
        <v>25</v>
      </c>
      <c r="C13" s="10" t="s">
        <v>14</v>
      </c>
      <c r="D13" s="14">
        <v>5</v>
      </c>
      <c r="E13" s="15"/>
      <c r="F13" s="16">
        <f t="shared" ref="F13:F21" si="0">ROUND(E13*D13,2)</f>
        <v>0</v>
      </c>
      <c r="G13" s="17"/>
      <c r="H13" s="16">
        <f t="shared" ref="H13:H21" si="1">ROUND((F13*G13)+F13,2)</f>
        <v>0</v>
      </c>
      <c r="I13" s="18">
        <f t="shared" ref="I13:I21" si="2">ROUND(H13/D13,2)</f>
        <v>0</v>
      </c>
      <c r="J13" s="1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</row>
    <row r="14" spans="1:1008" ht="75" customHeight="1" x14ac:dyDescent="0.25">
      <c r="A14" s="13" t="s">
        <v>10</v>
      </c>
      <c r="B14" s="26" t="s">
        <v>26</v>
      </c>
      <c r="C14" s="10" t="s">
        <v>14</v>
      </c>
      <c r="D14" s="14">
        <v>20</v>
      </c>
      <c r="E14" s="15"/>
      <c r="F14" s="16">
        <f t="shared" si="0"/>
        <v>0</v>
      </c>
      <c r="G14" s="17"/>
      <c r="H14" s="16">
        <f t="shared" si="1"/>
        <v>0</v>
      </c>
      <c r="I14" s="18">
        <f t="shared" si="2"/>
        <v>0</v>
      </c>
      <c r="J14" s="1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</row>
    <row r="15" spans="1:1008" ht="75" customHeight="1" x14ac:dyDescent="0.25">
      <c r="A15" s="13" t="s">
        <v>11</v>
      </c>
      <c r="B15" s="26" t="s">
        <v>27</v>
      </c>
      <c r="C15" s="10" t="s">
        <v>14</v>
      </c>
      <c r="D15" s="14">
        <v>20</v>
      </c>
      <c r="E15" s="15"/>
      <c r="F15" s="16">
        <f t="shared" si="0"/>
        <v>0</v>
      </c>
      <c r="G15" s="17"/>
      <c r="H15" s="16">
        <f t="shared" si="1"/>
        <v>0</v>
      </c>
      <c r="I15" s="18">
        <f t="shared" si="2"/>
        <v>0</v>
      </c>
      <c r="J15" s="1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</row>
    <row r="16" spans="1:1008" ht="93.6" customHeight="1" x14ac:dyDescent="0.25">
      <c r="A16" s="13">
        <v>5</v>
      </c>
      <c r="B16" s="26" t="s">
        <v>30</v>
      </c>
      <c r="C16" s="10" t="s">
        <v>14</v>
      </c>
      <c r="D16" s="14">
        <v>20</v>
      </c>
      <c r="E16" s="15"/>
      <c r="F16" s="16">
        <f t="shared" si="0"/>
        <v>0</v>
      </c>
      <c r="G16" s="17"/>
      <c r="H16" s="16">
        <f t="shared" si="1"/>
        <v>0</v>
      </c>
      <c r="I16" s="18">
        <f t="shared" si="2"/>
        <v>0</v>
      </c>
      <c r="J16" s="1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</row>
    <row r="17" spans="1:1008" ht="89.45" customHeight="1" x14ac:dyDescent="0.25">
      <c r="A17" s="13" t="s">
        <v>15</v>
      </c>
      <c r="B17" s="26" t="s">
        <v>28</v>
      </c>
      <c r="C17" s="10" t="s">
        <v>14</v>
      </c>
      <c r="D17" s="14">
        <v>10</v>
      </c>
      <c r="E17" s="15"/>
      <c r="F17" s="16">
        <f t="shared" si="0"/>
        <v>0</v>
      </c>
      <c r="G17" s="17"/>
      <c r="H17" s="16">
        <f t="shared" si="1"/>
        <v>0</v>
      </c>
      <c r="I17" s="18">
        <f t="shared" si="2"/>
        <v>0</v>
      </c>
      <c r="J17" s="1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</row>
    <row r="18" spans="1:1008" ht="90.75" customHeight="1" x14ac:dyDescent="0.25">
      <c r="A18" s="13" t="s">
        <v>24</v>
      </c>
      <c r="B18" s="26" t="s">
        <v>31</v>
      </c>
      <c r="C18" s="10" t="s">
        <v>14</v>
      </c>
      <c r="D18" s="14">
        <v>5</v>
      </c>
      <c r="E18" s="15"/>
      <c r="F18" s="16">
        <f t="shared" si="0"/>
        <v>0</v>
      </c>
      <c r="G18" s="17"/>
      <c r="H18" s="16">
        <f t="shared" si="1"/>
        <v>0</v>
      </c>
      <c r="I18" s="18">
        <f t="shared" si="2"/>
        <v>0</v>
      </c>
      <c r="J18" s="1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</row>
    <row r="19" spans="1:1008" ht="78" customHeight="1" x14ac:dyDescent="0.25">
      <c r="A19" s="13" t="s">
        <v>16</v>
      </c>
      <c r="B19" s="26" t="s">
        <v>21</v>
      </c>
      <c r="C19" s="10" t="s">
        <v>14</v>
      </c>
      <c r="D19" s="14">
        <v>10</v>
      </c>
      <c r="E19" s="15"/>
      <c r="F19" s="16">
        <f t="shared" si="0"/>
        <v>0</v>
      </c>
      <c r="G19" s="17"/>
      <c r="H19" s="16">
        <f t="shared" si="1"/>
        <v>0</v>
      </c>
      <c r="I19" s="18">
        <f t="shared" si="2"/>
        <v>0</v>
      </c>
      <c r="J19" s="1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</row>
    <row r="20" spans="1:1008" ht="75" customHeight="1" x14ac:dyDescent="0.25">
      <c r="A20" s="13" t="s">
        <v>17</v>
      </c>
      <c r="B20" s="25" t="s">
        <v>32</v>
      </c>
      <c r="C20" s="10" t="s">
        <v>14</v>
      </c>
      <c r="D20" s="14">
        <v>5</v>
      </c>
      <c r="E20" s="15"/>
      <c r="F20" s="16">
        <f t="shared" si="0"/>
        <v>0</v>
      </c>
      <c r="G20" s="17"/>
      <c r="H20" s="16">
        <f t="shared" si="1"/>
        <v>0</v>
      </c>
      <c r="I20" s="18">
        <f t="shared" si="2"/>
        <v>0</v>
      </c>
      <c r="J20" s="1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</row>
    <row r="21" spans="1:1008" ht="76.5" customHeight="1" x14ac:dyDescent="0.25">
      <c r="A21" s="13" t="s">
        <v>18</v>
      </c>
      <c r="B21" s="25" t="s">
        <v>33</v>
      </c>
      <c r="C21" s="10" t="s">
        <v>14</v>
      </c>
      <c r="D21" s="14">
        <v>5</v>
      </c>
      <c r="E21" s="15"/>
      <c r="F21" s="16">
        <f t="shared" si="0"/>
        <v>0</v>
      </c>
      <c r="G21" s="17"/>
      <c r="H21" s="16">
        <f t="shared" si="1"/>
        <v>0</v>
      </c>
      <c r="I21" s="18">
        <f t="shared" si="2"/>
        <v>0</v>
      </c>
      <c r="J21" s="1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</row>
    <row r="22" spans="1:1008" ht="30.75" customHeight="1" x14ac:dyDescent="0.25">
      <c r="A22" s="19"/>
      <c r="B22" s="20"/>
      <c r="C22" s="20"/>
      <c r="D22" s="20"/>
      <c r="E22" s="21" t="s">
        <v>12</v>
      </c>
      <c r="F22" s="21">
        <f>SUM(F12:F21)</f>
        <v>0</v>
      </c>
      <c r="G22" s="21" t="s">
        <v>13</v>
      </c>
      <c r="H22" s="22">
        <f>F22+(F22*G12)</f>
        <v>0</v>
      </c>
      <c r="I22" s="20"/>
      <c r="J22" s="23"/>
      <c r="ID22" s="2"/>
      <c r="ALI22" s="3"/>
    </row>
    <row r="23" spans="1:1008" x14ac:dyDescent="0.25">
      <c r="B23" s="3"/>
      <c r="C23" s="3"/>
      <c r="D23" s="3"/>
      <c r="E23" s="3"/>
      <c r="F23" s="3"/>
      <c r="G23" s="3"/>
      <c r="H23" s="3"/>
      <c r="I23" s="3"/>
      <c r="J23" s="3"/>
    </row>
    <row r="24" spans="1:1008" x14ac:dyDescent="0.25">
      <c r="B24" s="3"/>
      <c r="C24" s="3"/>
      <c r="D24" s="3"/>
      <c r="E24" s="3"/>
      <c r="F24" s="3"/>
      <c r="G24" s="3"/>
      <c r="H24" s="3"/>
      <c r="I24" s="3"/>
      <c r="J24" s="3"/>
    </row>
    <row r="25" spans="1:1008" x14ac:dyDescent="0.25">
      <c r="B25" s="3"/>
      <c r="C25" s="3"/>
      <c r="D25" s="3"/>
      <c r="E25" s="3"/>
      <c r="F25" s="3"/>
      <c r="G25" s="3"/>
      <c r="H25" s="3"/>
      <c r="I25" s="3"/>
      <c r="J25" s="3"/>
    </row>
    <row r="26" spans="1:1008" x14ac:dyDescent="0.25">
      <c r="B26" s="3"/>
      <c r="C26" s="3"/>
      <c r="D26" s="3"/>
      <c r="E26" s="3"/>
      <c r="F26" s="3"/>
      <c r="G26" s="3"/>
      <c r="H26" s="3"/>
      <c r="I26" s="3"/>
      <c r="J26" s="3"/>
    </row>
    <row r="27" spans="1:1008" x14ac:dyDescent="0.25">
      <c r="B27" s="3"/>
      <c r="C27" s="3"/>
      <c r="D27" s="3"/>
      <c r="E27" s="3"/>
      <c r="F27" s="3"/>
      <c r="G27" s="3"/>
      <c r="H27" s="3"/>
      <c r="I27" s="3"/>
      <c r="J27" s="3"/>
    </row>
    <row r="28" spans="1:1008" x14ac:dyDescent="0.25">
      <c r="B28" s="3"/>
      <c r="C28" s="3"/>
      <c r="D28" s="3"/>
      <c r="E28" s="3"/>
      <c r="F28" s="3"/>
      <c r="G28" s="3"/>
      <c r="H28" s="3"/>
      <c r="I28" s="3"/>
      <c r="J28" s="3"/>
    </row>
    <row r="29" spans="1:1008" x14ac:dyDescent="0.25">
      <c r="B29" s="3"/>
      <c r="C29" s="3"/>
      <c r="D29" s="3"/>
      <c r="E29" s="3"/>
      <c r="F29" s="3"/>
      <c r="G29" s="3"/>
      <c r="H29" s="3"/>
      <c r="I29" s="3"/>
      <c r="J29" s="3"/>
    </row>
    <row r="30" spans="1:1008" x14ac:dyDescent="0.25">
      <c r="B30" s="3"/>
      <c r="C30" s="3"/>
      <c r="D30" s="3"/>
      <c r="E30" s="3"/>
      <c r="F30" s="3"/>
      <c r="G30" s="3"/>
      <c r="H30" s="3"/>
      <c r="I30" s="3"/>
      <c r="J30" s="3"/>
    </row>
    <row r="31" spans="1:1008" x14ac:dyDescent="0.25">
      <c r="B31" s="3"/>
      <c r="C31" s="3"/>
      <c r="D31" s="3"/>
      <c r="E31" s="3"/>
      <c r="F31" s="3"/>
      <c r="G31" s="3"/>
      <c r="H31" s="3"/>
      <c r="I31" s="3"/>
      <c r="J31" s="3"/>
    </row>
    <row r="32" spans="1:1008" x14ac:dyDescent="0.25">
      <c r="B32" s="3"/>
      <c r="C32" s="3"/>
      <c r="D32" s="3"/>
      <c r="E32" s="3"/>
      <c r="F32" s="3"/>
      <c r="G32" s="3"/>
      <c r="H32" s="3"/>
      <c r="I32" s="3"/>
      <c r="J32" s="3"/>
    </row>
    <row r="33" spans="2:10" x14ac:dyDescent="0.25">
      <c r="B33" s="3"/>
      <c r="C33" s="3"/>
      <c r="D33" s="3"/>
      <c r="E33" s="3"/>
      <c r="F33" s="3"/>
      <c r="G33" s="3"/>
      <c r="H33" s="3"/>
      <c r="I33" s="3"/>
      <c r="J33" s="3"/>
    </row>
    <row r="34" spans="2:10" x14ac:dyDescent="0.25">
      <c r="B34" s="3"/>
      <c r="C34" s="3"/>
      <c r="D34" s="3"/>
      <c r="E34" s="3"/>
      <c r="F34" s="3"/>
      <c r="G34" s="3"/>
      <c r="H34" s="3"/>
      <c r="I34" s="3"/>
      <c r="J34" s="3"/>
    </row>
    <row r="35" spans="2:10" x14ac:dyDescent="0.25">
      <c r="B35" s="3"/>
      <c r="C35" s="3"/>
      <c r="D35" s="3"/>
      <c r="E35" s="3"/>
      <c r="F35" s="3"/>
      <c r="G35" s="3"/>
      <c r="H35" s="3"/>
      <c r="I35" s="3"/>
      <c r="J35" s="3"/>
    </row>
    <row r="36" spans="2:10" x14ac:dyDescent="0.25">
      <c r="B36" s="3"/>
      <c r="C36" s="3"/>
      <c r="D36" s="3"/>
      <c r="E36" s="3"/>
      <c r="F36" s="3"/>
      <c r="G36" s="3"/>
      <c r="H36" s="3"/>
      <c r="I36" s="3"/>
      <c r="J36" s="3"/>
    </row>
    <row r="37" spans="2:10" x14ac:dyDescent="0.25">
      <c r="B37" s="3"/>
      <c r="C37" s="3"/>
      <c r="D37" s="3"/>
      <c r="E37" s="3"/>
      <c r="F37" s="3"/>
      <c r="G37" s="3"/>
      <c r="H37" s="3"/>
      <c r="I37" s="3"/>
      <c r="J37" s="3"/>
    </row>
    <row r="38" spans="2:10" x14ac:dyDescent="0.25">
      <c r="B38" s="3"/>
      <c r="C38" s="3"/>
      <c r="D38" s="3"/>
      <c r="E38" s="3"/>
      <c r="F38" s="3"/>
      <c r="G38" s="3"/>
      <c r="H38" s="3"/>
      <c r="I38" s="3"/>
      <c r="J38" s="3"/>
    </row>
    <row r="39" spans="2:10" ht="16.7" customHeight="1" x14ac:dyDescent="0.25">
      <c r="B39" s="3"/>
      <c r="C39" s="3"/>
      <c r="D39" s="3"/>
      <c r="E39" s="3"/>
      <c r="F39" s="3"/>
      <c r="G39" s="3"/>
      <c r="H39" s="3"/>
      <c r="I39" s="3"/>
      <c r="J39" s="3"/>
    </row>
  </sheetData>
  <mergeCells count="4">
    <mergeCell ref="A1:J1"/>
    <mergeCell ref="A2:J2"/>
    <mergeCell ref="A3:J3"/>
    <mergeCell ref="A4:J9"/>
  </mergeCells>
  <printOptions horizontalCentered="1"/>
  <pageMargins left="0.25" right="0.25" top="0.75" bottom="0.75" header="0.51180555555555496" footer="0.51180555555555496"/>
  <pageSetup paperSize="9" scale="83" firstPageNumber="0" fitToHeight="0" orientation="landscape" r:id="rId1"/>
  <rowBreaks count="2" manualBreakCount="2">
    <brk id="9" max="16383" man="1"/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Tabelle1</vt:lpstr>
      <vt:lpstr>Tabelle1!Obszar_wydruku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57</cp:revision>
  <cp:lastPrinted>2024-02-26T09:42:11Z</cp:lastPrinted>
  <dcterms:created xsi:type="dcterms:W3CDTF">2019-02-04T11:59:38Z</dcterms:created>
  <dcterms:modified xsi:type="dcterms:W3CDTF">2024-02-26T09:43:02Z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