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7025" windowHeight="5370" tabRatio="962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</sheets>
  <definedNames/>
  <calcPr fullCalcOnLoad="1"/>
</workbook>
</file>

<file path=xl/sharedStrings.xml><?xml version="1.0" encoding="utf-8"?>
<sst xmlns="http://schemas.openxmlformats.org/spreadsheetml/2006/main" count="569" uniqueCount="206">
  <si>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</si>
  <si>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</si>
  <si>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</si>
  <si>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</si>
  <si>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</si>
  <si>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</si>
  <si>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</si>
  <si>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</si>
  <si>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</si>
  <si>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</si>
  <si>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</si>
  <si>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</si>
  <si>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</si>
  <si>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</si>
  <si>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</si>
  <si>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</si>
  <si>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</si>
  <si>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</si>
  <si>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</si>
  <si>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</si>
  <si>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</si>
  <si>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</si>
  <si>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</si>
  <si>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</si>
  <si>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</si>
  <si>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</si>
  <si>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</si>
  <si>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</si>
  <si>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</si>
  <si>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</si>
  <si>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</si>
  <si>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</si>
  <si>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</si>
  <si>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</si>
  <si>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</si>
  <si>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</si>
  <si>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</si>
  <si>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</si>
  <si>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</si>
  <si>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</si>
  <si>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</si>
  <si>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</si>
  <si>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</si>
  <si>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</si>
  <si>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część 5</t>
  </si>
  <si>
    <t>część 6</t>
  </si>
  <si>
    <t>część 8</t>
  </si>
  <si>
    <t>część 9</t>
  </si>
  <si>
    <t>część 10</t>
  </si>
  <si>
    <t>część 11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</si>
  <si>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</si>
  <si>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</si>
  <si>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</si>
  <si>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</si>
  <si>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</si>
  <si>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</si>
  <si>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</si>
  <si>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</si>
  <si>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</si>
  <si>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</si>
  <si>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</si>
  <si>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</si>
  <si>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</si>
  <si>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</si>
  <si>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</si>
  <si>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</si>
  <si>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</si>
  <si>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</si>
  <si>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</si>
  <si>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</si>
  <si>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</si>
  <si>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</si>
  <si>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część 12</t>
  </si>
  <si>
    <t>część 13</t>
  </si>
  <si>
    <t>Nazwa handlowa</t>
  </si>
  <si>
    <t>Producent</t>
  </si>
  <si>
    <t>część 7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</si>
  <si>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</si>
  <si>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</si>
  <si>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</si>
  <si>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</si>
  <si>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</si>
  <si>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</si>
  <si>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</si>
  <si>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</si>
  <si>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</si>
  <si>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</si>
  <si>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</si>
  <si>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</si>
  <si>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</si>
  <si>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</si>
  <si>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szt.</t>
  </si>
  <si>
    <t xml:space="preserve"> Oświadczamy, że zamówienie będziemy wykonywać do czasu wyczerpania kwoty wynagrodzenia umownego, jednak nie dłużej niż przez  24 miesiące od dnia zawarcia umowy.</t>
  </si>
  <si>
    <t>DFP.271.24.2024.EP</t>
  </si>
  <si>
    <t>Dostawa materiałów anestezjologicznych oraz dzierżawa urządzeń</t>
  </si>
  <si>
    <t xml:space="preserve">Rękojeść laryngoskopu światłowodowego, wykonana ze stali nierdzewnej, z żarówką ksenonową 2,5V lub diodą LED, z kołnierzem wokół żarówki, z uchwytem łatwo i stabilnie łączącym się z łyżką, zasilanie baterie R14, do sterylizacji w autoklawie, "zielony stanadard". </t>
  </si>
  <si>
    <t>Łyżka światłowodowa typu Macintosh (zakrzywiona), wielorazowa, do sterylizacji w autoklawie, wykonana z antymagnetycznej stali nierdzewnej, z wbudowanym w całości światłowodem, łatwa w myciu i dezynfekcji, z uchwytem łatwo i stabilnie łączącym się z rękojeścią, z widocznym oznaczeniem rozmiaru, "zielony standard", rozmiary 1-4.</t>
  </si>
  <si>
    <t>Łyżka do trudnych intubacji typu Mccoy rozm.3, 4, 5</t>
  </si>
  <si>
    <t>Poz.</t>
  </si>
  <si>
    <t>Przedmiot zamówienia
Parametry wymagane</t>
  </si>
  <si>
    <t xml:space="preserve"> Ilość  </t>
  </si>
  <si>
    <t>jm</t>
  </si>
  <si>
    <t>Nazwa handlowa
Producent</t>
  </si>
  <si>
    <t>Numer katalogowy
(jeżeli istnieje)</t>
  </si>
  <si>
    <t>Cena jednostkowa brutto*</t>
  </si>
  <si>
    <t>Wartość brutto pozycji*</t>
  </si>
  <si>
    <t>Zestawy do drenażu przezskórnego jednostopniowy, składający się z kateteru typu "PIGTAIL" widocznego w RTG, igły dwuczęściowej, opaski zaciskowej, kołnierza, automatycznego drenu umożliwiającego perforację drenażową rany, służącego do odprowadzania płynu z opłucnej, otrzewnowej i torbieli, rozmiary 6F i 9F dł 26 cm</t>
  </si>
  <si>
    <t>Zestaw do drenażu worka osierdziowego. Skład zestawu: prosta igła, prowadnik, kateter i strzykawka, kateter 7F-10F dł.70cm</t>
  </si>
  <si>
    <t>Dren typu Redon do drenażu ran pooperacyjnych CH 08 do 32 dł.min.700mm</t>
  </si>
  <si>
    <t>Zestaw przezskórny metodą dwustopniową zawierający dilatator, prowadnicę składający się z kateteru typu "PIGTAIL" widocznego w RTG, igły dwuczęściowej, opaski zaciskowej, kołnierza, automatycznego drenu umożliwiającego perforację drenażową rany, służącego do odprowadzania płynu z opłucnej, otrzewnowej i torbieli, rozmiary 6F i 9F dł 26 cm</t>
  </si>
  <si>
    <t xml:space="preserve">Jednorazowa, sterylna, prowadnica do rurek intubacyjnych, z możliwością ukształtowania, metalowa, lub metalowo-miedziana, pokryta gładkim tworzywem sztucznym, z miękką końcówką pozbawioną rdzenia, nie zawierająca lateksu i DEHP. Pełny zakres rozmiarowy od 1,9 mm (dla rurek od 2,0 do 10,00). Dla rozmiarów prowadnicy 3,3mm-5 mm długość co najmniej 60 cm. </t>
  </si>
  <si>
    <t>Cewnik do odsysania drzewa oskrzelowego z zaokrąglonym końcem, otworami bocznymi i centralnym, wykonany z silikonowanego PCV, możliwa powierzchnia satynowa „zmrożona” do lewego oskrzela, zagięty, wskaźnik położenia końcówki i otworów bocznych cewnika,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 12F-18F.</t>
  </si>
  <si>
    <t>Zgłębnik żołądkowy jednoświatłowy, z medycznego PCV, ze znacznikami głębokości, kolorowym kodem rozmiarów, z dwoma otworami bocznymi, z miękkim, gładko zakończonym końcem, widoczny w rtg, sterylny, jednorazowy, rozmiary CH30 - CH36.</t>
  </si>
  <si>
    <r>
      <t>Cewnik do odsysania górnych dróg oddechowych z zaokrąglonym końcem, otworami bocznymi i centralnym, wykonany z silikonowanego PCV, możliwa powierzchnia satynowa „zmrożona” z kontrolą ssania, mogą posiadać przeźroczysty łącznik ułatwiający wizualizację odsysanej wydzieliny; z kontrolą odsysania, końcówka lejek, wymagane barwne i numeryczne oznaczenie rozmiaru na cewniku oraz nadrukowany rozmiar na opakowaniu jednostkowym; zakończenie cewnika atraumatycznie z otworem centralnym i dwoma otworami bocznymi naprzeciwległymi o łącznej powierzchni mniejszej od powierzchni otworu centralnego.</t>
    </r>
    <r>
      <rPr>
        <sz val="11"/>
        <rFont val="Garamond"/>
        <family val="1"/>
      </rPr>
      <t xml:space="preserve"> Skalowany lub nieskalowany cm dł. 60-70cm, 6CH - 20CH.</t>
    </r>
  </si>
  <si>
    <t>Układ pacjenta z wbudowanym czujnikiem przepływu, jednorazowy, współosiowy, zawiera adapter kalibracyjny . Średnica czujnika przepływu od strony respiratora 15 mm, od strony pacjenta 22mm. Układ o długości 180cm, kompatybilny z posiadanymi przez zamawiającego, wszystkimi typami respiratorów Hamilton Medical AG.</t>
  </si>
  <si>
    <t>Układ pacjenta z wbudowanym czujnikiem przepływu i obudową zastawki wydechowej, jednorazowy, współosiowy układ pacjenta zawiera adapter kalibracyjny, średnica czujnika przepływu od strony respiratora 15 mm, od strony pacjenta 22mm, układ o długości 180cm, kompatybilny z posiadanymi przez zamawiającego respiratorami Hamilton-G5/S1. .</t>
  </si>
  <si>
    <t>Przewód do regulacji ciśnienia w balonie rurki intubacyjnej</t>
  </si>
  <si>
    <t>Adapter jednorazowy do czujnika CO2 dla dorosłych</t>
  </si>
  <si>
    <t>Jednorazowy układ pacjenta wraz z komorą nawilżacza, dla dorosłych, do respiratorów Hamilton Medical AG. Układ kompatybilny z aktywnym nawilżaczem do posiadanych przez zamawiającego respiratorów Hamilton-H900.</t>
  </si>
  <si>
    <t>Resuscytator jednorazowego użytku dla dorosłych kompletny, z rezerwuarem tlenu, z maskami w trzech rozmiarach (mała, średnia, duża)</t>
  </si>
  <si>
    <t>Zestaw z inhalatorkiem lekowym do aerozoterapii, o poj. 6-10 ml skalowany co 1-2 ml, objętości aerozolu w postaci cząsteczek o średnicy 2,7-3,25 mikrometra przy przepływie 6 litrów na minutę, maską bez PCV anatomicznie wyprofilowaną i drenem 2,1 m.</t>
  </si>
  <si>
    <t>Ciśnieniomierz zegarowy wraz ze słuchawkami, dwuprzewodowy, manometr z uchwytem umożliwiającym zamontowanie do mankietu, mankiet dla dorosłych zawijany - bez rzep. Zakres pomiarowy 0-300mmHg, zapakowany w etui.</t>
  </si>
  <si>
    <t>Cewniki do tlenoterapii biernej przez nos z drenem (wąsy), miękko zakończone rozszerzające się w kształcie lejka końcówki, długość drenu 200-210 cm wolne od DEHP</t>
  </si>
  <si>
    <t>Cewniki do tlenoterapii biernej przez nos z drenem (wąsy), miękko zakończone rozszerzające się w kształcie lejka końcówki, długość drenu 300-350 cm wolne od DEHP</t>
  </si>
  <si>
    <t>Rurki ustno-gardłowe Guedela jednoczęściowe, bez PCV, sterylne, kodowane kolorem (pełna rozmiarówka)</t>
  </si>
  <si>
    <t>Cewnik do podawania tlenu przez nos wąsy tlenowe o długości 500-600 cm</t>
  </si>
  <si>
    <t>Opaski identyfikacyjne z wkładaną karteczką, dla noworodków</t>
  </si>
  <si>
    <t>Czujnik do parametrów hemodynamicznych metodą analizy krzywej ciśnienia tętniczego krwi z wykorzystaniem maksymalnie jednego dostępu krwi. Czujnik wykrywajacy prawdopodobienstwo wystapienia zdarzenia hipotensyjnego przed jego wystapieniem. Długość drenu 213 cm.</t>
  </si>
  <si>
    <t>Czujnik do pomiaru saturacji tkankowej dla pacjentów o wadze równej lub większej niż 40kg</t>
  </si>
  <si>
    <t>Czujnik referencyjnej wysokości serca kompatybilny z posaidanym przez Zamawiającego monitorem EV1000NI, do ciągłego pomiaru parametrów hemodynamicznych metodą nieinwazyjną, wielorazowego użytku</t>
  </si>
  <si>
    <t>Czujnik do parametrów hemodynamicznych z zastosowaniem ciagłego nieinwazyjnego pomiaru ciśnienia w tętnicy ramiennej na podstawie krzywej ciśnienia tętniczego w palcu. Czujnik wykrywajacy prawdopodobienstwo wystapienia zdarzenia hipotensyjnego przed jego wystapieniem. Możliwość pomiaru kurczliwości i elastancji. Rozmiary S,M,L.</t>
  </si>
  <si>
    <t xml:space="preserve">Czujnik do ciągłego pomiaru rzutu serca metodą analizy fali tętna kompatybilny z posiadanym monitorem EV 1000 firmy Edwards Lifesciences:
- Długość linii 152 cm
- Dwa niezależne gniazda sygnału ciśnienia
- Połączenia gniazd sygnału ciśnienia – bezpinowe
- Brak konieczności kalibracji czujnika
- Częstotliwość własna czujnika &gt;200 Hz </t>
  </si>
  <si>
    <t>Cewnik Swana-Ganza przeznaczony do ciągłego monitorowania wartości ciśnienia hemodynamicznego, ciągłego pomiaru pojemności minutowej serca, seturacji tlenem krwi żylnej mieszanej ( SvO2) oraz ciągłego pomiaru objętości końcowo-rozkurczowej (EDV) 7,5F</t>
  </si>
  <si>
    <t>Zgłębnik nosowo-żołądkowy ch14/110 cm z portem do odbarczania.Dwa oddzielne porty z zaciskami umożliwiające odbarczenie pacjenta bez konieczności odłączania zestawu do żywienia, zapewniające ergonomię stosowania i eliminujące ryzyko wycieku oraz zapobiegające przemieszczaniu sie płynów w złym kierunku. Zgłębnik powinien zawierać: podziałkę co 1 cm ułatwiającą kontrolowanie długości wprowadzanego zgłębnika, metalową trójskrętną prowadnicę pokrytą silikonem z kulkową końcówką. Właściwości kontrastujące na całej powierzchni w RTG. Zakończenie zgłębnika posiada cztery boczne otwory i dodatkowy otwór końcowy na dalszym końcu zgłębnika. Wykonany z poliuretanu. Zakończenie typu ENFit.</t>
  </si>
  <si>
    <t>Worek 1,3l napełniany od góry z zestawem grawitacyjnym  i portem medycznym EnFit.</t>
  </si>
  <si>
    <t>Worek 1,3l napełniany od góry z zestawem do pompy Flocare Infinity i portem medycznym EnFit.</t>
  </si>
  <si>
    <t xml:space="preserve">Zestaw do żywienia dojelitowego do połączenia worka z dietą ( opakowanie miękkie typu PACK) ze zgłębnikiem umożliwiający żywienie pacjenta metodą ciągłego wlewu za pomocą pompy Flocare Infinity posiadanej przez Zamawiającego. Zestaw ze złączem i portem medycznym ENFit™. </t>
  </si>
  <si>
    <t>op</t>
  </si>
  <si>
    <t>Przyrząd do żywienia dojelitowego grawitacyjny. Zestaw zawiera: łącznik ENPlus do opakowań miękkich, filtr powietrza, zacisk rolkowy, otwór do podawania leków, z portem medycznym EnFit. Nie zawiera DEHP. Wersja do opakowań miękkich.</t>
  </si>
  <si>
    <t>Przyrząd uniwersalny do żywienia dojelitowego grawitacyjny do worków i butelek. Zestaw zawiera: łącznik ENPlus do opakowań miękkich i butelek oraz łącznik do butelek, zacisk rolkowy, otwór do podawania leków, z portem medycznym EnFit, koszyczek do zawieszania butelek z dietą.</t>
  </si>
  <si>
    <t>Zgłębnik poliuretanowy  do żywienia dojelitowego, przeźroczysty, trzy linie kontrastujące w  rtg, łącznik umożliający połączenie z przyrządem do żywienia enteralnego EnFit, prowadnice umożliwiające wprowadzenie do przewodu pokarmowego, końcówka z dwoma bocznymi otworami (dł. 110-130cm, 10-12CH).</t>
  </si>
  <si>
    <t>Konektor do połączenia strzykawki EnFit ze zgłębnikiem, gastrostomią EnLock. Pakowane po 5 szt.</t>
  </si>
  <si>
    <t>Opis przedmiotu zamówienia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</si>
  <si>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</si>
  <si>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</si>
  <si>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</si>
  <si>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</si>
  <si>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</si>
  <si>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 xml:space="preserve"> Pompa do żywienia dojelitowego</t>
  </si>
  <si>
    <t>godziny</t>
  </si>
  <si>
    <t xml:space="preserve">Igła do metody single shot do blokad nerwów obwodowych, za pomocą neurostymulatora HNS,  igła pokryta warstwą izolacyjną aż do szlifu, szlif 30 stopni, z oznacznikami zapewniającymi identyfikację miejsca i głębokości wkłucia ; plastikowy uchwyt ze znacznikiem kierunku szlifu oraz zintegrowanym kabelkiem elektrycznym i odłączalnym drenikiem do infuzji, wychodzącymi z tyłu uchwytu, pakowany pojedynczo, sterylna.  G 20-23, dł 25-150 mm.  </t>
  </si>
  <si>
    <t>Przylepny opatrunek do mocowania igieł do portów, cewników długoterminowych,z przezroczystą, wzmocnioną folią, poliuretanową, która zapobiega gromadzeniu się wilgoci pod opatrunkiem. Bariera chroniąca przed bakteriami i wirusami, zapewniająca ochronę przed ryzykiem zanieczyszczenia. Czas użytkowania min 5 do 7dni. Opatrunek nieprzepuszczalny dla cieczy, w celu uniknięcia przemieszczenia, z mozliwością wpisania daty założenia opatrunku. Rozmiar 12x14 cm, okienko   3x7,5 cm.</t>
  </si>
  <si>
    <t>Aparat do posiadanych przez Zamawiającego pomp Infusomat Space typu standard. Dren PVC bez zawartości DEHP. Dwuczęściowa komora kroplowa z odpowietrznikiem i filtrem 15μm, wykonana z bardzo przezroczystego materiału. Długość drenu 250cm.</t>
  </si>
  <si>
    <t>Aparat do posiadanych przez Zamawiającego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</si>
  <si>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przez Zamawiającego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</si>
  <si>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przez Zamawiającego pomp Infusomat Space. Dren bez zawartości PVC i DEHP. Dwuczęściowa komora kroplowa z odpowietrznikiem i filtrem 15μm, wykonana z bardzo przeziernego materiału. W dolnej częśći drenu port bezigłowy do podaży bolusa. Długość drenu 250cm.</t>
  </si>
  <si>
    <t xml:space="preserve">Zestaw drenów bursztynowy wielodrożny do posiadanych przez Zamawiającego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posiadanym przez zamawiającego CytoSet Mix) - oraz dodatkową zastawką umiejcowioną nie dalej niż 25cm od miejsca podłączenia do pacjenta - do podaży bolusa. Ergonomiczna dwuczęściowa komora kroplowa, wykonana z bardzo przezroczystego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</si>
  <si>
    <t xml:space="preserve">Zestaw drenów bursztynowy wielodrożny do posiadanych przez Zamawiającego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posiadanym przez zamawiającego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</si>
  <si>
    <t>Komora wymienna do zestawu z poz.13</t>
  </si>
  <si>
    <t>Zestaw do wlewów dożylnych do posiadanych przez Zamawiającego pomp Alaris VP, światłoczuły, długość 260 cm, igła typu spike, dysk z czujnikiem ciśnienia zitegrowany w linii, rolkowy regulator przepływu, obrotowe męskie złącze luer lock, zacisk zabezpieczający, wstępna objętość wypełnienia drenu 24 ml, średnica wewn. drenu 3 mm, segment silikonowy do pompy,2 zaciski zatrzaskowe, port typu Y z 3 złączami z dostępem bezigłowym  filtr 15µm w komorze kroplowej, nie zawierający DEHP, lateksu, sterylny.</t>
  </si>
  <si>
    <t>Zestaw do wlewów dożylnych do posiadanych przez Zamawiającego pomp Alaris VP, światłoczuły, długość 260 cm, igła typu spike, dysk z czujnikiem ciśnienia zitegrowany w linii, rolkowy regulator przepływu, obrotowe męskie złącze luer lock, zacisk zabezpieczający, wstępna objętość wypełnienia drenu 24 ml, średnica wewn. drenu 3 mm, segment silikonowy do pompy,2 zaciski zatrzaskowe, port typu Y z 5 złączami z dostępem bezigłowym  filtr 15µm w komorze kroplowej, nie zawierający DEHP, lateksu, sterylny.</t>
  </si>
  <si>
    <t>Aparat do posiadanych przez Zamawiającego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całkowita drenu 240cm, długość od pompy do końca drenu 150cm.</t>
  </si>
  <si>
    <t>Aparat do posiadanych przez Zamawiającego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całkowita drenu 300cm, długość od pompy do końca drenu 200cm.</t>
  </si>
  <si>
    <t>Aparat bursztynowy do posiadanych przez Zamawiającego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całkowita drenu 240cm, długość od pompy do końca drenu 150cm.</t>
  </si>
  <si>
    <t>Aparat do żywienia enteralnego do posiadanych przez Zamawiającego pomp Infusomat Plus. Dren PVC bez zawartości DEHP. Dwuczęściowa komora wykonana z bardzo przeziernego materiału. Złącze pacjenta typu Enfit. Kolec ENPlus do diet dojelitowych. Na linii zamontowany kranik z męskim łącznikiem. Długość całkowita drenu 330cm, długość od pompy do końca drenu 220cm.</t>
  </si>
  <si>
    <t>Trzykomorowy zestaw do mokrego drenażu opłucnowego; do jednorazowego użytku, posiadający przezroczystą komorę zbiorcza z poliwęglanu o pojemności 2500 ml; wymienną komorę zbiorczą z mocowaniem bagnetowym; automatyczny zawór upustowy ciśnienia  lub automatyczna zastawka nadciśnieniowa ; ekran akustyczny; system antyrefluksowy zapewniający pozostanie wody w komorze lub zastawka antyrefluksowa w komorze zastawki podwodnej, stojak podłogowy oraz haki do bezpiecznego umieszczenia na podłodze lub łóżku pacjenta. Produkt bezlateksowy, sterylny, jednorazowego użytku.</t>
  </si>
  <si>
    <t xml:space="preserve">Łyżka laryngoskopowa jednorazowego użytku, kompatybilna z posiadanym przez zamawiającego videolaryngoskopem Insighters </t>
  </si>
  <si>
    <t>Zestaw do kontrolowania zbiórki stolca, składający się z przewodu cewnika o długości min 167cm, z czterema oddzielnymi portami, worka odbiorczego, strzykawki 50 ml, strzykawki z żelem smarującym, biologicznego eliminatora zapachów. Otwór przewodu cewnika w kształcie lejka o średnicy wewnętrznej 1.34 in²-1,4 in². Mocowanie zestawu przewodu cewnika z workiem odbiorczym za pomocą złącza i zaworu tłoczkowego. Możliwość utrzymania do 29 dni.</t>
  </si>
  <si>
    <t>Worek zbiorczy o pojemności 1000 ml, skalowane od 50 ml co 100 ml. Gniazdo worka odbiorczego systemu do zbiórki stolca wyposażone w wewnętrznie wbudowaną zastawkę ograniczająca wydobywanie się szkodliwych mikroorganizmów i zapachów. Kompatybilny z poz.1</t>
  </si>
  <si>
    <t>Złączka oddechowa do posiadanego przez Zamawiającego kapnografu EMMA 100620</t>
  </si>
  <si>
    <t xml:space="preserve">Układ oddechowy do respiratora z powłoką antybakteryjną, w postaci jonów srebra, zgodny z normą ISO 22196, lub równoważną. Układ jednorurowy, współosiowy – rura w rurze, dł. 150 -180 cm, zakończenia 22F, 22M/15F, łącznik kątowy z portem, kapturkiem zabezpieczającym, dodatkowa gałąź 0,5 m- 06m, dodatkowy łącznik prosty 22M/22M, układ mikrobiologicznie czysty, pakowany pojedynczo. </t>
  </si>
  <si>
    <t>Układ oddechowy do respiratora jednorurowy, współosiowy – rura w rurze, średnica zewnętrzna rury 30mm, dł. 150 -180 cm, zakończenia 22F, 22M/15F, łącznik kątowy z portem, kapturkiem zabezpieczającym, dodatkowa gałąź rozciągliwa 0,5-0,6 m, dodatkowy łącznik prosty 22M/22M, układ mikrobiologicznie czysty, pakowany pojedynczo.</t>
  </si>
  <si>
    <r>
      <t>Maska ustno – nosowa do wentylacji nieinwazyjnej, z przezroczystym korpusem poliwęglanowym, miękkim kołnierzem z żelu pęcherzykowego, zapobiegającym tworzeniu się odleżyn. Bezpieczne mocowanie maski do głowy pacjenta za pomocą uprzęży w obszarze czołowym, potylicznym, oraz wzdłuż żuchwy. Uprząż na głowę z rzepami umożliwiającymi regulację długości. Konstrukcja maski sprawia, że oparcie nie styka się z czołem pacjenta. Kolanko maski obrotowe (360</t>
    </r>
    <r>
      <rPr>
        <vertAlign val="superscript"/>
        <sz val="11"/>
        <color indexed="8"/>
        <rFont val="Garamond"/>
        <family val="1"/>
      </rPr>
      <t>o</t>
    </r>
    <r>
      <rPr>
        <sz val="11"/>
        <color indexed="8"/>
        <rFont val="Garamond"/>
        <family val="1"/>
      </rPr>
      <t>), kodowane kolorystycznie. W górnej części korpusu maski dodatkowy port do tlenu. Rozmiary s, m, l, xl. Maski kwalifikowane do układów dwururowych, układów jednorurowych z portem przeciekowym i układów jednorurowych bez portu przeciekowego. Produkt jednopacjentowy, przeznaczony na 7 dni.</t>
    </r>
  </si>
  <si>
    <t>Linia do podaży wapnia CA 250, kompatybilna z posiadanym przez Zamawiającego aparatem Prismaflex Sw. 8xxx</t>
  </si>
  <si>
    <t>Dodatkowy worek spustowy, kompatybilny z posiadanym przez Zamawiającego aparatem Prismaflex Sw. 8xxx</t>
  </si>
  <si>
    <t>Cewnik do odsysania górnych dróg oddechowych z zaokrąglonym końcem, otworami bocznymi i centralnym, wykonany z PCV, posiadający wewnętrzne karbowanie zapobiegające zsunięciu się cewnika z łącznika drenu ssącego i kontaminacji, możliwa powierzchnia satynowa „zmrożona” bez kontroli ssania, wskaźnik położenia końcówki i otworów bocznych cewnika, końcówka lejek, wymagane barwne oznaczenie rozmiaru na cewniku oraz nadrukowany rozmiar numeryczny na opakowaniu jednostkowym oraz na łączniku cewnika; zakończenie cewnika atraumatycznie z otworem centralnym i dwoma otworami bocznymi naprzeciwległymi o łącznej powierzchni mniejszej od powierzchni otworu centralnego.</t>
  </si>
  <si>
    <t>Mankiet do posiadanego kardiomonitora EMTEL 2000 szerokość 13-15cm, obwód 25-27 x 33-35cm. Wyraźne oznaczenie miejsca założenia na ręce oraz linii tętniczej, rozmiar i numer katalogowy producenta, bez lateksu i szkodliwych ftalanów.</t>
  </si>
  <si>
    <t xml:space="preserve">Podkładka do rurki tracheostomijnej, miękka, delikatna, zapobiegąca podrażnieniom skóry, bardzo chłonna poprzez dwuwarstwową budowę, jałowa, jednorazowego użytku rozmiar 8-9 x 8,5-10cm. </t>
  </si>
  <si>
    <t xml:space="preserve">Igły do nakłuć lędźwiowych typ Yale, średnica 0,7-1,25mm dł. 38-90mm </t>
  </si>
  <si>
    <t>Igły do nakłuć lędźwiowych typ Yale, średnica 0,7-1,25mm dł. 120-150mm</t>
  </si>
  <si>
    <t>Mankiet do pomiarów hemodynamicznych metodą nieinwazyjną z konektorem BP12, do posiadanego kardiomonitora Philips MX450; rozmiary: S 41-50mm, M 51-60mm; L 61-70mm, kolorystyczne oznaczenie rozmiarów.</t>
  </si>
  <si>
    <t>szt</t>
  </si>
  <si>
    <t xml:space="preserve">Resuscytator dla dorosłych; komplet wyposażony w: maski rozm. mała, średnia, duża, rezerwuar tlenu. Wielorazowego użytku, z silikonowym workiem, możliwość sterylizacji całego kompletu w autoklawie w temp. 134 st. C. lub 121 st. C. </t>
  </si>
  <si>
    <t xml:space="preserve">Rezerwuar tlenowy do resuscytatora (worka samorozprężalnego) z mankietem, 500 ml-600ml. Produkt wielorazowy, kompatybilny z posiadanymi resuscytorami.    </t>
  </si>
  <si>
    <t xml:space="preserve">Manometr zegarowy do pomiaru ciśnienia w mankiecie uszczelniającym rurki intubacyjnej / tracheostomijnej z gruszką do pompowania i zaworem spustowym i drenem łączącym.  </t>
  </si>
  <si>
    <t>Sonda do płukania żołądka dwuświatłowa typu Lavacuator, rozmiary 18-36CH, długość 100-120 cm</t>
  </si>
  <si>
    <t>Warunki serwisowe:</t>
  </si>
  <si>
    <t>Okres</t>
  </si>
  <si>
    <t>Informacje dotyczące dzierżawionego urządzenia</t>
  </si>
  <si>
    <t>Nazwa urządzenia</t>
  </si>
  <si>
    <t>Typ</t>
  </si>
  <si>
    <t>Kraj i rok produkcji</t>
  </si>
  <si>
    <t>miesiące</t>
  </si>
  <si>
    <t xml:space="preserve">1. Urządzenie kompletne, gotowe do pracy bez konieczności ponoszenia  dodatkowych kosztów ( poza materiałami jednorazowego użytku)
2. Serwis w okresie dzierżawy: w cenie umowy dzierżawy.
3. Przeglądy techniczne zgodnie z zaleceniami producenta w okresie dzierżawy lub zapewnienie, że przez cały okres dzierżawy urządzenie będzie mieć aktualny przegląd techniczny – w cenie umowy dzierżawy.
4.  Czas reakcji na zgłoszenie awarii w okresie dzierżawy (dotyczy dni roboczych rozumianych jako dni od poniedziałku do piątku, z wyjątkiem świąt i dni ustawowo wolnych od pracy, w godzinach od 8.00 do 15.00) – do 3 dni.
5.  Zapewnienie aparatu zastępczego, wolnego od wad, o parametrach nie gorszych od modelu ujętego w umowie w przypadku czasu naprawy przekraczającego 3 dni (dotyczy dni roboczych).
6. Wraz z dostawą komplet materiałów dotyczących instalacji urządzenia oraz instrukcji obsługi, paszporty techniczne, stosowne atesty,  certyfikaty / dopuszczenia na terenie RP zgodnie z ustawą o wyrobach medycznych/jeśli dotyczy.
7.  Instrukcja obsługi w języku polskim w formie drukowanej i elektronicznej (pendrive lub płyta CD). 
8. Transport krajowy i zagraniczny wraz z ubezpieczeniem, wszelkie opłaty celne, skarbowe oraz inne opłaty pośrednie po stronie wykonawcy.
9.  Szkolenie dla personelu medycznego i technicznego. 
10. Dodatkowe szkolenie dla personelu medycznego, w przypadku wyrażenia takiej potrzeby przez personel medyczny.
11.  Wykonawca wyraża zgodę na oznakowanie aparatu przez Zamawiającego w celach ewidencyjnych na czas obowiązywania umowy. Oznaczenie zostanie całkowicie usunięte przez Zamawiającego przed wydaniem aparatu.
12.  Wraz z dostawą podpisany protokół odbioru ze wskazaniem numerów seryjnych urządzeń dzierżawionych. 
13.  Każdorazowa wymiana urządzenia na nowy powinna być zgłoszona do Działu Aparatury w raz z numerami seryjnymi pomp,  które są wymieniane. </t>
  </si>
  <si>
    <t>Czynsz dzierżawny brutto za 1 miesiąc</t>
  </si>
  <si>
    <r>
      <t xml:space="preserve">Czynsz dzierżawny </t>
    </r>
    <r>
      <rPr>
        <b/>
        <strike/>
        <sz val="11"/>
        <rFont val="Garamond"/>
        <family val="1"/>
      </rPr>
      <t xml:space="preserve"> </t>
    </r>
    <r>
      <rPr>
        <b/>
        <sz val="11"/>
        <rFont val="Garamond"/>
        <family val="1"/>
      </rPr>
      <t>brutto pozycji</t>
    </r>
  </si>
  <si>
    <t>Koc (kołderka) do ogrzewania pacjenta dorosłego, o rozmiarze 130x230 cm (+/- 5%), wykonany z materiału nietkanego, niepalnego klasy I. Brak lateksu, ftalanów w tym DEHP. Koc z jednym sztywnym portem do mocowania rury grzewczej o średnicy 62mm, posiada kurtyny powietrzne o szer. 25cm (+/- 5 cm) umożliwiające stabilizację koca i rozpraszaniu się powietrza na boki, posiadający klapy na ramiona. Zgodny z normą EN 13795, oraz EN ISO 10993 lub równoważne. Wyrób medyczny jednopacjentowy, przeznaczony do pracy z posiadanym przez zamawiającego urządzeniem Mistral Air (kompatybilność wyrobu z urządzeniem zgodnie z instrukcją obsługi.)</t>
  </si>
  <si>
    <t>Koc (kołderka) do konwekcyjnego śródoperacyjnego ogrzewania pasa barkowego i kończyn górnych pacjenta dorosłego, o rozmiarze 80x200 cm (+/- 5%), wykonany z materiału nietkanego, niepalnego klasy 1.  Brak ftalanów (np. DEHP), oraz lateksu w składzie materiału, posiadajacy dwa miejsca możliwego połączenia z urządzeniem ogrzewającym poprzez sztywne złącze o średnicy 62 mm. Koc z dodatkową taśmą i dodatkowym paskiem, służącymi stabilizacji koca, osłona twarzy pacjenta. Produkt z przeznaczeniem również do ogrzewania pacjenta podczas zabiegów operacyjnych okolicy brzusznej, biodrowej, kończyn dolnych, okolicy narządów rodnych oraz dróg moczowych. Wyrób zgodny z normą EN 13795, oraz EN ISO 10993 lub równoważne. Wyrób medyczny jednopacjentowy, przeznaczony do pracy z  posiadanym przez Zamawiającego ogrzewacza Mistral Air. (kompatybilność wyrobu z urządzeniem zgodnie z instrukcją obsługi.)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</si>
  <si>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całkowita drenu 210cm, długość od pompy do końca drenu 155cm. Wykonawca oświadcza, że linie do przygotowania i podaży leków, stanowią zamknięty system i zapobiegają uwalnianiu się niebezpiecznych zanieczyszczeń do otoczenia.</t>
  </si>
  <si>
    <t>Zestaw drenów bursztynowy wielodrożny do posiadanych przez Zamawiającego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całkowita drenu 210cm, długość od pompy do końca drenu155cm. Wykonawca oświadcza, że linie do przygotowania i podaży leków, stanowią zamknięty system i zapobiegają uwalnianiu się niebezpiecznych zanieczyszczeń do otoczenia.</t>
  </si>
  <si>
    <r>
      <t xml:space="preserve">Filtr o wymiarach 27x22x9 cm, objętość krwi w zestawie 189 </t>
    </r>
    <r>
      <rPr>
        <sz val="11"/>
        <color indexed="10"/>
        <rFont val="Garamond"/>
        <family val="1"/>
      </rPr>
      <t>- 193</t>
    </r>
    <r>
      <rPr>
        <sz val="11"/>
        <rFont val="Garamond"/>
        <family val="1"/>
      </rPr>
      <t xml:space="preserve"> ml, włókna wykonane z akrylonitrylu, kopolimeru metallilosulfonianu sodu oraz polietylenoiminy, filtr z heparyną, kompatybilny z posiadanym przez Zamawiającego aparatem Prismaflex.</t>
    </r>
  </si>
  <si>
    <r>
      <t xml:space="preserve">Zgłębnik żołądkowy jednoświatłowy, z medycznego PCV, ze znacznikami głębokości, kolorowym kodem rozmiarów, z dwoma </t>
    </r>
    <r>
      <rPr>
        <sz val="11"/>
        <color indexed="10"/>
        <rFont val="Garamond"/>
        <family val="1"/>
      </rPr>
      <t>lub z czterema</t>
    </r>
    <r>
      <rPr>
        <sz val="11"/>
        <rFont val="Garamond"/>
        <family val="1"/>
      </rPr>
      <t xml:space="preserve"> otworami bocznymi, z miękkim, gładko zakończonym końcem, widoczny w rtg, sterylny, jednorazowy, rozmiary CH8 - CH30.</t>
    </r>
  </si>
  <si>
    <r>
      <t xml:space="preserve">Dren typu Jackson-Pratt, wykonany z czystego 100%-owego silikonu o długości </t>
    </r>
    <r>
      <rPr>
        <sz val="11"/>
        <color indexed="10"/>
        <rFont val="Garamond"/>
        <family val="1"/>
      </rPr>
      <t>80-</t>
    </r>
    <r>
      <rPr>
        <sz val="11"/>
        <rFont val="Garamond"/>
        <family val="1"/>
      </rPr>
      <t>100 cm, z płaską częścią drenującą, zawierającą dużo otworów na długości 20 cm, znacznik głębokości w odległości 5 cm od części drenującej, jednorazowego użytku, pakowany sterylnie razem z łącznikiem stożkowym; rozmiar 4x10mm</t>
    </r>
  </si>
  <si>
    <r>
      <t xml:space="preserve">Elektroda do czasowej stymulacji serca, do reanimacji chorych z nagłym zatrzymaniem pracy komór serca, do zabiegów podczas, których może nastąpić zwolnienie akcji serca. Jałowa, sterylizowana promieniami gamma, epirogenna, jednorazowego użytku, skalowana co 10cm, dł. robocza 110-112cm, dł. całkowita 125cm, średnica 4-5-6-7 F, </t>
    </r>
    <r>
      <rPr>
        <sz val="11"/>
        <color indexed="10"/>
        <rFont val="Garamond"/>
        <family val="1"/>
      </rPr>
      <t>standardowa końcówka bipolarna (+/-).</t>
    </r>
  </si>
  <si>
    <r>
      <rPr>
        <b/>
        <sz val="11"/>
        <color indexed="8"/>
        <rFont val="Garamond"/>
        <family val="1"/>
      </rPr>
      <t>Dzierżawa pomp do żywienia dojelitowego - 45 sztuk</t>
    </r>
    <r>
      <rPr>
        <sz val="11"/>
        <color indexed="8"/>
        <rFont val="Garamond"/>
        <family val="1"/>
      </rPr>
      <t xml:space="preserve">
</t>
    </r>
    <r>
      <rPr>
        <sz val="11"/>
        <color indexed="10"/>
        <rFont val="Garamond"/>
        <family val="1"/>
      </rPr>
      <t>Urządzenie nowe, rok produkcji min. 2023</t>
    </r>
    <r>
      <rPr>
        <sz val="11"/>
        <color indexed="8"/>
        <rFont val="Garamond"/>
        <family val="1"/>
      </rPr>
      <t xml:space="preserve">
Pompa do żywienia dojelitowego kompatybilna z poz. 1 do 5</t>
    </r>
  </si>
  <si>
    <r>
      <t xml:space="preserve">Zestaw do przezskórnej tracheostomii metodą Ciaglia (do wprowadzenia metodą Seldingera). 
</t>
    </r>
    <r>
      <rPr>
        <sz val="11"/>
        <color indexed="10"/>
        <rFont val="Garamond"/>
        <family val="1"/>
      </rPr>
      <t>Minimalny</t>
    </r>
    <r>
      <rPr>
        <sz val="11"/>
        <rFont val="Garamond"/>
        <family val="1"/>
      </rPr>
      <t xml:space="preserve"> skład </t>
    </r>
    <r>
      <rPr>
        <strike/>
        <sz val="11"/>
        <color indexed="10"/>
        <rFont val="Garamond"/>
        <family val="1"/>
      </rPr>
      <t>którego</t>
    </r>
    <r>
      <rPr>
        <sz val="11"/>
        <rFont val="Garamond"/>
        <family val="1"/>
      </rPr>
      <t xml:space="preserve"> zestawu wchodzą: jednostopniowe rozszerzadło o kształcie rogu nosorożca z powłoką hydrofilną i wstępnie założonym cewnikiem prowadzącym; prowadnik ze znacznikami pozycjonującymi </t>
    </r>
    <r>
      <rPr>
        <strike/>
        <sz val="11"/>
        <color indexed="10"/>
        <rFont val="Garamond"/>
        <family val="1"/>
      </rPr>
      <t>o średnicy 1,32 mm; rozszerzacze ładujące do rurki tracheostomijnej 7,5mm,8,5mm,9mm  lub 6,0mm, 6,5mm, 7,0mm,7,5mm, 8mm  lub 8,5mm, 9mm, 10mm;</t>
    </r>
    <r>
      <rPr>
        <sz val="11"/>
        <rFont val="Garamond"/>
        <family val="1"/>
      </rPr>
      <t xml:space="preserve"> igła wprowadzająca (z koszulką</t>
    </r>
    <r>
      <rPr>
        <strike/>
        <sz val="11"/>
        <color indexed="10"/>
        <rFont val="Garamond"/>
        <family val="1"/>
      </rPr>
      <t xml:space="preserve"> i bez</t>
    </r>
    <r>
      <rPr>
        <sz val="11"/>
        <rFont val="Garamond"/>
        <family val="1"/>
      </rPr>
      <t xml:space="preserve">) 7 cm, rozmiar </t>
    </r>
    <r>
      <rPr>
        <sz val="11"/>
        <color indexed="10"/>
        <rFont val="Garamond"/>
        <family val="1"/>
      </rPr>
      <t>14-</t>
    </r>
    <r>
      <rPr>
        <sz val="11"/>
        <rFont val="Garamond"/>
        <family val="1"/>
      </rPr>
      <t xml:space="preserve"> 15 G </t>
    </r>
    <r>
      <rPr>
        <strike/>
        <sz val="11"/>
        <color indexed="10"/>
        <rFont val="Garamond"/>
        <family val="1"/>
      </rPr>
      <t>w ilości 2 szt;</t>
    </r>
    <r>
      <rPr>
        <sz val="11"/>
        <rFont val="Garamond"/>
        <family val="1"/>
      </rPr>
      <t xml:space="preserve"> rozszerzadlo krótkie o rozmiarze 14,0 Fr; </t>
    </r>
    <r>
      <rPr>
        <strike/>
        <sz val="11"/>
        <color indexed="10"/>
        <rFont val="Garamond"/>
        <family val="1"/>
      </rPr>
      <t xml:space="preserve">6,5 cm; </t>
    </r>
    <r>
      <rPr>
        <sz val="11"/>
        <rFont val="Garamond"/>
        <family val="1"/>
      </rPr>
      <t xml:space="preserve">skalpel </t>
    </r>
    <r>
      <rPr>
        <strike/>
        <sz val="11"/>
        <color indexed="10"/>
        <rFont val="Garamond"/>
        <family val="1"/>
      </rPr>
      <t>nr 15;</t>
    </r>
    <r>
      <rPr>
        <sz val="11"/>
        <rFont val="Garamond"/>
        <family val="1"/>
      </rPr>
      <t xml:space="preserve"> strzykawka monoject 6</t>
    </r>
    <r>
      <rPr>
        <sz val="11"/>
        <color indexed="10"/>
        <rFont val="Garamond"/>
        <family val="1"/>
      </rPr>
      <t>-10</t>
    </r>
    <r>
      <rPr>
        <sz val="11"/>
        <rFont val="Garamond"/>
        <family val="1"/>
      </rPr>
      <t xml:space="preserve">ml; </t>
    </r>
    <r>
      <rPr>
        <strike/>
        <sz val="11"/>
        <color indexed="10"/>
        <rFont val="Garamond"/>
        <family val="1"/>
      </rPr>
      <t>czerwony pojemnik na zużyte igły; żel poślizgowy</t>
    </r>
    <r>
      <rPr>
        <sz val="11"/>
        <rFont val="Garamond"/>
        <family val="1"/>
      </rPr>
      <t xml:space="preserve">, 4 </t>
    </r>
    <r>
      <rPr>
        <strike/>
        <sz val="11"/>
        <color indexed="10"/>
        <rFont val="Garamond"/>
        <family val="1"/>
      </rPr>
      <t>gąbki</t>
    </r>
    <r>
      <rPr>
        <sz val="11"/>
        <rFont val="Garamond"/>
        <family val="1"/>
      </rPr>
      <t xml:space="preserve"> </t>
    </r>
    <r>
      <rPr>
        <sz val="11"/>
        <color indexed="10"/>
        <rFont val="Garamond"/>
        <family val="1"/>
      </rPr>
      <t>kompresy</t>
    </r>
    <r>
      <rPr>
        <sz val="11"/>
        <rFont val="Garamond"/>
        <family val="1"/>
      </rPr>
      <t xml:space="preserve"> z gazy, </t>
    </r>
    <r>
      <rPr>
        <strike/>
        <sz val="11"/>
        <color indexed="10"/>
        <rFont val="Garamond"/>
        <family val="1"/>
      </rPr>
      <t>zakrzywione kleszczyki hemostatyczne.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</si>
</sst>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  <numFmt numFmtId="195" formatCode="&quot; &quot;#,##0.00&quot;    &quot;;&quot;-&quot;#,##0.00&quot;    &quot;;&quot; -&quot;00&quot;    &quot;;&quot; &quot;@&quot; &quot;"/>
    <numFmt numFmtId="196" formatCode="[$-415]dddd\,\ d\ mmmm\ 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trike/>
      <sz val="11"/>
      <name val="Garamond"/>
      <family val="1"/>
    </font>
    <font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indexed="63"/>
      <name val="Garamond"/>
      <family val="1"/>
    </font>
    <font>
      <sz val="10"/>
      <color indexed="8"/>
      <name val="Garamond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rgb="FF000000"/>
      <name val="Garamond"/>
      <family val="1"/>
    </font>
    <font>
      <sz val="11"/>
      <color rgb="FF262626"/>
      <name val="Garamond"/>
      <family val="1"/>
    </font>
    <font>
      <sz val="10"/>
      <color theme="1"/>
      <name val="Garamond"/>
      <family val="1"/>
    </font>
    <font>
      <strike/>
      <sz val="11"/>
      <color rgb="FFFF0000"/>
      <name val="Garamond"/>
      <family val="1"/>
    </font>
    <font>
      <sz val="11"/>
      <color theme="1"/>
      <name val="Times New Roman"/>
      <family val="1"/>
    </font>
    <font>
      <b/>
      <sz val="1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46" fillId="0" borderId="0" applyBorder="0" applyProtection="0">
      <alignment/>
    </xf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top" wrapText="1"/>
    </xf>
    <xf numFmtId="44" fontId="4" fillId="0" borderId="10" xfId="76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right" vertical="top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 wrapText="1"/>
      <protection locked="0"/>
    </xf>
    <xf numFmtId="1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2" fillId="34" borderId="0" xfId="0" applyFont="1" applyFill="1" applyAlignment="1" applyProtection="1">
      <alignment horizontal="left" vertical="top" wrapText="1"/>
      <protection locked="0"/>
    </xf>
    <xf numFmtId="0" fontId="62" fillId="34" borderId="0" xfId="0" applyFont="1" applyFill="1" applyAlignment="1" applyProtection="1">
      <alignment horizontal="right" vertical="top" wrapText="1"/>
      <protection locked="0"/>
    </xf>
    <xf numFmtId="1" fontId="61" fillId="34" borderId="0" xfId="0" applyNumberFormat="1" applyFont="1" applyFill="1" applyBorder="1" applyAlignment="1" applyProtection="1">
      <alignment horizontal="right" vertical="top" wrapText="1"/>
      <protection locked="0"/>
    </xf>
    <xf numFmtId="0" fontId="61" fillId="34" borderId="0" xfId="0" applyFont="1" applyFill="1" applyBorder="1" applyAlignment="1" applyProtection="1">
      <alignment horizontal="center" vertical="top" wrapText="1"/>
      <protection locked="0"/>
    </xf>
    <xf numFmtId="0" fontId="8" fillId="35" borderId="10" xfId="0" applyFont="1" applyFill="1" applyBorder="1" applyAlignment="1" applyProtection="1">
      <alignment horizontal="left" vertical="top" wrapText="1"/>
      <protection locked="0"/>
    </xf>
    <xf numFmtId="44" fontId="61" fillId="34" borderId="13" xfId="0" applyNumberFormat="1" applyFont="1" applyFill="1" applyBorder="1" applyAlignment="1" applyProtection="1">
      <alignment horizontal="left" vertical="top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horizontal="center" vertical="center" wrapText="1"/>
    </xf>
    <xf numFmtId="44" fontId="61" fillId="0" borderId="10" xfId="79" applyFont="1" applyFill="1" applyBorder="1" applyAlignment="1" applyProtection="1">
      <alignment horizontal="center" vertical="center" wrapText="1"/>
      <protection locked="0"/>
    </xf>
    <xf numFmtId="49" fontId="61" fillId="0" borderId="10" xfId="57" applyNumberFormat="1" applyFont="1" applyFill="1" applyBorder="1" applyAlignment="1">
      <alignment horizontal="left" vertical="top" wrapText="1"/>
      <protection/>
    </xf>
    <xf numFmtId="3" fontId="6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49" fontId="61" fillId="0" borderId="10" xfId="57" applyNumberFormat="1" applyFont="1" applyFill="1" applyBorder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>
      <alignment horizontal="left" vertical="top" wrapText="1"/>
    </xf>
    <xf numFmtId="0" fontId="63" fillId="36" borderId="14" xfId="67" applyFont="1" applyFill="1" applyBorder="1" applyAlignment="1" applyProtection="1">
      <alignment horizontal="center" vertical="center" wrapText="1"/>
      <protection locked="0"/>
    </xf>
    <xf numFmtId="194" fontId="63" fillId="36" borderId="14" xfId="44" applyNumberFormat="1" applyFont="1" applyFill="1" applyBorder="1" applyAlignment="1" applyProtection="1">
      <alignment horizontal="center" vertical="center" wrapText="1"/>
      <protection locked="0"/>
    </xf>
    <xf numFmtId="0" fontId="63" fillId="36" borderId="14" xfId="67" applyFont="1" applyFill="1" applyBorder="1" applyAlignment="1">
      <alignment horizontal="center" vertical="center" wrapText="1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3" fontId="62" fillId="35" borderId="1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0" xfId="57" applyNumberFormat="1" applyFont="1" applyFill="1" applyBorder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vertical="center" wrapText="1"/>
      <protection locked="0"/>
    </xf>
    <xf numFmtId="194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vertical="top" wrapText="1"/>
      <protection locked="0"/>
    </xf>
    <xf numFmtId="44" fontId="61" fillId="0" borderId="10" xfId="79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9" fontId="61" fillId="0" borderId="0" xfId="0" applyNumberFormat="1" applyFont="1" applyFill="1" applyAlignment="1" applyProtection="1">
      <alignment horizontal="left" vertical="top" wrapText="1"/>
      <protection locked="0"/>
    </xf>
    <xf numFmtId="49" fontId="9" fillId="37" borderId="10" xfId="57" applyNumberFormat="1" applyFont="1" applyFill="1" applyBorder="1" applyAlignment="1">
      <alignment horizontal="left" vertical="center" wrapText="1"/>
      <protection/>
    </xf>
    <xf numFmtId="49" fontId="61" fillId="0" borderId="10" xfId="57" applyNumberFormat="1" applyFont="1" applyFill="1" applyBorder="1" applyAlignment="1">
      <alignment horizontal="left" vertical="center" wrapText="1"/>
      <protection/>
    </xf>
    <xf numFmtId="49" fontId="9" fillId="37" borderId="10" xfId="57" applyNumberFormat="1" applyFont="1" applyFill="1" applyBorder="1" applyAlignment="1" applyProtection="1">
      <alignment horizontal="left" vertical="center" wrapText="1"/>
      <protection locked="0"/>
    </xf>
    <xf numFmtId="3" fontId="61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9" fillId="37" borderId="10" xfId="66" applyFont="1" applyFill="1" applyBorder="1" applyAlignment="1">
      <alignment horizontal="left" vertical="center" wrapText="1"/>
    </xf>
    <xf numFmtId="0" fontId="9" fillId="0" borderId="15" xfId="60" applyFont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top" wrapText="1"/>
    </xf>
    <xf numFmtId="3" fontId="61" fillId="0" borderId="15" xfId="0" applyNumberFormat="1" applyFont="1" applyBorder="1" applyAlignment="1">
      <alignment horizontal="center" vertical="center" wrapText="1"/>
    </xf>
    <xf numFmtId="49" fontId="61" fillId="37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0" fontId="61" fillId="37" borderId="15" xfId="0" applyFont="1" applyFill="1" applyBorder="1" applyAlignment="1">
      <alignment horizontal="left" vertical="top" wrapText="1"/>
    </xf>
    <xf numFmtId="0" fontId="61" fillId="37" borderId="10" xfId="0" applyFont="1" applyFill="1" applyBorder="1" applyAlignment="1">
      <alignment horizontal="left" vertical="top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 applyProtection="1">
      <alignment horizontal="left" vertical="center" wrapText="1"/>
      <protection locked="0"/>
    </xf>
    <xf numFmtId="3" fontId="61" fillId="37" borderId="15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61" fillId="3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vertical="top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3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top" wrapText="1"/>
      <protection locked="0"/>
    </xf>
    <xf numFmtId="171" fontId="6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1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6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49" fontId="64" fillId="37" borderId="15" xfId="0" applyNumberFormat="1" applyFont="1" applyFill="1" applyBorder="1" applyAlignment="1">
      <alignment horizontal="left" vertical="center" wrapText="1"/>
    </xf>
    <xf numFmtId="3" fontId="61" fillId="37" borderId="15" xfId="0" applyNumberFormat="1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 applyProtection="1">
      <alignment horizontal="left" vertical="top" wrapText="1"/>
      <protection locked="0"/>
    </xf>
    <xf numFmtId="0" fontId="65" fillId="35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49" fontId="66" fillId="0" borderId="10" xfId="0" applyNumberFormat="1" applyFont="1" applyFill="1" applyBorder="1" applyAlignment="1" applyProtection="1">
      <alignment vertical="center" wrapText="1"/>
      <protection locked="0"/>
    </xf>
    <xf numFmtId="194" fontId="66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44" fontId="66" fillId="0" borderId="10" xfId="79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7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67" fillId="37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61" fillId="0" borderId="10" xfId="79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" fontId="6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61" fillId="37" borderId="10" xfId="0" applyNumberFormat="1" applyFont="1" applyFill="1" applyBorder="1" applyAlignment="1" applyProtection="1">
      <alignment horizontal="center" vertical="center" wrapText="1"/>
      <protection locked="0"/>
    </xf>
    <xf numFmtId="167" fontId="61" fillId="37" borderId="10" xfId="0" applyNumberFormat="1" applyFont="1" applyFill="1" applyBorder="1" applyAlignment="1">
      <alignment wrapText="1"/>
    </xf>
    <xf numFmtId="0" fontId="68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65" fillId="35" borderId="10" xfId="0" applyFont="1" applyFill="1" applyBorder="1" applyAlignment="1">
      <alignment horizontal="left" vertical="center" wrapText="1"/>
    </xf>
    <xf numFmtId="0" fontId="65" fillId="35" borderId="10" xfId="0" applyFont="1" applyFill="1" applyBorder="1" applyAlignment="1">
      <alignment horizontal="center" vertical="top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0 2 3 3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8 2" xfId="66"/>
    <cellStyle name="Normalny 9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3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73"/>
  <sheetViews>
    <sheetView showGridLines="0" zoomScale="80" zoomScaleNormal="80" zoomScaleSheetLayoutView="100" workbookViewId="0" topLeftCell="A20">
      <selection activeCell="D36" sqref="D36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16" customWidth="1"/>
    <col min="4" max="4" width="52.37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72" t="s">
        <v>36</v>
      </c>
      <c r="D1" s="172"/>
    </row>
    <row r="2" spans="2:4" ht="18" customHeight="1">
      <c r="B2" s="13"/>
      <c r="C2" s="18" t="s">
        <v>33</v>
      </c>
      <c r="D2" s="18"/>
    </row>
    <row r="3" ht="18" customHeight="1"/>
    <row r="4" spans="2:3" ht="18" customHeight="1">
      <c r="B4" s="1" t="s">
        <v>25</v>
      </c>
      <c r="C4" s="1" t="s">
        <v>93</v>
      </c>
    </row>
    <row r="5" ht="18" customHeight="1"/>
    <row r="6" spans="2:5" ht="18" customHeight="1">
      <c r="B6" s="1" t="s">
        <v>24</v>
      </c>
      <c r="C6" s="149" t="s">
        <v>94</v>
      </c>
      <c r="D6" s="149"/>
      <c r="E6" s="3"/>
    </row>
    <row r="7" ht="18" customHeight="1"/>
    <row r="8" spans="2:4" ht="15" customHeight="1">
      <c r="B8" s="4" t="s">
        <v>22</v>
      </c>
      <c r="C8" s="152"/>
      <c r="D8" s="152"/>
    </row>
    <row r="9" spans="2:4" ht="15" customHeight="1">
      <c r="B9" s="4" t="s">
        <v>26</v>
      </c>
      <c r="C9" s="168"/>
      <c r="D9" s="169"/>
    </row>
    <row r="10" spans="2:4" ht="15" customHeight="1">
      <c r="B10" s="4" t="s">
        <v>21</v>
      </c>
      <c r="C10" s="168"/>
      <c r="D10" s="169"/>
    </row>
    <row r="11" spans="2:4" ht="15" customHeight="1">
      <c r="B11" s="4" t="s">
        <v>27</v>
      </c>
      <c r="C11" s="168"/>
      <c r="D11" s="169"/>
    </row>
    <row r="12" spans="2:4" ht="15" customHeight="1">
      <c r="B12" s="4" t="s">
        <v>28</v>
      </c>
      <c r="C12" s="168"/>
      <c r="D12" s="169"/>
    </row>
    <row r="13" spans="2:4" ht="15" customHeight="1">
      <c r="B13" s="4" t="s">
        <v>29</v>
      </c>
      <c r="C13" s="168"/>
      <c r="D13" s="169"/>
    </row>
    <row r="14" spans="2:4" ht="15" customHeight="1">
      <c r="B14" s="4" t="s">
        <v>30</v>
      </c>
      <c r="C14" s="168"/>
      <c r="D14" s="169"/>
    </row>
    <row r="15" spans="2:4" ht="15" customHeight="1">
      <c r="B15" s="4" t="s">
        <v>31</v>
      </c>
      <c r="C15" s="168"/>
      <c r="D15" s="169"/>
    </row>
    <row r="16" spans="2:4" ht="15" customHeight="1">
      <c r="B16" s="4" t="s">
        <v>32</v>
      </c>
      <c r="C16" s="168"/>
      <c r="D16" s="169"/>
    </row>
    <row r="17" spans="3:4" ht="18" customHeight="1">
      <c r="C17" s="17"/>
      <c r="D17" s="19"/>
    </row>
    <row r="18" spans="1:4" ht="18" customHeight="1">
      <c r="A18" s="1" t="s">
        <v>0</v>
      </c>
      <c r="B18" s="149" t="s">
        <v>41</v>
      </c>
      <c r="C18" s="150"/>
      <c r="D18" s="151"/>
    </row>
    <row r="19" spans="2:4" ht="24.75" customHeight="1">
      <c r="B19" s="5" t="s">
        <v>12</v>
      </c>
      <c r="C19" s="27" t="s">
        <v>78</v>
      </c>
      <c r="D19" s="20"/>
    </row>
    <row r="20" spans="1:4" ht="18" customHeight="1">
      <c r="A20" s="6"/>
      <c r="B20" s="7" t="s">
        <v>17</v>
      </c>
      <c r="C20" s="21">
        <f>'część (1)'!I7</f>
        <v>0</v>
      </c>
      <c r="D20" s="20"/>
    </row>
    <row r="21" spans="1:4" ht="18" customHeight="1">
      <c r="A21" s="6"/>
      <c r="B21" s="7" t="s">
        <v>18</v>
      </c>
      <c r="C21" s="21">
        <f>'część (2)'!I7</f>
        <v>0</v>
      </c>
      <c r="D21" s="20"/>
    </row>
    <row r="22" spans="1:4" ht="18" customHeight="1">
      <c r="A22" s="6"/>
      <c r="B22" s="7" t="s">
        <v>42</v>
      </c>
      <c r="C22" s="21">
        <f>'część (3)'!I7</f>
        <v>0</v>
      </c>
      <c r="D22" s="20"/>
    </row>
    <row r="23" spans="1:4" ht="18" customHeight="1">
      <c r="A23" s="6"/>
      <c r="B23" s="7" t="s">
        <v>43</v>
      </c>
      <c r="C23" s="21">
        <f>'część (4)'!I7</f>
        <v>0</v>
      </c>
      <c r="D23" s="20"/>
    </row>
    <row r="24" spans="1:4" ht="18" customHeight="1">
      <c r="A24" s="6"/>
      <c r="B24" s="7" t="s">
        <v>44</v>
      </c>
      <c r="C24" s="21">
        <f>'część (5)'!I7</f>
        <v>0</v>
      </c>
      <c r="D24" s="20"/>
    </row>
    <row r="25" spans="1:4" ht="18" customHeight="1">
      <c r="A25" s="6"/>
      <c r="B25" s="7" t="s">
        <v>45</v>
      </c>
      <c r="C25" s="21">
        <f>'część (6)'!I7</f>
        <v>0</v>
      </c>
      <c r="D25" s="20"/>
    </row>
    <row r="26" spans="1:4" ht="18" customHeight="1">
      <c r="A26" s="6"/>
      <c r="B26" s="7" t="s">
        <v>76</v>
      </c>
      <c r="C26" s="21">
        <f>'część (7)'!I7</f>
        <v>0</v>
      </c>
      <c r="D26" s="20"/>
    </row>
    <row r="27" spans="1:4" ht="18" customHeight="1">
      <c r="A27" s="6"/>
      <c r="B27" s="7" t="s">
        <v>46</v>
      </c>
      <c r="C27" s="21">
        <f>'część (8)'!I7</f>
        <v>0</v>
      </c>
      <c r="D27" s="20"/>
    </row>
    <row r="28" spans="1:4" ht="18" customHeight="1">
      <c r="A28" s="6"/>
      <c r="B28" s="7" t="s">
        <v>47</v>
      </c>
      <c r="C28" s="21">
        <f>'część (9)'!I7</f>
        <v>0</v>
      </c>
      <c r="D28" s="20"/>
    </row>
    <row r="29" spans="1:4" ht="18" customHeight="1">
      <c r="A29" s="6"/>
      <c r="B29" s="7" t="s">
        <v>48</v>
      </c>
      <c r="C29" s="21">
        <f>'część (10)'!I7</f>
        <v>0</v>
      </c>
      <c r="D29" s="20"/>
    </row>
    <row r="30" spans="1:4" ht="18" customHeight="1">
      <c r="A30" s="6"/>
      <c r="B30" s="7" t="s">
        <v>49</v>
      </c>
      <c r="C30" s="21">
        <f>'część (11)'!I7</f>
        <v>0</v>
      </c>
      <c r="D30" s="20"/>
    </row>
    <row r="31" spans="1:4" ht="18" customHeight="1">
      <c r="A31" s="6"/>
      <c r="B31" s="7" t="s">
        <v>72</v>
      </c>
      <c r="C31" s="21">
        <f>'część (12)'!I7</f>
        <v>0</v>
      </c>
      <c r="D31" s="20"/>
    </row>
    <row r="32" spans="1:4" ht="18" customHeight="1">
      <c r="A32" s="6"/>
      <c r="B32" s="7" t="s">
        <v>73</v>
      </c>
      <c r="C32" s="21">
        <f>'część (13)'!I7</f>
        <v>0</v>
      </c>
      <c r="D32" s="20"/>
    </row>
    <row r="33" spans="1:4" ht="18" customHeight="1">
      <c r="A33" s="6"/>
      <c r="B33" s="7" t="s">
        <v>84</v>
      </c>
      <c r="C33" s="21">
        <f>'część (14)'!I7</f>
        <v>0</v>
      </c>
      <c r="D33" s="20"/>
    </row>
    <row r="34" spans="1:4" ht="18" customHeight="1">
      <c r="A34" s="6"/>
      <c r="B34" s="7" t="s">
        <v>85</v>
      </c>
      <c r="C34" s="21">
        <f>'część (15)'!I7</f>
        <v>0</v>
      </c>
      <c r="D34" s="20"/>
    </row>
    <row r="35" spans="1:4" ht="18" customHeight="1">
      <c r="A35" s="6"/>
      <c r="B35" s="7" t="s">
        <v>86</v>
      </c>
      <c r="C35" s="21">
        <f>'część (16)'!I7</f>
        <v>0</v>
      </c>
      <c r="D35" s="20"/>
    </row>
    <row r="36" spans="1:4" ht="18" customHeight="1">
      <c r="A36" s="6"/>
      <c r="B36" s="7" t="s">
        <v>87</v>
      </c>
      <c r="C36" s="21">
        <f>'część (17)'!I7</f>
        <v>0</v>
      </c>
      <c r="D36" s="20"/>
    </row>
    <row r="37" spans="1:4" ht="18" customHeight="1">
      <c r="A37" s="6"/>
      <c r="B37" s="7" t="s">
        <v>88</v>
      </c>
      <c r="C37" s="21">
        <f>'część (18)'!I7</f>
        <v>0</v>
      </c>
      <c r="D37" s="20"/>
    </row>
    <row r="38" spans="1:4" ht="18" customHeight="1">
      <c r="A38" s="6"/>
      <c r="B38" s="7" t="s">
        <v>89</v>
      </c>
      <c r="C38" s="21">
        <f>'część (19)'!I7</f>
        <v>0</v>
      </c>
      <c r="D38" s="20"/>
    </row>
    <row r="39" spans="1:4" ht="18" customHeight="1">
      <c r="A39" s="6"/>
      <c r="B39" s="7" t="s">
        <v>90</v>
      </c>
      <c r="C39" s="21">
        <f>'część (20)'!I7</f>
        <v>0</v>
      </c>
      <c r="D39" s="20"/>
    </row>
    <row r="40" spans="1:4" ht="30.75" customHeight="1">
      <c r="A40" s="6"/>
      <c r="B40" s="147" t="s">
        <v>77</v>
      </c>
      <c r="C40" s="148"/>
      <c r="D40" s="148"/>
    </row>
    <row r="41" spans="1:4" ht="18" customHeight="1">
      <c r="A41" s="6"/>
      <c r="B41" s="6"/>
      <c r="C41" s="22"/>
      <c r="D41" s="22"/>
    </row>
    <row r="42" spans="1:4" ht="37.5" customHeight="1">
      <c r="A42" s="1" t="s">
        <v>1</v>
      </c>
      <c r="B42" s="161" t="s">
        <v>51</v>
      </c>
      <c r="C42" s="161"/>
      <c r="D42" s="161"/>
    </row>
    <row r="43" spans="2:4" ht="48" customHeight="1">
      <c r="B43" s="162" t="s">
        <v>52</v>
      </c>
      <c r="C43" s="163"/>
      <c r="D43" s="26" t="s">
        <v>53</v>
      </c>
    </row>
    <row r="44" spans="2:4" ht="60" customHeight="1">
      <c r="B44" s="161" t="s">
        <v>54</v>
      </c>
      <c r="C44" s="161"/>
      <c r="D44" s="161"/>
    </row>
    <row r="45" spans="1:4" ht="31.5" customHeight="1">
      <c r="A45" s="1" t="s">
        <v>2</v>
      </c>
      <c r="B45" s="149" t="s">
        <v>55</v>
      </c>
      <c r="C45" s="149"/>
      <c r="D45" s="149"/>
    </row>
    <row r="46" spans="2:4" ht="32.25" customHeight="1">
      <c r="B46" s="162" t="s">
        <v>56</v>
      </c>
      <c r="C46" s="163"/>
      <c r="D46" s="26" t="s">
        <v>57</v>
      </c>
    </row>
    <row r="47" spans="2:4" ht="99.75" customHeight="1">
      <c r="B47" s="164" t="s">
        <v>81</v>
      </c>
      <c r="C47" s="165"/>
      <c r="D47" s="165"/>
    </row>
    <row r="48" spans="1:4" ht="22.5" customHeight="1">
      <c r="A48" s="1" t="s">
        <v>3</v>
      </c>
      <c r="B48" s="149" t="s">
        <v>62</v>
      </c>
      <c r="C48" s="149"/>
      <c r="D48" s="149"/>
    </row>
    <row r="49" spans="2:4" ht="92.25" customHeight="1">
      <c r="B49" s="166" t="s">
        <v>58</v>
      </c>
      <c r="C49" s="167"/>
      <c r="D49" s="26" t="s">
        <v>71</v>
      </c>
    </row>
    <row r="50" spans="2:4" ht="27" customHeight="1">
      <c r="B50" s="164" t="s">
        <v>59</v>
      </c>
      <c r="C50" s="165"/>
      <c r="D50" s="165"/>
    </row>
    <row r="51" spans="1:4" ht="35.25" customHeight="1">
      <c r="A51" s="1" t="s">
        <v>19</v>
      </c>
      <c r="B51" s="161" t="s">
        <v>50</v>
      </c>
      <c r="C51" s="161"/>
      <c r="D51" s="161"/>
    </row>
    <row r="52" spans="1:4" ht="21.75" customHeight="1">
      <c r="A52" s="1" t="s">
        <v>23</v>
      </c>
      <c r="B52" s="150" t="s">
        <v>60</v>
      </c>
      <c r="C52" s="149"/>
      <c r="D52" s="159"/>
    </row>
    <row r="53" spans="1:4" ht="48" customHeight="1">
      <c r="A53" s="1" t="s">
        <v>4</v>
      </c>
      <c r="B53" s="171" t="s">
        <v>92</v>
      </c>
      <c r="C53" s="171"/>
      <c r="D53" s="171"/>
    </row>
    <row r="54" spans="1:4" ht="64.5" customHeight="1">
      <c r="A54" s="1" t="s">
        <v>34</v>
      </c>
      <c r="B54" s="160" t="s">
        <v>82</v>
      </c>
      <c r="C54" s="160"/>
      <c r="D54" s="160"/>
    </row>
    <row r="55" spans="1:5" ht="45" customHeight="1">
      <c r="A55" s="1" t="s">
        <v>35</v>
      </c>
      <c r="B55" s="149" t="s">
        <v>15</v>
      </c>
      <c r="C55" s="150"/>
      <c r="D55" s="150"/>
      <c r="E55" s="3"/>
    </row>
    <row r="56" spans="1:5" ht="27.75" customHeight="1">
      <c r="A56" s="1" t="s">
        <v>38</v>
      </c>
      <c r="B56" s="149" t="s">
        <v>61</v>
      </c>
      <c r="C56" s="150"/>
      <c r="D56" s="150"/>
      <c r="E56" s="3"/>
    </row>
    <row r="57" spans="1:5" ht="35.25" customHeight="1">
      <c r="A57" s="1" t="s">
        <v>39</v>
      </c>
      <c r="B57" s="149" t="s">
        <v>20</v>
      </c>
      <c r="C57" s="150"/>
      <c r="D57" s="150"/>
      <c r="E57" s="3"/>
    </row>
    <row r="58" spans="2:5" ht="21.75" customHeight="1">
      <c r="B58" s="170"/>
      <c r="C58" s="170"/>
      <c r="D58" s="170"/>
      <c r="E58" s="3"/>
    </row>
    <row r="59" spans="1:4" ht="18" customHeight="1">
      <c r="A59" s="8" t="s">
        <v>40</v>
      </c>
      <c r="B59" s="3" t="s">
        <v>5</v>
      </c>
      <c r="C59" s="15"/>
      <c r="D59" s="16"/>
    </row>
    <row r="60" spans="2:3" ht="18" customHeight="1">
      <c r="B60" s="3"/>
      <c r="C60" s="15"/>
    </row>
    <row r="61" spans="2:4" ht="18" customHeight="1">
      <c r="B61" s="154" t="s">
        <v>13</v>
      </c>
      <c r="C61" s="155"/>
      <c r="D61" s="156"/>
    </row>
    <row r="62" spans="2:4" ht="18" customHeight="1">
      <c r="B62" s="154" t="s">
        <v>6</v>
      </c>
      <c r="C62" s="156"/>
      <c r="D62" s="14" t="s">
        <v>7</v>
      </c>
    </row>
    <row r="63" spans="2:4" ht="18" customHeight="1">
      <c r="B63" s="157"/>
      <c r="C63" s="158"/>
      <c r="D63" s="14"/>
    </row>
    <row r="64" spans="2:4" ht="18" customHeight="1">
      <c r="B64" s="157"/>
      <c r="C64" s="158"/>
      <c r="D64" s="14"/>
    </row>
    <row r="65" spans="2:3" ht="15" customHeight="1">
      <c r="B65" s="9" t="s">
        <v>8</v>
      </c>
      <c r="C65" s="23"/>
    </row>
    <row r="66" spans="2:4" ht="18" customHeight="1">
      <c r="B66" s="154" t="s">
        <v>14</v>
      </c>
      <c r="C66" s="155"/>
      <c r="D66" s="156"/>
    </row>
    <row r="67" spans="2:4" ht="18" customHeight="1">
      <c r="B67" s="10" t="s">
        <v>6</v>
      </c>
      <c r="C67" s="24" t="s">
        <v>7</v>
      </c>
      <c r="D67" s="25" t="s">
        <v>9</v>
      </c>
    </row>
    <row r="68" spans="2:4" ht="18" customHeight="1">
      <c r="B68" s="11"/>
      <c r="C68" s="24"/>
      <c r="D68" s="12"/>
    </row>
    <row r="69" spans="2:4" ht="18" customHeight="1">
      <c r="B69" s="11"/>
      <c r="C69" s="24"/>
      <c r="D69" s="12"/>
    </row>
    <row r="70" spans="2:3" ht="18" customHeight="1">
      <c r="B70" s="9"/>
      <c r="C70" s="23"/>
    </row>
    <row r="71" spans="2:4" ht="18" customHeight="1">
      <c r="B71" s="154" t="s">
        <v>16</v>
      </c>
      <c r="C71" s="155"/>
      <c r="D71" s="156"/>
    </row>
    <row r="72" spans="2:4" ht="18" customHeight="1">
      <c r="B72" s="153" t="s">
        <v>10</v>
      </c>
      <c r="C72" s="153"/>
      <c r="D72" s="14" t="s">
        <v>63</v>
      </c>
    </row>
    <row r="73" spans="2:4" ht="18" customHeight="1">
      <c r="B73" s="152"/>
      <c r="C73" s="152"/>
      <c r="D73" s="14"/>
    </row>
    <row r="74" ht="18" customHeight="1"/>
  </sheetData>
  <sheetProtection/>
  <mergeCells count="38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61:D61"/>
    <mergeCell ref="B58:D58"/>
    <mergeCell ref="B56:D56"/>
    <mergeCell ref="B53:D53"/>
    <mergeCell ref="B55:D55"/>
    <mergeCell ref="B43:C43"/>
    <mergeCell ref="B42:D42"/>
    <mergeCell ref="B50:D50"/>
    <mergeCell ref="B57:D57"/>
    <mergeCell ref="B63:C63"/>
    <mergeCell ref="B45:D45"/>
    <mergeCell ref="B48:D48"/>
    <mergeCell ref="B51:D51"/>
    <mergeCell ref="B44:D44"/>
    <mergeCell ref="B46:C46"/>
    <mergeCell ref="B47:D47"/>
    <mergeCell ref="B49:C49"/>
    <mergeCell ref="B40:D40"/>
    <mergeCell ref="B18:D18"/>
    <mergeCell ref="B73:C73"/>
    <mergeCell ref="B72:C72"/>
    <mergeCell ref="B71:D71"/>
    <mergeCell ref="B66:D66"/>
    <mergeCell ref="B64:C64"/>
    <mergeCell ref="B62:C62"/>
    <mergeCell ref="B52:D52"/>
    <mergeCell ref="B54:D5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35"/>
  <sheetViews>
    <sheetView showGridLines="0" tabSelected="1" zoomScale="70" zoomScaleNormal="70" zoomScaleSheetLayoutView="90" workbookViewId="0" topLeftCell="A17">
      <selection activeCell="E32" sqref="E32"/>
    </sheetView>
  </sheetViews>
  <sheetFormatPr defaultColWidth="9.00390625" defaultRowHeight="12.75"/>
  <cols>
    <col min="1" max="1" width="5.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30.375" style="28" customWidth="1"/>
    <col min="12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SUM(I10:I17)+H21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05" customHeight="1">
      <c r="A10" s="49">
        <v>1</v>
      </c>
      <c r="B10" s="99" t="s">
        <v>133</v>
      </c>
      <c r="C10" s="96">
        <v>1000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20.25" customHeight="1">
      <c r="A11" s="60">
        <v>2</v>
      </c>
      <c r="B11" s="100" t="s">
        <v>134</v>
      </c>
      <c r="C11" s="104">
        <v>100</v>
      </c>
      <c r="D11" s="53" t="s">
        <v>91</v>
      </c>
      <c r="E11" s="49"/>
      <c r="F11" s="49"/>
      <c r="G11" s="49"/>
      <c r="H11" s="50"/>
      <c r="I11" s="50">
        <f aca="true" t="shared" si="0" ref="I11:I17">ROUND(ROUND(C11,0)*ROUND(H11,2),2)</f>
        <v>0</v>
      </c>
    </row>
    <row r="12" spans="1:9" ht="21.75" customHeight="1">
      <c r="A12" s="49">
        <v>3</v>
      </c>
      <c r="B12" s="101" t="s">
        <v>135</v>
      </c>
      <c r="C12" s="104">
        <v>100</v>
      </c>
      <c r="D12" s="53" t="s">
        <v>91</v>
      </c>
      <c r="E12" s="49"/>
      <c r="F12" s="49"/>
      <c r="G12" s="49"/>
      <c r="H12" s="50"/>
      <c r="I12" s="50">
        <f t="shared" si="0"/>
        <v>0</v>
      </c>
    </row>
    <row r="13" spans="1:9" ht="45">
      <c r="A13" s="60">
        <v>4</v>
      </c>
      <c r="B13" s="97" t="s">
        <v>136</v>
      </c>
      <c r="C13" s="86">
        <v>10000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19.5" customHeight="1">
      <c r="A14" s="49">
        <v>5</v>
      </c>
      <c r="B14" s="102" t="s">
        <v>141</v>
      </c>
      <c r="C14" s="86">
        <v>1700</v>
      </c>
      <c r="D14" s="53" t="s">
        <v>137</v>
      </c>
      <c r="E14" s="49"/>
      <c r="F14" s="49"/>
      <c r="G14" s="49"/>
      <c r="H14" s="50"/>
      <c r="I14" s="50">
        <f t="shared" si="0"/>
        <v>0</v>
      </c>
    </row>
    <row r="15" spans="1:9" ht="45">
      <c r="A15" s="60">
        <v>6</v>
      </c>
      <c r="B15" s="103" t="s">
        <v>138</v>
      </c>
      <c r="C15" s="105">
        <v>1000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6" spans="1:9" ht="45">
      <c r="A16" s="49">
        <v>7</v>
      </c>
      <c r="B16" s="101" t="s">
        <v>139</v>
      </c>
      <c r="C16" s="106">
        <v>3000</v>
      </c>
      <c r="D16" s="53" t="s">
        <v>91</v>
      </c>
      <c r="E16" s="49"/>
      <c r="F16" s="49"/>
      <c r="G16" s="49"/>
      <c r="H16" s="50"/>
      <c r="I16" s="50">
        <f t="shared" si="0"/>
        <v>0</v>
      </c>
    </row>
    <row r="17" spans="1:9" ht="45">
      <c r="A17" s="61">
        <v>8</v>
      </c>
      <c r="B17" s="63" t="s">
        <v>140</v>
      </c>
      <c r="C17" s="107">
        <v>1000</v>
      </c>
      <c r="D17" s="53" t="s">
        <v>91</v>
      </c>
      <c r="E17" s="49"/>
      <c r="F17" s="49"/>
      <c r="G17" s="49"/>
      <c r="H17" s="50"/>
      <c r="I17" s="50">
        <f t="shared" si="0"/>
        <v>0</v>
      </c>
    </row>
    <row r="20" spans="1:9" ht="35.25" customHeight="1">
      <c r="A20" s="110" t="s">
        <v>98</v>
      </c>
      <c r="B20" s="109" t="s">
        <v>142</v>
      </c>
      <c r="C20" s="181" t="s">
        <v>187</v>
      </c>
      <c r="D20" s="181"/>
      <c r="E20" s="182" t="s">
        <v>188</v>
      </c>
      <c r="F20" s="182"/>
      <c r="G20" s="110" t="s">
        <v>194</v>
      </c>
      <c r="H20" s="110" t="s">
        <v>195</v>
      </c>
      <c r="I20" s="108"/>
    </row>
    <row r="21" spans="1:9" ht="15" customHeight="1">
      <c r="A21" s="174">
        <v>9</v>
      </c>
      <c r="B21" s="183" t="s">
        <v>204</v>
      </c>
      <c r="C21" s="185">
        <v>24</v>
      </c>
      <c r="D21" s="185" t="s">
        <v>192</v>
      </c>
      <c r="E21" s="138" t="s">
        <v>189</v>
      </c>
      <c r="F21" s="112"/>
      <c r="G21" s="175"/>
      <c r="H21" s="173">
        <f>C21*G21</f>
        <v>0</v>
      </c>
      <c r="I21" s="108"/>
    </row>
    <row r="22" spans="1:9" ht="15" customHeight="1">
      <c r="A22" s="174"/>
      <c r="B22" s="184"/>
      <c r="C22" s="185"/>
      <c r="D22" s="185"/>
      <c r="E22" s="138" t="s">
        <v>190</v>
      </c>
      <c r="F22" s="112"/>
      <c r="G22" s="175"/>
      <c r="H22" s="173"/>
      <c r="I22" s="108"/>
    </row>
    <row r="23" spans="1:8" ht="15" customHeight="1">
      <c r="A23" s="174"/>
      <c r="B23" s="184"/>
      <c r="C23" s="185"/>
      <c r="D23" s="185"/>
      <c r="E23" s="138" t="s">
        <v>75</v>
      </c>
      <c r="F23" s="112"/>
      <c r="G23" s="175"/>
      <c r="H23" s="173"/>
    </row>
    <row r="24" spans="1:9" ht="13.5" customHeight="1">
      <c r="A24" s="174"/>
      <c r="B24" s="184"/>
      <c r="C24" s="185"/>
      <c r="D24" s="185"/>
      <c r="E24" s="138" t="s">
        <v>191</v>
      </c>
      <c r="F24" s="112"/>
      <c r="G24" s="175"/>
      <c r="H24" s="173"/>
      <c r="I24" s="108"/>
    </row>
    <row r="25" spans="1:9" ht="15">
      <c r="A25" s="108"/>
      <c r="B25" s="111"/>
      <c r="C25" s="108"/>
      <c r="D25" s="108"/>
      <c r="E25" s="108"/>
      <c r="F25" s="108"/>
      <c r="G25" s="108"/>
      <c r="H25" s="108"/>
      <c r="I25" s="108"/>
    </row>
    <row r="26" spans="1:9" ht="45">
      <c r="A26" s="108"/>
      <c r="B26" s="112" t="s">
        <v>143</v>
      </c>
      <c r="C26" s="113" t="s">
        <v>144</v>
      </c>
      <c r="D26" s="114" t="s">
        <v>68</v>
      </c>
      <c r="E26" s="176" t="s">
        <v>145</v>
      </c>
      <c r="F26" s="177"/>
      <c r="G26" s="178"/>
      <c r="H26" s="113" t="s">
        <v>146</v>
      </c>
      <c r="I26" s="115" t="s">
        <v>147</v>
      </c>
    </row>
    <row r="27" spans="1:9" ht="15">
      <c r="A27" s="108" t="s">
        <v>0</v>
      </c>
      <c r="B27" s="95" t="s">
        <v>148</v>
      </c>
      <c r="C27" s="116">
        <v>180</v>
      </c>
      <c r="D27" s="117" t="s">
        <v>149</v>
      </c>
      <c r="E27" s="179">
        <v>0.71</v>
      </c>
      <c r="F27" s="180"/>
      <c r="G27" s="180"/>
      <c r="H27" s="118"/>
      <c r="I27" s="119">
        <v>0</v>
      </c>
    </row>
    <row r="28" spans="1:9" ht="15">
      <c r="A28"/>
      <c r="B28"/>
      <c r="C28"/>
      <c r="D28"/>
      <c r="E28"/>
      <c r="F28"/>
      <c r="G28"/>
      <c r="H28"/>
      <c r="I28"/>
    </row>
    <row r="31" ht="15">
      <c r="B31" s="137" t="s">
        <v>186</v>
      </c>
    </row>
    <row r="32" ht="345">
      <c r="B32" s="137" t="s">
        <v>193</v>
      </c>
    </row>
    <row r="35" ht="33" customHeight="1">
      <c r="B35" s="28" t="s">
        <v>77</v>
      </c>
    </row>
  </sheetData>
  <sheetProtection/>
  <mergeCells count="10">
    <mergeCell ref="H21:H24"/>
    <mergeCell ref="A21:A24"/>
    <mergeCell ref="G21:G24"/>
    <mergeCell ref="E26:G26"/>
    <mergeCell ref="E27:G27"/>
    <mergeCell ref="C20:D20"/>
    <mergeCell ref="E20:F20"/>
    <mergeCell ref="B21:B24"/>
    <mergeCell ref="C21:C24"/>
    <mergeCell ref="D21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3"/>
  <sheetViews>
    <sheetView showGridLines="0" zoomScale="115" zoomScaleNormal="115" zoomScaleSheetLayoutView="90" workbookViewId="0" topLeftCell="A1">
      <selection activeCell="B16" sqref="B15: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10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69.75" customHeight="1">
      <c r="A10" s="49">
        <v>1</v>
      </c>
      <c r="B10" s="87" t="s">
        <v>150</v>
      </c>
      <c r="C10" s="105">
        <v>60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85.5" customHeight="1">
      <c r="A11" s="49">
        <v>2</v>
      </c>
      <c r="B11" s="120" t="s">
        <v>151</v>
      </c>
      <c r="C11" s="122">
        <v>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3" ht="30">
      <c r="B13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37"/>
  <sheetViews>
    <sheetView showGridLines="0" zoomScale="90" zoomScaleNormal="90" zoomScaleSheetLayoutView="90" workbookViewId="0" topLeftCell="A1">
      <selection activeCell="B22" sqref="B22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11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SUM(I10:I25)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52.5" customHeight="1">
      <c r="A10" s="49">
        <v>1</v>
      </c>
      <c r="B10" s="63" t="s">
        <v>152</v>
      </c>
      <c r="C10" s="94">
        <v>10500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79.5" customHeight="1">
      <c r="A11" s="49">
        <v>2</v>
      </c>
      <c r="B11" s="124" t="s">
        <v>153</v>
      </c>
      <c r="C11" s="106">
        <v>2300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60">
      <c r="A12" s="49">
        <v>3</v>
      </c>
      <c r="B12" s="124" t="s">
        <v>154</v>
      </c>
      <c r="C12" s="52">
        <v>1200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50.25" customHeight="1">
      <c r="A13" s="49">
        <v>4</v>
      </c>
      <c r="B13" s="84" t="s">
        <v>155</v>
      </c>
      <c r="C13" s="52">
        <v>1200</v>
      </c>
      <c r="D13" s="53" t="s">
        <v>91</v>
      </c>
      <c r="E13" s="49"/>
      <c r="F13" s="49"/>
      <c r="G13" s="49"/>
      <c r="H13" s="50"/>
      <c r="I13" s="50">
        <f aca="true" t="shared" si="0" ref="I13:I25">ROUND(ROUND(C13,0)*ROUND(H13,2),2)</f>
        <v>0</v>
      </c>
      <c r="K13" s="28"/>
    </row>
    <row r="14" spans="1:11" ht="167.25" customHeight="1">
      <c r="A14" s="49">
        <v>5</v>
      </c>
      <c r="B14" s="63" t="s">
        <v>156</v>
      </c>
      <c r="C14" s="52">
        <v>4000</v>
      </c>
      <c r="D14" s="53" t="s">
        <v>91</v>
      </c>
      <c r="E14" s="49"/>
      <c r="F14" s="49"/>
      <c r="G14" s="49"/>
      <c r="H14" s="50"/>
      <c r="I14" s="50">
        <f t="shared" si="0"/>
        <v>0</v>
      </c>
      <c r="K14" s="28"/>
    </row>
    <row r="15" spans="1:11" ht="165">
      <c r="A15" s="49">
        <v>6</v>
      </c>
      <c r="B15" s="63" t="s">
        <v>157</v>
      </c>
      <c r="C15" s="52">
        <v>9200</v>
      </c>
      <c r="D15" s="53" t="s">
        <v>91</v>
      </c>
      <c r="E15" s="49"/>
      <c r="F15" s="49"/>
      <c r="G15" s="49"/>
      <c r="H15" s="50"/>
      <c r="I15" s="50">
        <f t="shared" si="0"/>
        <v>0</v>
      </c>
      <c r="K15" s="28"/>
    </row>
    <row r="16" spans="1:11" ht="63" customHeight="1">
      <c r="A16" s="49">
        <v>7</v>
      </c>
      <c r="B16" s="63" t="s">
        <v>161</v>
      </c>
      <c r="C16" s="52">
        <v>1400</v>
      </c>
      <c r="D16" s="53" t="s">
        <v>91</v>
      </c>
      <c r="E16" s="49"/>
      <c r="F16" s="49"/>
      <c r="G16" s="49"/>
      <c r="H16" s="50"/>
      <c r="I16" s="50">
        <f t="shared" si="0"/>
        <v>0</v>
      </c>
      <c r="K16" s="28"/>
    </row>
    <row r="17" spans="1:11" ht="75">
      <c r="A17" s="49">
        <v>8</v>
      </c>
      <c r="B17" s="63" t="s">
        <v>162</v>
      </c>
      <c r="C17" s="52">
        <v>1100</v>
      </c>
      <c r="D17" s="53" t="s">
        <v>91</v>
      </c>
      <c r="E17" s="49"/>
      <c r="F17" s="49"/>
      <c r="G17" s="49"/>
      <c r="H17" s="50"/>
      <c r="I17" s="50">
        <f t="shared" si="0"/>
        <v>0</v>
      </c>
      <c r="K17" s="28"/>
    </row>
    <row r="18" spans="1:11" ht="75">
      <c r="A18" s="49">
        <v>9</v>
      </c>
      <c r="B18" s="63" t="s">
        <v>163</v>
      </c>
      <c r="C18" s="52">
        <v>100</v>
      </c>
      <c r="D18" s="53" t="s">
        <v>91</v>
      </c>
      <c r="E18" s="49"/>
      <c r="F18" s="49"/>
      <c r="G18" s="49"/>
      <c r="H18" s="50"/>
      <c r="I18" s="50">
        <f t="shared" si="0"/>
        <v>0</v>
      </c>
      <c r="K18" s="28"/>
    </row>
    <row r="19" spans="1:11" ht="60">
      <c r="A19" s="49">
        <v>10</v>
      </c>
      <c r="B19" s="63" t="s">
        <v>164</v>
      </c>
      <c r="C19" s="52">
        <v>1400</v>
      </c>
      <c r="D19" s="53" t="s">
        <v>91</v>
      </c>
      <c r="E19" s="49"/>
      <c r="F19" s="49"/>
      <c r="G19" s="49"/>
      <c r="H19" s="50"/>
      <c r="I19" s="50">
        <f t="shared" si="0"/>
        <v>0</v>
      </c>
      <c r="K19" s="28"/>
    </row>
    <row r="20" spans="1:11" ht="180">
      <c r="A20" s="49">
        <v>11</v>
      </c>
      <c r="B20" s="63" t="s">
        <v>198</v>
      </c>
      <c r="C20" s="52">
        <v>14300</v>
      </c>
      <c r="D20" s="53" t="s">
        <v>91</v>
      </c>
      <c r="E20" s="49"/>
      <c r="F20" s="49"/>
      <c r="G20" s="49"/>
      <c r="H20" s="50"/>
      <c r="I20" s="50">
        <f t="shared" si="0"/>
        <v>0</v>
      </c>
      <c r="K20" s="28"/>
    </row>
    <row r="21" spans="1:11" ht="180">
      <c r="A21" s="49">
        <v>12</v>
      </c>
      <c r="B21" s="63" t="s">
        <v>199</v>
      </c>
      <c r="C21" s="52">
        <v>14000</v>
      </c>
      <c r="D21" s="53" t="s">
        <v>91</v>
      </c>
      <c r="E21" s="49"/>
      <c r="F21" s="49"/>
      <c r="G21" s="49"/>
      <c r="H21" s="50"/>
      <c r="I21" s="50">
        <f t="shared" si="0"/>
        <v>0</v>
      </c>
      <c r="K21" s="28"/>
    </row>
    <row r="22" spans="1:11" ht="90">
      <c r="A22" s="49">
        <v>13</v>
      </c>
      <c r="B22" s="125" t="s">
        <v>165</v>
      </c>
      <c r="C22" s="62">
        <v>110</v>
      </c>
      <c r="D22" s="126" t="s">
        <v>91</v>
      </c>
      <c r="E22" s="49"/>
      <c r="F22" s="49"/>
      <c r="G22" s="49"/>
      <c r="H22" s="50"/>
      <c r="I22" s="50">
        <f t="shared" si="0"/>
        <v>0</v>
      </c>
      <c r="K22" s="28"/>
    </row>
    <row r="23" spans="1:11" ht="15">
      <c r="A23" s="49">
        <v>14</v>
      </c>
      <c r="B23" s="63" t="s">
        <v>158</v>
      </c>
      <c r="C23" s="62">
        <v>25</v>
      </c>
      <c r="D23" s="126" t="s">
        <v>91</v>
      </c>
      <c r="E23" s="49"/>
      <c r="F23" s="49"/>
      <c r="G23" s="49"/>
      <c r="H23" s="50"/>
      <c r="I23" s="50">
        <f t="shared" si="0"/>
        <v>0</v>
      </c>
      <c r="K23" s="28"/>
    </row>
    <row r="24" spans="1:11" ht="75">
      <c r="A24" s="49">
        <v>15</v>
      </c>
      <c r="B24" s="84" t="s">
        <v>159</v>
      </c>
      <c r="C24" s="83">
        <v>100</v>
      </c>
      <c r="D24" s="53" t="s">
        <v>91</v>
      </c>
      <c r="E24" s="49"/>
      <c r="F24" s="49"/>
      <c r="G24" s="49"/>
      <c r="H24" s="50"/>
      <c r="I24" s="50">
        <f t="shared" si="0"/>
        <v>0</v>
      </c>
      <c r="K24" s="28"/>
    </row>
    <row r="25" spans="1:11" ht="75">
      <c r="A25" s="49">
        <v>16</v>
      </c>
      <c r="B25" s="84" t="s">
        <v>160</v>
      </c>
      <c r="C25" s="88">
        <v>150</v>
      </c>
      <c r="D25" s="53" t="s">
        <v>91</v>
      </c>
      <c r="E25" s="49"/>
      <c r="F25" s="49"/>
      <c r="G25" s="49"/>
      <c r="H25" s="50"/>
      <c r="I25" s="50">
        <f t="shared" si="0"/>
        <v>0</v>
      </c>
      <c r="K25" s="28"/>
    </row>
    <row r="26" ht="15">
      <c r="K26" s="28"/>
    </row>
    <row r="27" spans="2:11" ht="30">
      <c r="B27" s="28" t="s">
        <v>77</v>
      </c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2"/>
  <sheetViews>
    <sheetView showGridLines="0" zoomScale="80" zoomScaleNormal="80" zoomScaleSheetLayoutView="70" workbookViewId="0" topLeftCell="A1">
      <selection activeCell="B24" sqref="B24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12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2.25" customHeight="1">
      <c r="A10" s="49">
        <v>1</v>
      </c>
      <c r="B10" s="56" t="s">
        <v>166</v>
      </c>
      <c r="C10" s="86">
        <v>450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5" zoomScaleNormal="85" zoomScaleSheetLayoutView="90" workbookViewId="0" topLeftCell="A1">
      <selection activeCell="B20" sqref="B18:B20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29.75390625" style="28" customWidth="1"/>
    <col min="12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13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75">
      <c r="A10" s="49">
        <v>1</v>
      </c>
      <c r="B10" s="127" t="s">
        <v>167</v>
      </c>
      <c r="C10" s="83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49">
        <v>2</v>
      </c>
      <c r="B11" s="101" t="s">
        <v>168</v>
      </c>
      <c r="C11" s="52">
        <v>100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3" ht="30">
      <c r="B13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5"/>
  <sheetViews>
    <sheetView showGridLines="0" zoomScale="85" zoomScaleNormal="85" zoomScaleSheetLayoutView="70" workbookViewId="0" topLeftCell="A4">
      <selection activeCell="B17" sqref="B16:B1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14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24.75" customHeight="1">
      <c r="A10" s="49">
        <v>1</v>
      </c>
      <c r="B10" s="128" t="s">
        <v>169</v>
      </c>
      <c r="C10" s="123">
        <v>100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60">
      <c r="A11" s="49">
        <v>2</v>
      </c>
      <c r="B11" s="101" t="s">
        <v>170</v>
      </c>
      <c r="C11" s="52">
        <v>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8" customHeight="1">
      <c r="A12" s="49">
        <v>3</v>
      </c>
      <c r="B12" s="129" t="s">
        <v>171</v>
      </c>
      <c r="C12" s="52">
        <v>3000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3" spans="1:9" ht="114" customHeight="1">
      <c r="A13" s="49">
        <v>4</v>
      </c>
      <c r="B13" s="101" t="s">
        <v>172</v>
      </c>
      <c r="C13" s="52">
        <v>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</row>
    <row r="15" ht="30">
      <c r="B15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14"/>
  <sheetViews>
    <sheetView showGridLines="0" zoomScale="175" zoomScaleNormal="175" zoomScaleSheetLayoutView="90" workbookViewId="0" topLeftCell="B9">
      <selection activeCell="B12" sqref="B12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15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SUM(I10:I12)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21" customHeight="1">
      <c r="A10" s="49">
        <v>1</v>
      </c>
      <c r="B10" s="85" t="s">
        <v>173</v>
      </c>
      <c r="C10" s="123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22.5" customHeight="1">
      <c r="A11" s="49">
        <v>2</v>
      </c>
      <c r="B11" s="85" t="s">
        <v>174</v>
      </c>
      <c r="C11" s="123">
        <v>500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5.75" customHeight="1">
      <c r="A12" s="49">
        <v>3</v>
      </c>
      <c r="B12" s="87" t="s">
        <v>200</v>
      </c>
      <c r="C12" s="98">
        <v>20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4" ht="30">
      <c r="B14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4"/>
  <sheetViews>
    <sheetView showGridLines="0" zoomScale="70" zoomScaleNormal="70" zoomScaleSheetLayoutView="90" workbookViewId="0" topLeftCell="A1">
      <selection activeCell="B21" sqref="B20:B2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16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105">
      <c r="A10" s="49">
        <v>1</v>
      </c>
      <c r="B10" s="102" t="s">
        <v>175</v>
      </c>
      <c r="C10" s="86">
        <v>200000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ht="15">
      <c r="K11" s="28"/>
    </row>
    <row r="12" spans="2:11" ht="30">
      <c r="B12" s="28" t="s">
        <v>77</v>
      </c>
      <c r="K12" s="28"/>
    </row>
    <row r="13" ht="15">
      <c r="K13" s="28"/>
    </row>
    <row r="14" ht="15">
      <c r="K14" s="28"/>
    </row>
    <row r="15" ht="15">
      <c r="K15" s="28"/>
    </row>
    <row r="16" ht="15"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50"/>
  <sheetViews>
    <sheetView showGridLines="0" zoomScaleSheetLayoutView="90" workbookViewId="0" topLeftCell="A5">
      <selection activeCell="B27" sqref="B2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17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45">
      <c r="A10" s="49">
        <v>1</v>
      </c>
      <c r="B10" s="63" t="s">
        <v>176</v>
      </c>
      <c r="C10" s="86">
        <v>30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30">
      <c r="A11" s="121">
        <v>2</v>
      </c>
      <c r="B11" s="130" t="s">
        <v>177</v>
      </c>
      <c r="C11" s="86">
        <v>500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20.25" customHeight="1">
      <c r="A12" s="121">
        <v>3</v>
      </c>
      <c r="B12" s="131" t="s">
        <v>178</v>
      </c>
      <c r="C12" s="86">
        <v>6000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21" customHeight="1">
      <c r="A13" s="121">
        <v>4</v>
      </c>
      <c r="B13" s="130" t="s">
        <v>179</v>
      </c>
      <c r="C13" s="86">
        <v>1100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ht="15">
      <c r="K14" s="28"/>
    </row>
    <row r="15" spans="2:11" ht="31.5" customHeight="1">
      <c r="B15" s="28" t="s">
        <v>77</v>
      </c>
      <c r="K15" s="28"/>
    </row>
    <row r="16" ht="15"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  <row r="245" ht="15">
      <c r="K245" s="28"/>
    </row>
    <row r="246" ht="15">
      <c r="K246" s="28"/>
    </row>
    <row r="247" ht="15">
      <c r="K247" s="28"/>
    </row>
    <row r="248" ht="15">
      <c r="K248" s="28"/>
    </row>
    <row r="249" ht="15">
      <c r="K249" s="28"/>
    </row>
    <row r="250" ht="15">
      <c r="K250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="80" zoomScaleNormal="80" zoomScaleSheetLayoutView="90" workbookViewId="0" topLeftCell="A1">
      <selection activeCell="B15" sqref="B14: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28" customWidth="1"/>
    <col min="12" max="13" width="14.25390625" style="28" customWidth="1"/>
    <col min="14" max="14" width="15.25390625" style="28" customWidth="1"/>
    <col min="15" max="16384" width="9.125" style="28" customWidth="1"/>
  </cols>
  <sheetData>
    <row r="1" spans="2:13" ht="15">
      <c r="B1" s="29" t="str">
        <f>'formularz oferty'!C4</f>
        <v>DFP.271.24.2024.EP</v>
      </c>
      <c r="I1" s="32" t="s">
        <v>64</v>
      </c>
      <c r="J1" s="32"/>
      <c r="L1" s="29"/>
      <c r="M1" s="29"/>
    </row>
    <row r="2" spans="2:13" ht="15">
      <c r="B2" s="29"/>
      <c r="I2" s="32"/>
      <c r="J2" s="32"/>
      <c r="L2" s="29"/>
      <c r="M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18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6" customHeight="1">
      <c r="A10" s="49">
        <v>1</v>
      </c>
      <c r="B10" s="63" t="s">
        <v>180</v>
      </c>
      <c r="C10" s="86">
        <v>310</v>
      </c>
      <c r="D10" s="132" t="s">
        <v>181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15"/>
  <sheetViews>
    <sheetView showGridLines="0" zoomScale="115" zoomScaleNormal="115" zoomScaleSheetLayoutView="70" workbookViewId="0" topLeftCell="A1">
      <selection activeCell="B11" sqref="B1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 customHeight="1">
      <c r="A9" s="57" t="s">
        <v>98</v>
      </c>
      <c r="B9" s="57" t="s">
        <v>99</v>
      </c>
      <c r="C9" s="58" t="s">
        <v>100</v>
      </c>
      <c r="D9" s="59" t="s">
        <v>101</v>
      </c>
      <c r="E9" s="59" t="s">
        <v>102</v>
      </c>
      <c r="F9" s="59" t="s">
        <v>103</v>
      </c>
      <c r="G9" s="57" t="s">
        <v>104</v>
      </c>
      <c r="H9" s="57" t="s">
        <v>105</v>
      </c>
      <c r="I9" s="48" t="s">
        <v>70</v>
      </c>
    </row>
    <row r="10" spans="1:9" ht="64.5" customHeight="1">
      <c r="A10" s="49">
        <v>1</v>
      </c>
      <c r="B10" s="51" t="s">
        <v>203</v>
      </c>
      <c r="C10" s="52">
        <v>200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60">
        <v>2</v>
      </c>
      <c r="B11" s="54" t="s">
        <v>95</v>
      </c>
      <c r="C11" s="52">
        <v>20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8" customHeight="1">
      <c r="A12" s="49">
        <v>3</v>
      </c>
      <c r="B12" s="55" t="s">
        <v>96</v>
      </c>
      <c r="C12" s="52">
        <v>25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3" spans="1:9" ht="21" customHeight="1">
      <c r="A13" s="61">
        <v>4</v>
      </c>
      <c r="B13" s="56" t="s">
        <v>97</v>
      </c>
      <c r="C13" s="52">
        <v>30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</row>
    <row r="15" ht="43.5" customHeight="1">
      <c r="B15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4"/>
  <sheetViews>
    <sheetView showGridLines="0" zoomScaleSheetLayoutView="90" workbookViewId="0" topLeftCell="A1">
      <selection activeCell="B19" sqref="B18:B19"/>
    </sheetView>
  </sheetViews>
  <sheetFormatPr defaultColWidth="9.00390625" defaultRowHeight="12.75"/>
  <cols>
    <col min="1" max="1" width="5.7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SUM(I10:I12)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0">
      <c r="A10" s="123">
        <v>1</v>
      </c>
      <c r="B10" s="80" t="s">
        <v>182</v>
      </c>
      <c r="C10" s="83">
        <v>60</v>
      </c>
      <c r="D10" s="13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30">
      <c r="A11" s="123">
        <v>2</v>
      </c>
      <c r="B11" s="134" t="s">
        <v>183</v>
      </c>
      <c r="C11" s="135">
        <v>20</v>
      </c>
      <c r="D11" s="136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30">
      <c r="A12" s="123">
        <v>3</v>
      </c>
      <c r="B12" s="63" t="s">
        <v>184</v>
      </c>
      <c r="C12" s="52">
        <v>6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</row>
    <row r="14" ht="30">
      <c r="B14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SheetLayoutView="90" workbookViewId="0" topLeftCell="A1">
      <selection activeCell="B20" sqref="B19:B20"/>
    </sheetView>
  </sheetViews>
  <sheetFormatPr defaultColWidth="9.00390625" defaultRowHeight="12.75"/>
  <cols>
    <col min="1" max="1" width="5.7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19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8.75" customHeight="1">
      <c r="A10" s="49">
        <v>1</v>
      </c>
      <c r="B10" s="80" t="s">
        <v>185</v>
      </c>
      <c r="C10" s="83">
        <v>300</v>
      </c>
      <c r="D10" s="13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3"/>
  <sheetViews>
    <sheetView showGridLines="0" zoomScale="85" zoomScaleNormal="85" zoomScaleSheetLayoutView="90" workbookViewId="0" topLeftCell="A1">
      <selection activeCell="B15" sqref="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2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SUM(I10:I11)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96" customHeight="1">
      <c r="A10" s="49">
        <v>1</v>
      </c>
      <c r="B10" s="63" t="s">
        <v>196</v>
      </c>
      <c r="C10" s="62">
        <v>800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136.5" customHeight="1">
      <c r="A11" s="49">
        <v>2</v>
      </c>
      <c r="B11" s="63" t="s">
        <v>197</v>
      </c>
      <c r="C11" s="62">
        <v>450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4" ht="15">
      <c r="A12" s="67"/>
      <c r="B12" s="68"/>
      <c r="C12" s="69"/>
      <c r="D12" s="70"/>
    </row>
    <row r="13" spans="1:4" ht="29.25" customHeight="1">
      <c r="A13" s="71"/>
      <c r="B13" s="72" t="s">
        <v>77</v>
      </c>
      <c r="C13" s="69"/>
      <c r="D13" s="7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257"/>
  <sheetViews>
    <sheetView showGridLines="0" zoomScale="70" zoomScaleNormal="70" zoomScaleSheetLayoutView="90" workbookViewId="0" topLeftCell="C2">
      <selection activeCell="G21" sqref="G21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28" customWidth="1"/>
    <col min="12" max="13" width="14.25390625" style="28" customWidth="1"/>
    <col min="14" max="14" width="15.25390625" style="28" customWidth="1"/>
    <col min="15" max="16384" width="9.125" style="28" customWidth="1"/>
  </cols>
  <sheetData>
    <row r="1" spans="2:13" ht="15">
      <c r="B1" s="29" t="str">
        <f>'formularz oferty'!C4</f>
        <v>DFP.271.24.2024.EP</v>
      </c>
      <c r="I1" s="32" t="s">
        <v>64</v>
      </c>
      <c r="J1" s="32"/>
      <c r="L1" s="29"/>
      <c r="M1" s="29"/>
    </row>
    <row r="2" spans="2:13" ht="15">
      <c r="B2" s="29"/>
      <c r="I2" s="32"/>
      <c r="J2" s="32"/>
      <c r="L2" s="29"/>
      <c r="M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3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SUM(I10:I13)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51.75" customHeight="1">
      <c r="A10" s="49">
        <v>1</v>
      </c>
      <c r="B10" s="73" t="s">
        <v>106</v>
      </c>
      <c r="C10" s="74">
        <v>1000</v>
      </c>
      <c r="D10" s="53" t="s">
        <v>91</v>
      </c>
      <c r="E10" s="75"/>
      <c r="F10" s="75"/>
      <c r="G10" s="75"/>
      <c r="H10" s="75"/>
      <c r="I10" s="76">
        <f>ROUND(ROUND(C10,0)*ROUND(H10,2),2)</f>
        <v>0</v>
      </c>
    </row>
    <row r="11" spans="1:9" ht="33" customHeight="1">
      <c r="A11" s="139">
        <v>2</v>
      </c>
      <c r="B11" s="140" t="s">
        <v>107</v>
      </c>
      <c r="C11" s="141">
        <v>40</v>
      </c>
      <c r="D11" s="142" t="s">
        <v>91</v>
      </c>
      <c r="E11" s="143"/>
      <c r="F11" s="143"/>
      <c r="G11" s="143"/>
      <c r="H11" s="143"/>
      <c r="I11" s="144">
        <f>ROUND(ROUND(C11,0)*ROUND(H11,2),2)</f>
        <v>0</v>
      </c>
    </row>
    <row r="12" spans="1:9" ht="24.75" customHeight="1">
      <c r="A12" s="49">
        <v>3</v>
      </c>
      <c r="B12" s="73" t="s">
        <v>108</v>
      </c>
      <c r="C12" s="74">
        <v>10000</v>
      </c>
      <c r="D12" s="53" t="s">
        <v>91</v>
      </c>
      <c r="E12" s="75"/>
      <c r="F12" s="75"/>
      <c r="G12" s="75"/>
      <c r="H12" s="75"/>
      <c r="I12" s="76">
        <f>ROUND(ROUND(C12,0)*ROUND(H12,2),2)</f>
        <v>0</v>
      </c>
    </row>
    <row r="13" spans="1:9" ht="53.25" customHeight="1">
      <c r="A13" s="78">
        <v>4</v>
      </c>
      <c r="B13" s="73" t="s">
        <v>109</v>
      </c>
      <c r="C13" s="74">
        <v>70</v>
      </c>
      <c r="D13" s="53" t="s">
        <v>91</v>
      </c>
      <c r="E13" s="77"/>
      <c r="F13" s="77"/>
      <c r="G13" s="77"/>
      <c r="H13" s="77"/>
      <c r="I13" s="76">
        <f>ROUND(ROUND(C13,0)*ROUND(H13,2),2)</f>
        <v>0</v>
      </c>
    </row>
    <row r="15" ht="29.25" customHeight="1">
      <c r="B15" s="28" t="s">
        <v>77</v>
      </c>
    </row>
    <row r="26" spans="3:4" ht="15">
      <c r="C26" s="28"/>
      <c r="D26" s="28"/>
    </row>
    <row r="27" spans="3:4" ht="15">
      <c r="C27" s="28"/>
      <c r="D27" s="28"/>
    </row>
    <row r="28" spans="3:4" ht="15">
      <c r="C28" s="28"/>
      <c r="D28" s="28"/>
    </row>
    <row r="29" spans="3:4" ht="15">
      <c r="C29" s="28"/>
      <c r="D29" s="28"/>
    </row>
    <row r="30" spans="3:4" ht="15">
      <c r="C30" s="28"/>
      <c r="D30" s="28"/>
    </row>
    <row r="31" spans="3:4" ht="15">
      <c r="C31" s="28"/>
      <c r="D31" s="28"/>
    </row>
    <row r="32" spans="3:4" ht="15">
      <c r="C32" s="28"/>
      <c r="D32" s="28"/>
    </row>
    <row r="33" spans="3:4" ht="15">
      <c r="C33" s="28"/>
      <c r="D33" s="28"/>
    </row>
    <row r="34" spans="3:4" ht="15">
      <c r="C34" s="28"/>
      <c r="D34" s="28"/>
    </row>
    <row r="35" spans="3:4" ht="15">
      <c r="C35" s="28"/>
      <c r="D35" s="28"/>
    </row>
    <row r="36" spans="3:4" ht="15">
      <c r="C36" s="28"/>
      <c r="D36" s="28"/>
    </row>
    <row r="37" spans="3:4" ht="15">
      <c r="C37" s="28"/>
      <c r="D37" s="28"/>
    </row>
    <row r="38" spans="3:4" ht="15">
      <c r="C38" s="28"/>
      <c r="D38" s="28"/>
    </row>
    <row r="39" spans="3:4" ht="15">
      <c r="C39" s="28"/>
      <c r="D39" s="28"/>
    </row>
    <row r="40" spans="3:4" ht="15">
      <c r="C40" s="28"/>
      <c r="D40" s="28"/>
    </row>
    <row r="41" spans="3:4" ht="15">
      <c r="C41" s="28"/>
      <c r="D41" s="28"/>
    </row>
    <row r="42" spans="3:4" ht="15">
      <c r="C42" s="28"/>
      <c r="D42" s="28"/>
    </row>
    <row r="43" spans="3:4" ht="15">
      <c r="C43" s="28"/>
      <c r="D43" s="28"/>
    </row>
    <row r="44" spans="3:4" ht="15">
      <c r="C44" s="28"/>
      <c r="D44" s="28"/>
    </row>
    <row r="45" spans="3:4" ht="15">
      <c r="C45" s="28"/>
      <c r="D45" s="28"/>
    </row>
    <row r="46" spans="3:4" ht="15">
      <c r="C46" s="28"/>
      <c r="D46" s="28"/>
    </row>
    <row r="47" spans="3:4" ht="15">
      <c r="C47" s="28"/>
      <c r="D47" s="28"/>
    </row>
    <row r="48" spans="3:4" ht="15">
      <c r="C48" s="28"/>
      <c r="D48" s="28"/>
    </row>
    <row r="49" spans="3:4" ht="15">
      <c r="C49" s="28"/>
      <c r="D49" s="28"/>
    </row>
    <row r="50" spans="3:4" ht="15">
      <c r="C50" s="28"/>
      <c r="D50" s="28"/>
    </row>
    <row r="51" spans="3:4" ht="15">
      <c r="C51" s="28"/>
      <c r="D51" s="28"/>
    </row>
    <row r="52" spans="3:4" ht="15">
      <c r="C52" s="28"/>
      <c r="D52" s="28"/>
    </row>
    <row r="53" spans="3:4" ht="15">
      <c r="C53" s="28"/>
      <c r="D53" s="28"/>
    </row>
    <row r="54" spans="3:4" ht="15">
      <c r="C54" s="28"/>
      <c r="D54" s="28"/>
    </row>
    <row r="55" spans="3:4" ht="15">
      <c r="C55" s="28"/>
      <c r="D55" s="28"/>
    </row>
    <row r="56" spans="3:4" ht="15">
      <c r="C56" s="28"/>
      <c r="D56" s="28"/>
    </row>
    <row r="57" spans="3:4" ht="15">
      <c r="C57" s="28"/>
      <c r="D57" s="28"/>
    </row>
    <row r="58" spans="3:4" ht="15">
      <c r="C58" s="28"/>
      <c r="D58" s="28"/>
    </row>
    <row r="59" spans="3:4" ht="15">
      <c r="C59" s="28"/>
      <c r="D59" s="28"/>
    </row>
    <row r="60" spans="3:4" ht="15">
      <c r="C60" s="28"/>
      <c r="D60" s="28"/>
    </row>
    <row r="61" spans="3:4" ht="15">
      <c r="C61" s="28"/>
      <c r="D61" s="28"/>
    </row>
    <row r="62" spans="3:4" ht="15">
      <c r="C62" s="28"/>
      <c r="D62" s="28"/>
    </row>
    <row r="63" spans="3:4" ht="15">
      <c r="C63" s="28"/>
      <c r="D63" s="28"/>
    </row>
    <row r="64" spans="3:4" ht="15">
      <c r="C64" s="28"/>
      <c r="D64" s="28"/>
    </row>
    <row r="65" spans="3:4" ht="15">
      <c r="C65" s="28"/>
      <c r="D65" s="28"/>
    </row>
    <row r="66" spans="3:4" ht="15">
      <c r="C66" s="28"/>
      <c r="D66" s="28"/>
    </row>
    <row r="67" spans="3:4" ht="15">
      <c r="C67" s="28"/>
      <c r="D67" s="28"/>
    </row>
    <row r="68" spans="3:4" ht="15">
      <c r="C68" s="28"/>
      <c r="D68" s="28"/>
    </row>
    <row r="69" spans="3:4" ht="15">
      <c r="C69" s="28"/>
      <c r="D69" s="28"/>
    </row>
    <row r="70" spans="3:4" ht="15">
      <c r="C70" s="28"/>
      <c r="D70" s="28"/>
    </row>
    <row r="71" spans="3:4" ht="15">
      <c r="C71" s="28"/>
      <c r="D71" s="28"/>
    </row>
    <row r="72" spans="3:4" ht="15">
      <c r="C72" s="28"/>
      <c r="D72" s="28"/>
    </row>
    <row r="73" spans="3:4" ht="15">
      <c r="C73" s="28"/>
      <c r="D73" s="28"/>
    </row>
    <row r="74" spans="3:4" ht="15">
      <c r="C74" s="28"/>
      <c r="D74" s="28"/>
    </row>
    <row r="75" spans="3:4" ht="15">
      <c r="C75" s="28"/>
      <c r="D75" s="28"/>
    </row>
    <row r="76" spans="3:4" ht="15">
      <c r="C76" s="28"/>
      <c r="D76" s="28"/>
    </row>
    <row r="77" spans="3:4" ht="15">
      <c r="C77" s="28"/>
      <c r="D77" s="28"/>
    </row>
    <row r="78" spans="3:4" ht="15">
      <c r="C78" s="28"/>
      <c r="D78" s="28"/>
    </row>
    <row r="79" spans="3:4" ht="15">
      <c r="C79" s="28"/>
      <c r="D79" s="28"/>
    </row>
    <row r="80" spans="3:4" ht="15">
      <c r="C80" s="28"/>
      <c r="D80" s="28"/>
    </row>
    <row r="81" spans="3:4" ht="15">
      <c r="C81" s="28"/>
      <c r="D81" s="28"/>
    </row>
    <row r="82" spans="3:4" ht="15">
      <c r="C82" s="28"/>
      <c r="D82" s="28"/>
    </row>
    <row r="83" spans="3:4" ht="15">
      <c r="C83" s="28"/>
      <c r="D83" s="28"/>
    </row>
    <row r="84" spans="3:4" ht="15">
      <c r="C84" s="28"/>
      <c r="D84" s="28"/>
    </row>
    <row r="85" spans="3:4" ht="15">
      <c r="C85" s="28"/>
      <c r="D85" s="28"/>
    </row>
    <row r="86" spans="3:4" ht="15">
      <c r="C86" s="28"/>
      <c r="D86" s="28"/>
    </row>
    <row r="87" spans="3:4" ht="15">
      <c r="C87" s="28"/>
      <c r="D87" s="28"/>
    </row>
    <row r="88" spans="3:4" ht="15">
      <c r="C88" s="28"/>
      <c r="D88" s="28"/>
    </row>
    <row r="89" spans="3:4" ht="15">
      <c r="C89" s="28"/>
      <c r="D89" s="28"/>
    </row>
    <row r="90" spans="3:4" ht="15">
      <c r="C90" s="28"/>
      <c r="D90" s="28"/>
    </row>
    <row r="91" spans="3:4" ht="15">
      <c r="C91" s="28"/>
      <c r="D91" s="28"/>
    </row>
    <row r="92" spans="3:4" ht="15">
      <c r="C92" s="28"/>
      <c r="D92" s="28"/>
    </row>
    <row r="93" spans="3:4" ht="15">
      <c r="C93" s="28"/>
      <c r="D93" s="28"/>
    </row>
    <row r="94" spans="3:4" ht="15">
      <c r="C94" s="28"/>
      <c r="D94" s="28"/>
    </row>
    <row r="95" spans="3:4" ht="15">
      <c r="C95" s="28"/>
      <c r="D95" s="28"/>
    </row>
    <row r="96" spans="3:4" ht="15">
      <c r="C96" s="28"/>
      <c r="D96" s="28"/>
    </row>
    <row r="97" spans="3:4" ht="15">
      <c r="C97" s="28"/>
      <c r="D97" s="28"/>
    </row>
    <row r="98" spans="3:4" ht="15">
      <c r="C98" s="28"/>
      <c r="D98" s="28"/>
    </row>
    <row r="99" spans="3:4" ht="15">
      <c r="C99" s="28"/>
      <c r="D99" s="28"/>
    </row>
    <row r="100" spans="3:4" ht="15">
      <c r="C100" s="28"/>
      <c r="D100" s="28"/>
    </row>
    <row r="101" spans="3:4" ht="15">
      <c r="C101" s="28"/>
      <c r="D101" s="28"/>
    </row>
    <row r="102" spans="3:4" ht="15">
      <c r="C102" s="28"/>
      <c r="D102" s="28"/>
    </row>
    <row r="103" spans="3:4" ht="15">
      <c r="C103" s="28"/>
      <c r="D103" s="28"/>
    </row>
    <row r="104" spans="3:4" ht="15">
      <c r="C104" s="28"/>
      <c r="D104" s="28"/>
    </row>
    <row r="105" spans="3:4" ht="15">
      <c r="C105" s="28"/>
      <c r="D105" s="28"/>
    </row>
    <row r="106" spans="3:4" ht="15">
      <c r="C106" s="28"/>
      <c r="D106" s="28"/>
    </row>
    <row r="107" spans="3:4" ht="15">
      <c r="C107" s="28"/>
      <c r="D107" s="28"/>
    </row>
    <row r="108" spans="3:4" ht="15">
      <c r="C108" s="28"/>
      <c r="D108" s="28"/>
    </row>
    <row r="109" spans="3:4" ht="15">
      <c r="C109" s="28"/>
      <c r="D109" s="28"/>
    </row>
    <row r="110" spans="3:4" ht="15">
      <c r="C110" s="28"/>
      <c r="D110" s="28"/>
    </row>
    <row r="111" spans="3:4" ht="15">
      <c r="C111" s="28"/>
      <c r="D111" s="28"/>
    </row>
    <row r="112" spans="3:4" ht="15">
      <c r="C112" s="28"/>
      <c r="D112" s="28"/>
    </row>
    <row r="113" spans="3:4" ht="15">
      <c r="C113" s="28"/>
      <c r="D113" s="28"/>
    </row>
    <row r="114" spans="3:4" ht="15">
      <c r="C114" s="28"/>
      <c r="D114" s="28"/>
    </row>
    <row r="115" spans="3:4" ht="15">
      <c r="C115" s="28"/>
      <c r="D115" s="28"/>
    </row>
    <row r="116" spans="3:4" ht="15">
      <c r="C116" s="28"/>
      <c r="D116" s="28"/>
    </row>
    <row r="117" spans="3:4" ht="15">
      <c r="C117" s="28"/>
      <c r="D117" s="28"/>
    </row>
    <row r="118" spans="3:4" ht="15">
      <c r="C118" s="28"/>
      <c r="D118" s="28"/>
    </row>
    <row r="119" spans="3:4" ht="15">
      <c r="C119" s="28"/>
      <c r="D119" s="28"/>
    </row>
    <row r="120" spans="3:4" ht="15">
      <c r="C120" s="28"/>
      <c r="D120" s="28"/>
    </row>
    <row r="121" spans="3:4" ht="15">
      <c r="C121" s="28"/>
      <c r="D121" s="28"/>
    </row>
    <row r="122" spans="3:4" ht="15">
      <c r="C122" s="28"/>
      <c r="D122" s="28"/>
    </row>
    <row r="123" spans="3:4" ht="15">
      <c r="C123" s="28"/>
      <c r="D123" s="28"/>
    </row>
    <row r="124" spans="3:4" ht="15">
      <c r="C124" s="28"/>
      <c r="D124" s="28"/>
    </row>
    <row r="125" spans="3:4" ht="15">
      <c r="C125" s="28"/>
      <c r="D125" s="28"/>
    </row>
    <row r="126" spans="3:4" ht="15">
      <c r="C126" s="28"/>
      <c r="D126" s="28"/>
    </row>
    <row r="127" spans="3:4" ht="15">
      <c r="C127" s="28"/>
      <c r="D127" s="28"/>
    </row>
    <row r="128" spans="3:4" ht="15">
      <c r="C128" s="28"/>
      <c r="D128" s="28"/>
    </row>
    <row r="129" spans="3:4" ht="15">
      <c r="C129" s="28"/>
      <c r="D129" s="28"/>
    </row>
    <row r="130" spans="3:4" ht="15">
      <c r="C130" s="28"/>
      <c r="D130" s="28"/>
    </row>
    <row r="131" spans="3:4" ht="15">
      <c r="C131" s="28"/>
      <c r="D131" s="28"/>
    </row>
    <row r="132" spans="3:4" ht="15">
      <c r="C132" s="28"/>
      <c r="D132" s="28"/>
    </row>
    <row r="133" spans="3:4" ht="15">
      <c r="C133" s="28"/>
      <c r="D133" s="28"/>
    </row>
    <row r="134" spans="3:4" ht="15">
      <c r="C134" s="28"/>
      <c r="D134" s="28"/>
    </row>
    <row r="135" spans="3:4" ht="15">
      <c r="C135" s="28"/>
      <c r="D135" s="28"/>
    </row>
    <row r="136" spans="3:4" ht="15">
      <c r="C136" s="28"/>
      <c r="D136" s="28"/>
    </row>
    <row r="137" spans="3:4" ht="15">
      <c r="C137" s="28"/>
      <c r="D137" s="28"/>
    </row>
    <row r="138" spans="3:4" ht="15">
      <c r="C138" s="28"/>
      <c r="D138" s="28"/>
    </row>
    <row r="139" spans="3:4" ht="15">
      <c r="C139" s="28"/>
      <c r="D139" s="28"/>
    </row>
    <row r="140" spans="3:4" ht="15">
      <c r="C140" s="28"/>
      <c r="D140" s="28"/>
    </row>
    <row r="141" spans="3:4" ht="15">
      <c r="C141" s="28"/>
      <c r="D141" s="28"/>
    </row>
    <row r="142" spans="3:4" ht="15">
      <c r="C142" s="28"/>
      <c r="D142" s="28"/>
    </row>
    <row r="143" spans="3:4" ht="15">
      <c r="C143" s="28"/>
      <c r="D143" s="28"/>
    </row>
    <row r="144" spans="3:4" ht="15">
      <c r="C144" s="28"/>
      <c r="D144" s="28"/>
    </row>
    <row r="145" spans="3:4" ht="15">
      <c r="C145" s="28"/>
      <c r="D145" s="28"/>
    </row>
    <row r="146" spans="3:4" ht="15">
      <c r="C146" s="28"/>
      <c r="D146" s="28"/>
    </row>
    <row r="147" spans="3:4" ht="15">
      <c r="C147" s="28"/>
      <c r="D147" s="28"/>
    </row>
    <row r="148" spans="3:4" ht="15">
      <c r="C148" s="28"/>
      <c r="D148" s="28"/>
    </row>
    <row r="149" spans="3:4" ht="15">
      <c r="C149" s="28"/>
      <c r="D149" s="28"/>
    </row>
    <row r="150" spans="3:4" ht="15">
      <c r="C150" s="28"/>
      <c r="D150" s="28"/>
    </row>
    <row r="151" spans="3:4" ht="15">
      <c r="C151" s="28"/>
      <c r="D151" s="28"/>
    </row>
    <row r="152" spans="3:4" ht="15">
      <c r="C152" s="28"/>
      <c r="D152" s="28"/>
    </row>
    <row r="153" spans="3:4" ht="15">
      <c r="C153" s="28"/>
      <c r="D153" s="28"/>
    </row>
    <row r="154" spans="3:4" ht="15">
      <c r="C154" s="28"/>
      <c r="D154" s="28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246"/>
  <sheetViews>
    <sheetView showGridLines="0" zoomScale="85" zoomScaleNormal="85" zoomScaleSheetLayoutView="90" workbookViewId="0" topLeftCell="A13">
      <selection activeCell="B16" sqref="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5.87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4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SUM(I10:I14)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69.75" customHeight="1">
      <c r="A10" s="49">
        <v>1</v>
      </c>
      <c r="B10" s="63" t="s">
        <v>110</v>
      </c>
      <c r="C10" s="62">
        <v>1600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84.75" customHeight="1">
      <c r="A11" s="49">
        <v>2</v>
      </c>
      <c r="B11" s="80" t="s">
        <v>111</v>
      </c>
      <c r="C11" s="52">
        <v>30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105">
      <c r="A12" s="49">
        <v>3</v>
      </c>
      <c r="B12" s="81" t="s">
        <v>113</v>
      </c>
      <c r="C12" s="52">
        <v>11000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60" customHeight="1">
      <c r="A13" s="49">
        <v>4</v>
      </c>
      <c r="B13" s="82" t="s">
        <v>201</v>
      </c>
      <c r="C13" s="83">
        <v>13000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spans="1:11" ht="59.25" customHeight="1">
      <c r="A14" s="49">
        <v>5</v>
      </c>
      <c r="B14" s="84" t="s">
        <v>112</v>
      </c>
      <c r="C14" s="83">
        <v>1000</v>
      </c>
      <c r="D14" s="53" t="s">
        <v>91</v>
      </c>
      <c r="E14" s="49"/>
      <c r="F14" s="49"/>
      <c r="G14" s="49"/>
      <c r="H14" s="50"/>
      <c r="I14" s="50">
        <f>ROUND(ROUND(C14,0)*ROUND(H14,2),2)</f>
        <v>0</v>
      </c>
      <c r="K14" s="28"/>
    </row>
    <row r="15" ht="15">
      <c r="K15" s="28"/>
    </row>
    <row r="16" spans="2:11" ht="44.25" customHeight="1">
      <c r="B16" s="28" t="s">
        <v>77</v>
      </c>
      <c r="K16" s="28"/>
    </row>
    <row r="17" ht="15">
      <c r="K17" s="28"/>
    </row>
    <row r="18" ht="15">
      <c r="K18" s="28"/>
    </row>
    <row r="19" ht="15">
      <c r="K19" s="28"/>
    </row>
    <row r="20" ht="15">
      <c r="K20" s="28"/>
    </row>
    <row r="21" ht="15">
      <c r="K21" s="28"/>
    </row>
    <row r="22" ht="15">
      <c r="K22" s="28"/>
    </row>
    <row r="23" ht="15">
      <c r="K23" s="28"/>
    </row>
    <row r="24" ht="15">
      <c r="K24" s="28"/>
    </row>
    <row r="25" ht="15">
      <c r="K25" s="28"/>
    </row>
    <row r="26" ht="15">
      <c r="K26" s="28"/>
    </row>
    <row r="27" ht="15">
      <c r="K27" s="28"/>
    </row>
    <row r="28" ht="15">
      <c r="K28" s="28"/>
    </row>
    <row r="29" ht="15">
      <c r="K29" s="28"/>
    </row>
    <row r="30" ht="15">
      <c r="K30" s="28"/>
    </row>
    <row r="31" ht="15">
      <c r="K31" s="28"/>
    </row>
    <row r="32" ht="15">
      <c r="K32" s="28"/>
    </row>
    <row r="33" ht="15">
      <c r="K33" s="28"/>
    </row>
    <row r="34" ht="15">
      <c r="K34" s="28"/>
    </row>
    <row r="35" ht="15">
      <c r="K35" s="28"/>
    </row>
    <row r="36" ht="15">
      <c r="K36" s="28"/>
    </row>
    <row r="37" ht="15">
      <c r="K37" s="28"/>
    </row>
    <row r="38" ht="15">
      <c r="K38" s="28"/>
    </row>
    <row r="39" ht="15">
      <c r="K39" s="28"/>
    </row>
    <row r="40" ht="15">
      <c r="K40" s="28"/>
    </row>
    <row r="41" ht="15">
      <c r="K41" s="28"/>
    </row>
    <row r="42" ht="15">
      <c r="K42" s="28"/>
    </row>
    <row r="43" ht="15">
      <c r="K43" s="28"/>
    </row>
    <row r="44" ht="15">
      <c r="K44" s="28"/>
    </row>
    <row r="45" ht="15">
      <c r="K45" s="28"/>
    </row>
    <row r="46" ht="15">
      <c r="K46" s="28"/>
    </row>
    <row r="47" ht="15">
      <c r="K47" s="28"/>
    </row>
    <row r="48" ht="15">
      <c r="K48" s="28"/>
    </row>
    <row r="49" ht="15">
      <c r="K49" s="28"/>
    </row>
    <row r="50" ht="15">
      <c r="K50" s="28"/>
    </row>
    <row r="51" ht="15">
      <c r="K51" s="28"/>
    </row>
    <row r="52" ht="15">
      <c r="K52" s="28"/>
    </row>
    <row r="53" ht="15">
      <c r="K53" s="28"/>
    </row>
    <row r="54" ht="15">
      <c r="K54" s="28"/>
    </row>
    <row r="55" ht="15">
      <c r="K55" s="28"/>
    </row>
    <row r="56" ht="15">
      <c r="K56" s="28"/>
    </row>
    <row r="57" ht="15">
      <c r="K57" s="28"/>
    </row>
    <row r="58" ht="15">
      <c r="K58" s="28"/>
    </row>
    <row r="59" ht="15">
      <c r="K59" s="28"/>
    </row>
    <row r="60" ht="15">
      <c r="K60" s="28"/>
    </row>
    <row r="61" ht="15">
      <c r="K61" s="28"/>
    </row>
    <row r="62" ht="15">
      <c r="K62" s="28"/>
    </row>
    <row r="63" ht="15">
      <c r="K63" s="28"/>
    </row>
    <row r="64" ht="15">
      <c r="K64" s="28"/>
    </row>
    <row r="65" ht="15">
      <c r="K65" s="28"/>
    </row>
    <row r="66" ht="15">
      <c r="K66" s="28"/>
    </row>
    <row r="67" ht="15">
      <c r="K67" s="28"/>
    </row>
    <row r="68" ht="15">
      <c r="K68" s="28"/>
    </row>
    <row r="69" ht="15">
      <c r="K69" s="28"/>
    </row>
    <row r="70" ht="15">
      <c r="K70" s="28"/>
    </row>
    <row r="71" ht="15">
      <c r="K71" s="28"/>
    </row>
    <row r="72" ht="15">
      <c r="K72" s="28"/>
    </row>
    <row r="73" ht="15">
      <c r="K73" s="28"/>
    </row>
    <row r="74" ht="15">
      <c r="K74" s="28"/>
    </row>
    <row r="75" ht="15">
      <c r="K75" s="28"/>
    </row>
    <row r="76" ht="15">
      <c r="K76" s="28"/>
    </row>
    <row r="77" ht="15">
      <c r="K77" s="28"/>
    </row>
    <row r="78" ht="15">
      <c r="K78" s="28"/>
    </row>
    <row r="79" ht="15">
      <c r="K79" s="28"/>
    </row>
    <row r="80" ht="15">
      <c r="K80" s="28"/>
    </row>
    <row r="81" ht="15">
      <c r="K81" s="28"/>
    </row>
    <row r="82" ht="15">
      <c r="K82" s="28"/>
    </row>
    <row r="83" ht="15">
      <c r="K83" s="28"/>
    </row>
    <row r="84" ht="15">
      <c r="K84" s="28"/>
    </row>
    <row r="85" ht="15">
      <c r="K85" s="28"/>
    </row>
    <row r="86" ht="15">
      <c r="K86" s="28"/>
    </row>
    <row r="87" ht="15">
      <c r="K87" s="28"/>
    </row>
    <row r="88" ht="15">
      <c r="K88" s="28"/>
    </row>
    <row r="89" ht="15">
      <c r="K89" s="28"/>
    </row>
    <row r="90" ht="15">
      <c r="K90" s="28"/>
    </row>
    <row r="91" ht="15">
      <c r="K91" s="28"/>
    </row>
    <row r="92" ht="15">
      <c r="K92" s="28"/>
    </row>
    <row r="93" ht="15">
      <c r="K93" s="28"/>
    </row>
    <row r="94" ht="15">
      <c r="K94" s="28"/>
    </row>
    <row r="95" ht="15">
      <c r="K95" s="28"/>
    </row>
    <row r="96" ht="15">
      <c r="K96" s="28"/>
    </row>
    <row r="97" ht="15">
      <c r="K97" s="28"/>
    </row>
    <row r="98" ht="15">
      <c r="K98" s="28"/>
    </row>
    <row r="99" ht="15">
      <c r="K99" s="28"/>
    </row>
    <row r="100" ht="15">
      <c r="K100" s="28"/>
    </row>
    <row r="101" ht="15">
      <c r="K101" s="28"/>
    </row>
    <row r="102" ht="15">
      <c r="K102" s="28"/>
    </row>
    <row r="103" ht="15">
      <c r="K103" s="28"/>
    </row>
    <row r="104" ht="15">
      <c r="K104" s="28"/>
    </row>
    <row r="105" ht="15">
      <c r="K105" s="28"/>
    </row>
    <row r="106" ht="15">
      <c r="K106" s="28"/>
    </row>
    <row r="107" ht="15">
      <c r="K107" s="28"/>
    </row>
    <row r="108" ht="15">
      <c r="K108" s="28"/>
    </row>
    <row r="109" ht="15">
      <c r="K109" s="28"/>
    </row>
    <row r="110" ht="15">
      <c r="K110" s="28"/>
    </row>
    <row r="111" ht="15"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  <row r="137" ht="15">
      <c r="K137" s="28"/>
    </row>
    <row r="138" ht="15">
      <c r="K138" s="28"/>
    </row>
    <row r="139" ht="15">
      <c r="K139" s="28"/>
    </row>
    <row r="140" ht="15">
      <c r="K140" s="28"/>
    </row>
    <row r="141" ht="15">
      <c r="K141" s="28"/>
    </row>
    <row r="142" ht="15">
      <c r="K142" s="28"/>
    </row>
    <row r="143" ht="15">
      <c r="K143" s="28"/>
    </row>
    <row r="144" ht="15">
      <c r="K144" s="28"/>
    </row>
    <row r="145" ht="15">
      <c r="K145" s="28"/>
    </row>
    <row r="146" ht="15">
      <c r="K146" s="28"/>
    </row>
    <row r="147" ht="15">
      <c r="K147" s="28"/>
    </row>
    <row r="148" ht="15">
      <c r="K148" s="28"/>
    </row>
    <row r="149" ht="15">
      <c r="K149" s="28"/>
    </row>
    <row r="150" ht="15">
      <c r="K150" s="28"/>
    </row>
    <row r="151" ht="15">
      <c r="K151" s="28"/>
    </row>
    <row r="152" ht="15">
      <c r="K152" s="28"/>
    </row>
    <row r="153" ht="15">
      <c r="K153" s="28"/>
    </row>
    <row r="154" ht="15">
      <c r="K154" s="28"/>
    </row>
    <row r="155" ht="15">
      <c r="K155" s="28"/>
    </row>
    <row r="156" ht="15">
      <c r="K156" s="28"/>
    </row>
    <row r="157" ht="15">
      <c r="K157" s="28"/>
    </row>
    <row r="158" ht="15">
      <c r="K158" s="28"/>
    </row>
    <row r="159" ht="15">
      <c r="K159" s="28"/>
    </row>
    <row r="160" ht="15">
      <c r="K160" s="28"/>
    </row>
    <row r="161" ht="15">
      <c r="K161" s="28"/>
    </row>
    <row r="162" ht="15">
      <c r="K162" s="28"/>
    </row>
    <row r="163" ht="15">
      <c r="K163" s="28"/>
    </row>
    <row r="164" ht="15">
      <c r="K164" s="28"/>
    </row>
    <row r="165" ht="15">
      <c r="K165" s="28"/>
    </row>
    <row r="166" ht="15">
      <c r="K166" s="28"/>
    </row>
    <row r="167" ht="15">
      <c r="K167" s="28"/>
    </row>
    <row r="168" ht="15">
      <c r="K168" s="28"/>
    </row>
    <row r="169" ht="15">
      <c r="K169" s="28"/>
    </row>
    <row r="170" ht="15">
      <c r="K170" s="28"/>
    </row>
    <row r="171" ht="15">
      <c r="K171" s="28"/>
    </row>
    <row r="172" ht="15">
      <c r="K172" s="28"/>
    </row>
    <row r="173" ht="15">
      <c r="K173" s="28"/>
    </row>
    <row r="174" ht="15">
      <c r="K174" s="28"/>
    </row>
    <row r="175" ht="15">
      <c r="K175" s="28"/>
    </row>
    <row r="176" ht="15">
      <c r="K176" s="28"/>
    </row>
    <row r="177" ht="15">
      <c r="K177" s="28"/>
    </row>
    <row r="178" ht="15">
      <c r="K178" s="28"/>
    </row>
    <row r="179" ht="15">
      <c r="K179" s="28"/>
    </row>
    <row r="180" ht="15">
      <c r="K180" s="28"/>
    </row>
    <row r="181" ht="15">
      <c r="K181" s="28"/>
    </row>
    <row r="182" ht="15">
      <c r="K182" s="28"/>
    </row>
    <row r="183" ht="15">
      <c r="K183" s="28"/>
    </row>
    <row r="184" ht="15">
      <c r="K184" s="28"/>
    </row>
    <row r="185" ht="15">
      <c r="K185" s="28"/>
    </row>
    <row r="186" ht="15">
      <c r="K186" s="28"/>
    </row>
    <row r="187" ht="15">
      <c r="K187" s="28"/>
    </row>
    <row r="188" ht="15">
      <c r="K188" s="28"/>
    </row>
    <row r="189" ht="15">
      <c r="K189" s="28"/>
    </row>
    <row r="190" ht="15">
      <c r="K190" s="28"/>
    </row>
    <row r="191" ht="15">
      <c r="K191" s="28"/>
    </row>
    <row r="192" ht="15">
      <c r="K192" s="28"/>
    </row>
    <row r="193" ht="15">
      <c r="K193" s="28"/>
    </row>
    <row r="194" ht="15">
      <c r="K194" s="28"/>
    </row>
    <row r="195" ht="15">
      <c r="K195" s="28"/>
    </row>
    <row r="196" ht="15">
      <c r="K196" s="28"/>
    </row>
    <row r="197" ht="15">
      <c r="K197" s="28"/>
    </row>
    <row r="198" ht="15">
      <c r="K198" s="28"/>
    </row>
    <row r="199" ht="15">
      <c r="K199" s="28"/>
    </row>
    <row r="200" ht="15">
      <c r="K200" s="28"/>
    </row>
    <row r="201" ht="15">
      <c r="K201" s="28"/>
    </row>
    <row r="202" ht="15">
      <c r="K202" s="28"/>
    </row>
    <row r="203" ht="15">
      <c r="K203" s="28"/>
    </row>
    <row r="204" ht="15">
      <c r="K204" s="28"/>
    </row>
    <row r="205" ht="15">
      <c r="K205" s="28"/>
    </row>
    <row r="206" ht="15">
      <c r="K206" s="28"/>
    </row>
    <row r="207" ht="15">
      <c r="K207" s="28"/>
    </row>
    <row r="208" ht="15">
      <c r="K208" s="28"/>
    </row>
    <row r="209" ht="15">
      <c r="K209" s="28"/>
    </row>
    <row r="210" ht="15">
      <c r="K210" s="28"/>
    </row>
    <row r="211" ht="15">
      <c r="K211" s="28"/>
    </row>
    <row r="212" ht="15">
      <c r="K212" s="28"/>
    </row>
    <row r="213" ht="15">
      <c r="K213" s="28"/>
    </row>
    <row r="214" ht="15">
      <c r="K214" s="28"/>
    </row>
    <row r="215" ht="15">
      <c r="K215" s="28"/>
    </row>
    <row r="216" ht="15">
      <c r="K216" s="28"/>
    </row>
    <row r="217" ht="15">
      <c r="K217" s="28"/>
    </row>
    <row r="218" ht="15">
      <c r="K218" s="28"/>
    </row>
    <row r="219" ht="15">
      <c r="K219" s="28"/>
    </row>
    <row r="220" ht="15">
      <c r="K220" s="28"/>
    </row>
    <row r="221" ht="15">
      <c r="K221" s="28"/>
    </row>
    <row r="222" ht="15">
      <c r="K222" s="28"/>
    </row>
    <row r="223" ht="15">
      <c r="K223" s="28"/>
    </row>
    <row r="224" ht="15">
      <c r="K224" s="28"/>
    </row>
    <row r="225" ht="15">
      <c r="K225" s="28"/>
    </row>
    <row r="226" ht="15">
      <c r="K226" s="28"/>
    </row>
    <row r="227" ht="15">
      <c r="K227" s="28"/>
    </row>
    <row r="228" ht="15">
      <c r="K228" s="28"/>
    </row>
    <row r="229" ht="15">
      <c r="K229" s="28"/>
    </row>
    <row r="230" ht="15">
      <c r="K230" s="28"/>
    </row>
    <row r="231" ht="15">
      <c r="K231" s="28"/>
    </row>
    <row r="232" ht="15">
      <c r="K232" s="28"/>
    </row>
    <row r="233" ht="15">
      <c r="K233" s="28"/>
    </row>
    <row r="234" ht="15">
      <c r="K234" s="28"/>
    </row>
    <row r="235" ht="15">
      <c r="K235" s="28"/>
    </row>
    <row r="236" ht="15">
      <c r="K236" s="28"/>
    </row>
    <row r="237" ht="15">
      <c r="K237" s="28"/>
    </row>
    <row r="238" ht="15">
      <c r="K238" s="28"/>
    </row>
    <row r="239" ht="15">
      <c r="K239" s="28"/>
    </row>
    <row r="240" ht="15">
      <c r="K240" s="28"/>
    </row>
    <row r="241" ht="15">
      <c r="K241" s="28"/>
    </row>
    <row r="242" ht="15">
      <c r="K242" s="28"/>
    </row>
    <row r="243" ht="15">
      <c r="K243" s="28"/>
    </row>
    <row r="244" ht="15">
      <c r="K244" s="28"/>
    </row>
    <row r="245" ht="15">
      <c r="K245" s="28"/>
    </row>
    <row r="246" ht="15">
      <c r="K246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7"/>
  <sheetViews>
    <sheetView showGridLines="0" zoomScale="130" zoomScaleNormal="130" zoomScaleSheetLayoutView="90" workbookViewId="0" topLeftCell="A1">
      <selection activeCell="B16" sqref="B16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49.75390625" style="79" customWidth="1"/>
    <col min="12" max="12" width="15.875" style="28" customWidth="1"/>
    <col min="13" max="14" width="14.25390625" style="28" customWidth="1"/>
    <col min="15" max="15" width="15.25390625" style="28" customWidth="1"/>
    <col min="16" max="16384" width="9.125" style="28" customWidth="1"/>
  </cols>
  <sheetData>
    <row r="1" spans="2:14" ht="15">
      <c r="B1" s="29" t="str">
        <f>'formularz oferty'!C4</f>
        <v>DFP.271.24.2024.EP</v>
      </c>
      <c r="I1" s="32" t="s">
        <v>64</v>
      </c>
      <c r="J1" s="32"/>
      <c r="M1" s="29"/>
      <c r="N1" s="29"/>
    </row>
    <row r="2" spans="2:14" ht="15">
      <c r="B2" s="29"/>
      <c r="I2" s="32"/>
      <c r="J2" s="32"/>
      <c r="M2" s="29"/>
      <c r="N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11" ht="15">
      <c r="A6" s="33"/>
      <c r="B6" s="33" t="s">
        <v>11</v>
      </c>
      <c r="C6" s="40">
        <v>5</v>
      </c>
      <c r="D6" s="39"/>
      <c r="E6" s="35"/>
      <c r="F6" s="35"/>
      <c r="G6" s="41"/>
      <c r="H6" s="41"/>
      <c r="I6" s="41"/>
      <c r="K6" s="28"/>
    </row>
    <row r="7" spans="1:11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SUM(I10:I14)</f>
        <v>0</v>
      </c>
      <c r="K7" s="28"/>
    </row>
    <row r="8" spans="1:11" ht="15">
      <c r="A8" s="42"/>
      <c r="B8" s="42"/>
      <c r="C8" s="43"/>
      <c r="D8" s="44"/>
      <c r="E8" s="45"/>
      <c r="F8" s="45"/>
      <c r="G8" s="45"/>
      <c r="H8" s="45"/>
      <c r="I8" s="45"/>
      <c r="K8" s="28"/>
    </row>
    <row r="9" spans="1:11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  <c r="K9" s="28"/>
    </row>
    <row r="10" spans="1:11" ht="51.75" customHeight="1">
      <c r="A10" s="49">
        <v>1</v>
      </c>
      <c r="B10" s="85" t="s">
        <v>114</v>
      </c>
      <c r="C10" s="86">
        <v>20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  <c r="K10" s="28"/>
    </row>
    <row r="11" spans="1:11" ht="48" customHeight="1">
      <c r="A11" s="49">
        <v>2</v>
      </c>
      <c r="B11" s="85" t="s">
        <v>115</v>
      </c>
      <c r="C11" s="86">
        <v>240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  <c r="K11" s="28"/>
    </row>
    <row r="12" spans="1:11" ht="15">
      <c r="A12" s="49">
        <v>3</v>
      </c>
      <c r="B12" s="85" t="s">
        <v>116</v>
      </c>
      <c r="C12" s="86">
        <v>60</v>
      </c>
      <c r="D12" s="53" t="s">
        <v>91</v>
      </c>
      <c r="E12" s="49"/>
      <c r="F12" s="49"/>
      <c r="G12" s="49"/>
      <c r="H12" s="50"/>
      <c r="I12" s="50">
        <f>ROUND(ROUND(C12,0)*ROUND(H12,2),2)</f>
        <v>0</v>
      </c>
      <c r="K12" s="28"/>
    </row>
    <row r="13" spans="1:11" ht="15">
      <c r="A13" s="49">
        <v>4</v>
      </c>
      <c r="B13" s="85" t="s">
        <v>117</v>
      </c>
      <c r="C13" s="86">
        <v>100</v>
      </c>
      <c r="D13" s="53" t="s">
        <v>91</v>
      </c>
      <c r="E13" s="49"/>
      <c r="F13" s="49"/>
      <c r="G13" s="49"/>
      <c r="H13" s="50"/>
      <c r="I13" s="50">
        <f>ROUND(ROUND(C13,0)*ROUND(H13,2),2)</f>
        <v>0</v>
      </c>
      <c r="K13" s="28"/>
    </row>
    <row r="14" spans="1:11" ht="30">
      <c r="A14" s="49">
        <v>5</v>
      </c>
      <c r="B14" s="87" t="s">
        <v>118</v>
      </c>
      <c r="C14" s="88">
        <v>15</v>
      </c>
      <c r="D14" s="53" t="s">
        <v>91</v>
      </c>
      <c r="E14" s="49"/>
      <c r="F14" s="49"/>
      <c r="G14" s="49"/>
      <c r="H14" s="50"/>
      <c r="I14" s="50">
        <f>ROUND(ROUND(C14,0)*ROUND(H14,2),2)</f>
        <v>0</v>
      </c>
      <c r="K14" s="28"/>
    </row>
    <row r="15" ht="15">
      <c r="K15" s="28"/>
    </row>
    <row r="16" spans="2:11" ht="28.5" customHeight="1">
      <c r="B16" s="28" t="s">
        <v>77</v>
      </c>
      <c r="K16" s="28"/>
    </row>
    <row r="17" spans="3:4" s="28" customFormat="1" ht="15">
      <c r="C17" s="30"/>
      <c r="D17" s="31"/>
    </row>
    <row r="18" spans="3:4" s="28" customFormat="1" ht="15">
      <c r="C18" s="30"/>
      <c r="D18" s="31"/>
    </row>
    <row r="19" spans="3:4" s="28" customFormat="1" ht="15">
      <c r="C19" s="30"/>
      <c r="D19" s="31"/>
    </row>
    <row r="20" spans="3:4" s="28" customFormat="1" ht="15">
      <c r="C20" s="30"/>
      <c r="D20" s="31"/>
    </row>
    <row r="21" spans="3:4" s="28" customFormat="1" ht="15">
      <c r="C21" s="30"/>
      <c r="D21" s="31"/>
    </row>
    <row r="22" spans="3:4" s="28" customFormat="1" ht="15">
      <c r="C22" s="30"/>
      <c r="D22" s="31"/>
    </row>
    <row r="23" spans="3:4" s="28" customFormat="1" ht="15">
      <c r="C23" s="30"/>
      <c r="D23" s="31"/>
    </row>
    <row r="24" spans="3:4" s="28" customFormat="1" ht="15">
      <c r="C24" s="30"/>
      <c r="D24" s="31"/>
    </row>
    <row r="25" spans="3:4" s="28" customFormat="1" ht="15">
      <c r="C25" s="30"/>
      <c r="D25" s="31"/>
    </row>
    <row r="26" spans="3:4" s="28" customFormat="1" ht="15">
      <c r="C26" s="30"/>
      <c r="D26" s="31"/>
    </row>
    <row r="27" spans="3:4" s="28" customFormat="1" ht="15">
      <c r="C27" s="30"/>
      <c r="D27" s="31"/>
    </row>
    <row r="28" spans="3:4" s="28" customFormat="1" ht="15">
      <c r="C28" s="30"/>
      <c r="D28" s="31"/>
    </row>
    <row r="29" spans="3:4" s="28" customFormat="1" ht="15">
      <c r="C29" s="30"/>
      <c r="D29" s="31"/>
    </row>
    <row r="30" spans="3:4" s="28" customFormat="1" ht="15">
      <c r="C30" s="30"/>
      <c r="D30" s="31"/>
    </row>
    <row r="31" spans="3:4" s="28" customFormat="1" ht="15">
      <c r="C31" s="30"/>
      <c r="D31" s="31"/>
    </row>
    <row r="32" spans="3:4" s="28" customFormat="1" ht="15">
      <c r="C32" s="30"/>
      <c r="D32" s="31"/>
    </row>
    <row r="33" spans="3:4" s="28" customFormat="1" ht="15">
      <c r="C33" s="30"/>
      <c r="D33" s="31"/>
    </row>
    <row r="34" spans="3:4" s="28" customFormat="1" ht="15">
      <c r="C34" s="30"/>
      <c r="D34" s="31"/>
    </row>
    <row r="35" spans="3:4" s="28" customFormat="1" ht="15">
      <c r="C35" s="30"/>
      <c r="D35" s="31"/>
    </row>
    <row r="36" spans="3:4" s="28" customFormat="1" ht="15">
      <c r="C36" s="30"/>
      <c r="D36" s="31"/>
    </row>
    <row r="37" spans="3:4" s="28" customFormat="1" ht="15">
      <c r="C37" s="30"/>
      <c r="D37" s="31"/>
    </row>
    <row r="38" spans="3:4" s="28" customFormat="1" ht="15">
      <c r="C38" s="30"/>
      <c r="D38" s="31"/>
    </row>
    <row r="39" spans="3:4" s="28" customFormat="1" ht="15">
      <c r="C39" s="30"/>
      <c r="D39" s="31"/>
    </row>
    <row r="40" spans="3:4" s="28" customFormat="1" ht="15">
      <c r="C40" s="30"/>
      <c r="D40" s="31"/>
    </row>
    <row r="41" spans="3:4" s="28" customFormat="1" ht="15">
      <c r="C41" s="30"/>
      <c r="D41" s="31"/>
    </row>
    <row r="42" spans="3:4" s="28" customFormat="1" ht="15">
      <c r="C42" s="30"/>
      <c r="D42" s="31"/>
    </row>
    <row r="43" spans="3:4" s="28" customFormat="1" ht="15">
      <c r="C43" s="30"/>
      <c r="D43" s="31"/>
    </row>
    <row r="44" spans="3:4" s="28" customFormat="1" ht="15">
      <c r="C44" s="30"/>
      <c r="D44" s="31"/>
    </row>
    <row r="45" spans="3:4" s="28" customFormat="1" ht="15">
      <c r="C45" s="30"/>
      <c r="D45" s="31"/>
    </row>
    <row r="46" spans="3:4" s="28" customFormat="1" ht="15">
      <c r="C46" s="30"/>
      <c r="D46" s="31"/>
    </row>
    <row r="47" spans="3:4" s="28" customFormat="1" ht="15">
      <c r="C47" s="30"/>
      <c r="D47" s="31"/>
    </row>
    <row r="48" spans="3:4" s="28" customFormat="1" ht="15">
      <c r="C48" s="30"/>
      <c r="D48" s="31"/>
    </row>
    <row r="49" spans="3:4" s="28" customFormat="1" ht="15">
      <c r="C49" s="30"/>
      <c r="D49" s="31"/>
    </row>
    <row r="50" spans="3:4" s="28" customFormat="1" ht="15">
      <c r="C50" s="30"/>
      <c r="D50" s="31"/>
    </row>
    <row r="51" spans="3:4" s="28" customFormat="1" ht="15">
      <c r="C51" s="30"/>
      <c r="D51" s="31"/>
    </row>
    <row r="52" spans="3:4" s="28" customFormat="1" ht="15">
      <c r="C52" s="30"/>
      <c r="D52" s="31"/>
    </row>
    <row r="53" spans="3:4" s="28" customFormat="1" ht="15">
      <c r="C53" s="30"/>
      <c r="D53" s="31"/>
    </row>
    <row r="54" spans="3:4" s="28" customFormat="1" ht="15">
      <c r="C54" s="30"/>
      <c r="D54" s="31"/>
    </row>
    <row r="55" spans="3:4" s="28" customFormat="1" ht="15">
      <c r="C55" s="30"/>
      <c r="D55" s="31"/>
    </row>
    <row r="56" spans="3:4" s="28" customFormat="1" ht="15">
      <c r="C56" s="30"/>
      <c r="D56" s="31"/>
    </row>
    <row r="57" spans="3:4" s="28" customFormat="1" ht="15">
      <c r="C57" s="30"/>
      <c r="D57" s="31"/>
    </row>
    <row r="58" spans="3:4" s="28" customFormat="1" ht="15">
      <c r="C58" s="30"/>
      <c r="D58" s="31"/>
    </row>
    <row r="59" spans="3:4" s="28" customFormat="1" ht="15">
      <c r="C59" s="30"/>
      <c r="D59" s="31"/>
    </row>
    <row r="60" spans="3:4" s="28" customFormat="1" ht="15">
      <c r="C60" s="30"/>
      <c r="D60" s="31"/>
    </row>
    <row r="61" spans="3:4" s="28" customFormat="1" ht="15">
      <c r="C61" s="30"/>
      <c r="D61" s="31"/>
    </row>
    <row r="62" spans="3:4" s="28" customFormat="1" ht="15">
      <c r="C62" s="30"/>
      <c r="D62" s="31"/>
    </row>
    <row r="63" spans="3:4" s="28" customFormat="1" ht="15">
      <c r="C63" s="30"/>
      <c r="D63" s="31"/>
    </row>
    <row r="64" spans="3:4" s="28" customFormat="1" ht="15">
      <c r="C64" s="30"/>
      <c r="D64" s="31"/>
    </row>
    <row r="65" spans="3:4" s="28" customFormat="1" ht="15">
      <c r="C65" s="30"/>
      <c r="D65" s="31"/>
    </row>
    <row r="66" spans="3:4" s="28" customFormat="1" ht="15">
      <c r="C66" s="30"/>
      <c r="D66" s="31"/>
    </row>
    <row r="67" spans="3:4" s="28" customFormat="1" ht="15">
      <c r="C67" s="30"/>
      <c r="D67" s="31"/>
    </row>
    <row r="68" spans="3:4" s="28" customFormat="1" ht="15">
      <c r="C68" s="30"/>
      <c r="D68" s="31"/>
    </row>
    <row r="69" spans="3:4" s="28" customFormat="1" ht="15">
      <c r="C69" s="30"/>
      <c r="D69" s="31"/>
    </row>
    <row r="70" spans="3:4" s="28" customFormat="1" ht="15">
      <c r="C70" s="30"/>
      <c r="D70" s="31"/>
    </row>
    <row r="71" spans="3:4" s="28" customFormat="1" ht="15">
      <c r="C71" s="30"/>
      <c r="D71" s="31"/>
    </row>
    <row r="72" spans="3:4" s="28" customFormat="1" ht="15">
      <c r="C72" s="30"/>
      <c r="D72" s="31"/>
    </row>
    <row r="73" spans="3:4" s="28" customFormat="1" ht="15">
      <c r="C73" s="30"/>
      <c r="D73" s="31"/>
    </row>
    <row r="74" spans="3:4" s="28" customFormat="1" ht="15">
      <c r="C74" s="30"/>
      <c r="D74" s="31"/>
    </row>
    <row r="75" spans="3:4" s="28" customFormat="1" ht="15">
      <c r="C75" s="30"/>
      <c r="D75" s="31"/>
    </row>
    <row r="76" spans="3:4" s="28" customFormat="1" ht="15">
      <c r="C76" s="30"/>
      <c r="D76" s="31"/>
    </row>
    <row r="77" spans="3:4" s="28" customFormat="1" ht="15">
      <c r="C77" s="30"/>
      <c r="D77" s="31"/>
    </row>
    <row r="78" spans="3:4" s="28" customFormat="1" ht="15">
      <c r="C78" s="30"/>
      <c r="D78" s="31"/>
    </row>
    <row r="79" spans="3:4" s="28" customFormat="1" ht="15">
      <c r="C79" s="30"/>
      <c r="D79" s="31"/>
    </row>
    <row r="80" spans="3:4" s="28" customFormat="1" ht="15">
      <c r="C80" s="30"/>
      <c r="D80" s="31"/>
    </row>
    <row r="81" spans="3:4" s="28" customFormat="1" ht="15">
      <c r="C81" s="30"/>
      <c r="D81" s="31"/>
    </row>
    <row r="82" spans="3:4" s="28" customFormat="1" ht="15">
      <c r="C82" s="30"/>
      <c r="D82" s="31"/>
    </row>
    <row r="83" spans="3:4" s="28" customFormat="1" ht="15">
      <c r="C83" s="30"/>
      <c r="D83" s="31"/>
    </row>
    <row r="84" spans="3:4" s="28" customFormat="1" ht="15">
      <c r="C84" s="30"/>
      <c r="D84" s="31"/>
    </row>
    <row r="85" spans="3:4" s="28" customFormat="1" ht="15">
      <c r="C85" s="30"/>
      <c r="D85" s="31"/>
    </row>
    <row r="86" spans="3:4" s="28" customFormat="1" ht="15">
      <c r="C86" s="30"/>
      <c r="D86" s="31"/>
    </row>
    <row r="87" spans="3:4" s="28" customFormat="1" ht="15">
      <c r="C87" s="30"/>
      <c r="D87" s="31"/>
    </row>
    <row r="88" spans="3:4" s="28" customFormat="1" ht="15">
      <c r="C88" s="30"/>
      <c r="D88" s="31"/>
    </row>
    <row r="89" spans="3:4" s="28" customFormat="1" ht="15">
      <c r="C89" s="30"/>
      <c r="D89" s="31"/>
    </row>
    <row r="90" spans="3:4" s="28" customFormat="1" ht="15">
      <c r="C90" s="30"/>
      <c r="D90" s="31"/>
    </row>
    <row r="91" spans="3:4" s="28" customFormat="1" ht="15">
      <c r="C91" s="30"/>
      <c r="D91" s="31"/>
    </row>
    <row r="92" spans="3:4" s="28" customFormat="1" ht="15">
      <c r="C92" s="30"/>
      <c r="D92" s="31"/>
    </row>
    <row r="93" spans="3:4" s="28" customFormat="1" ht="15">
      <c r="C93" s="30"/>
      <c r="D93" s="31"/>
    </row>
    <row r="94" spans="3:4" s="28" customFormat="1" ht="15">
      <c r="C94" s="30"/>
      <c r="D94" s="31"/>
    </row>
    <row r="95" spans="3:4" s="28" customFormat="1" ht="15">
      <c r="C95" s="30"/>
      <c r="D95" s="31"/>
    </row>
    <row r="96" spans="3:4" s="28" customFormat="1" ht="15">
      <c r="C96" s="30"/>
      <c r="D96" s="31"/>
    </row>
    <row r="97" spans="3:4" s="28" customFormat="1" ht="15">
      <c r="C97" s="30"/>
      <c r="D97" s="31"/>
    </row>
    <row r="98" spans="3:4" s="28" customFormat="1" ht="15">
      <c r="C98" s="30"/>
      <c r="D98" s="31"/>
    </row>
    <row r="99" spans="3:4" s="28" customFormat="1" ht="15">
      <c r="C99" s="30"/>
      <c r="D99" s="31"/>
    </row>
    <row r="100" spans="3:4" s="28" customFormat="1" ht="15">
      <c r="C100" s="30"/>
      <c r="D100" s="31"/>
    </row>
    <row r="101" spans="3:4" s="28" customFormat="1" ht="15">
      <c r="C101" s="30"/>
      <c r="D101" s="31"/>
    </row>
    <row r="102" spans="3:4" s="28" customFormat="1" ht="15">
      <c r="C102" s="30"/>
      <c r="D102" s="31"/>
    </row>
    <row r="103" spans="3:4" s="28" customFormat="1" ht="15">
      <c r="C103" s="30"/>
      <c r="D103" s="31"/>
    </row>
    <row r="104" spans="3:4" s="28" customFormat="1" ht="15">
      <c r="C104" s="30"/>
      <c r="D104" s="31"/>
    </row>
    <row r="105" spans="3:4" s="28" customFormat="1" ht="15">
      <c r="C105" s="30"/>
      <c r="D105" s="31"/>
    </row>
    <row r="106" spans="3:4" s="28" customFormat="1" ht="15">
      <c r="C106" s="30"/>
      <c r="D106" s="31"/>
    </row>
    <row r="107" spans="3:4" s="28" customFormat="1" ht="15">
      <c r="C107" s="30"/>
      <c r="D107" s="31"/>
    </row>
    <row r="108" spans="3:4" s="28" customFormat="1" ht="15">
      <c r="C108" s="30"/>
      <c r="D108" s="31"/>
    </row>
    <row r="109" spans="3:4" s="28" customFormat="1" ht="15">
      <c r="C109" s="30"/>
      <c r="D109" s="31"/>
    </row>
    <row r="110" spans="3:4" s="28" customFormat="1" ht="15">
      <c r="C110" s="30"/>
      <c r="D110" s="31"/>
    </row>
    <row r="111" spans="3:4" s="28" customFormat="1" ht="15">
      <c r="C111" s="30"/>
      <c r="D111" s="31"/>
    </row>
    <row r="112" spans="3:4" s="28" customFormat="1" ht="15">
      <c r="C112" s="30"/>
      <c r="D112" s="31"/>
    </row>
    <row r="113" spans="3:4" s="28" customFormat="1" ht="15">
      <c r="C113" s="30"/>
      <c r="D113" s="31"/>
    </row>
    <row r="114" spans="3:4" s="28" customFormat="1" ht="15">
      <c r="C114" s="30"/>
      <c r="D114" s="31"/>
    </row>
    <row r="115" spans="3:4" s="28" customFormat="1" ht="15">
      <c r="C115" s="30"/>
      <c r="D115" s="31"/>
    </row>
    <row r="116" spans="3:4" s="28" customFormat="1" ht="15">
      <c r="C116" s="30"/>
      <c r="D116" s="31"/>
    </row>
    <row r="117" spans="3:4" s="28" customFormat="1" ht="15">
      <c r="C117" s="30"/>
      <c r="D117" s="31"/>
    </row>
    <row r="118" spans="3:4" s="28" customFormat="1" ht="15">
      <c r="C118" s="30"/>
      <c r="D118" s="31"/>
    </row>
    <row r="119" spans="3:4" s="28" customFormat="1" ht="15">
      <c r="C119" s="30"/>
      <c r="D119" s="31"/>
    </row>
    <row r="120" spans="3:4" s="28" customFormat="1" ht="15">
      <c r="C120" s="30"/>
      <c r="D120" s="31"/>
    </row>
    <row r="121" spans="3:4" s="28" customFormat="1" ht="15">
      <c r="C121" s="30"/>
      <c r="D121" s="31"/>
    </row>
    <row r="122" spans="3:4" s="28" customFormat="1" ht="15">
      <c r="C122" s="30"/>
      <c r="D122" s="31"/>
    </row>
    <row r="123" spans="3:4" s="28" customFormat="1" ht="15">
      <c r="C123" s="30"/>
      <c r="D123" s="31"/>
    </row>
    <row r="124" spans="3:4" s="28" customFormat="1" ht="15">
      <c r="C124" s="30"/>
      <c r="D124" s="31"/>
    </row>
    <row r="125" spans="3:4" s="28" customFormat="1" ht="15">
      <c r="C125" s="30"/>
      <c r="D125" s="31"/>
    </row>
    <row r="126" spans="3:4" s="28" customFormat="1" ht="15">
      <c r="C126" s="30"/>
      <c r="D126" s="31"/>
    </row>
    <row r="127" spans="3:4" s="28" customFormat="1" ht="15">
      <c r="C127" s="30"/>
      <c r="D127" s="31"/>
    </row>
    <row r="128" spans="3:4" s="28" customFormat="1" ht="15">
      <c r="C128" s="30"/>
      <c r="D128" s="31"/>
    </row>
    <row r="129" spans="3:4" s="28" customFormat="1" ht="15">
      <c r="C129" s="30"/>
      <c r="D129" s="31"/>
    </row>
    <row r="130" spans="3:4" s="28" customFormat="1" ht="15">
      <c r="C130" s="30"/>
      <c r="D130" s="31"/>
    </row>
    <row r="131" spans="3:4" s="28" customFormat="1" ht="15">
      <c r="C131" s="30"/>
      <c r="D131" s="31"/>
    </row>
    <row r="132" spans="3:4" s="28" customFormat="1" ht="15">
      <c r="C132" s="30"/>
      <c r="D132" s="31"/>
    </row>
    <row r="133" spans="3:4" s="28" customFormat="1" ht="15">
      <c r="C133" s="30"/>
      <c r="D133" s="31"/>
    </row>
    <row r="134" spans="3:4" s="28" customFormat="1" ht="15">
      <c r="C134" s="30"/>
      <c r="D134" s="31"/>
    </row>
    <row r="135" spans="3:4" s="28" customFormat="1" ht="15">
      <c r="C135" s="30"/>
      <c r="D135" s="31"/>
    </row>
    <row r="136" spans="3:4" s="28" customFormat="1" ht="15">
      <c r="C136" s="30"/>
      <c r="D136" s="31"/>
    </row>
    <row r="137" spans="3:4" s="28" customFormat="1" ht="15">
      <c r="C137" s="30"/>
      <c r="D137" s="31"/>
    </row>
    <row r="138" spans="3:4" s="28" customFormat="1" ht="15">
      <c r="C138" s="30"/>
      <c r="D138" s="31"/>
    </row>
    <row r="139" spans="3:4" s="28" customFormat="1" ht="15">
      <c r="C139" s="30"/>
      <c r="D139" s="31"/>
    </row>
    <row r="140" spans="3:4" s="28" customFormat="1" ht="15">
      <c r="C140" s="30"/>
      <c r="D140" s="31"/>
    </row>
    <row r="141" spans="3:4" s="28" customFormat="1" ht="15">
      <c r="C141" s="30"/>
      <c r="D141" s="31"/>
    </row>
    <row r="142" spans="3:4" s="28" customFormat="1" ht="15">
      <c r="C142" s="30"/>
      <c r="D142" s="31"/>
    </row>
    <row r="143" spans="3:4" s="28" customFormat="1" ht="15">
      <c r="C143" s="30"/>
      <c r="D143" s="31"/>
    </row>
    <row r="144" spans="3:4" s="28" customFormat="1" ht="15">
      <c r="C144" s="30"/>
      <c r="D144" s="31"/>
    </row>
    <row r="145" spans="3:4" s="28" customFormat="1" ht="15">
      <c r="C145" s="30"/>
      <c r="D145" s="31"/>
    </row>
    <row r="146" spans="3:4" s="28" customFormat="1" ht="15">
      <c r="C146" s="30"/>
      <c r="D146" s="31"/>
    </row>
    <row r="147" spans="3:4" s="28" customFormat="1" ht="15">
      <c r="C147" s="30"/>
      <c r="D147" s="31"/>
    </row>
    <row r="148" spans="3:4" s="28" customFormat="1" ht="15">
      <c r="C148" s="30"/>
      <c r="D148" s="31"/>
    </row>
    <row r="149" spans="3:4" s="28" customFormat="1" ht="15">
      <c r="C149" s="30"/>
      <c r="D149" s="31"/>
    </row>
    <row r="150" spans="3:4" s="28" customFormat="1" ht="15">
      <c r="C150" s="30"/>
      <c r="D150" s="31"/>
    </row>
    <row r="151" spans="3:4" s="28" customFormat="1" ht="15">
      <c r="C151" s="30"/>
      <c r="D151" s="31"/>
    </row>
    <row r="152" spans="3:4" s="28" customFormat="1" ht="15">
      <c r="C152" s="30"/>
      <c r="D152" s="31"/>
    </row>
    <row r="153" spans="3:4" s="28" customFormat="1" ht="15">
      <c r="C153" s="30"/>
      <c r="D153" s="31"/>
    </row>
    <row r="154" spans="3:4" s="28" customFormat="1" ht="15">
      <c r="C154" s="30"/>
      <c r="D154" s="31"/>
    </row>
    <row r="155" spans="3:4" s="28" customFormat="1" ht="15">
      <c r="C155" s="30"/>
      <c r="D155" s="31"/>
    </row>
    <row r="156" spans="3:4" s="28" customFormat="1" ht="15">
      <c r="C156" s="30"/>
      <c r="D156" s="31"/>
    </row>
    <row r="157" spans="3:4" s="28" customFormat="1" ht="15">
      <c r="C157" s="30"/>
      <c r="D157" s="31"/>
    </row>
    <row r="158" spans="3:4" s="28" customFormat="1" ht="15">
      <c r="C158" s="30"/>
      <c r="D158" s="31"/>
    </row>
    <row r="159" spans="3:4" s="28" customFormat="1" ht="15">
      <c r="C159" s="30"/>
      <c r="D159" s="31"/>
    </row>
    <row r="160" spans="3:4" s="28" customFormat="1" ht="15">
      <c r="C160" s="30"/>
      <c r="D160" s="31"/>
    </row>
    <row r="161" spans="3:4" s="28" customFormat="1" ht="15">
      <c r="C161" s="30"/>
      <c r="D161" s="31"/>
    </row>
    <row r="162" spans="3:4" s="28" customFormat="1" ht="15">
      <c r="C162" s="30"/>
      <c r="D162" s="31"/>
    </row>
    <row r="163" spans="3:4" s="28" customFormat="1" ht="15">
      <c r="C163" s="30"/>
      <c r="D163" s="31"/>
    </row>
    <row r="164" spans="3:4" s="28" customFormat="1" ht="15">
      <c r="C164" s="30"/>
      <c r="D164" s="31"/>
    </row>
    <row r="165" spans="3:4" s="28" customFormat="1" ht="15">
      <c r="C165" s="30"/>
      <c r="D165" s="31"/>
    </row>
    <row r="166" spans="3:4" s="28" customFormat="1" ht="15">
      <c r="C166" s="30"/>
      <c r="D166" s="31"/>
    </row>
    <row r="167" spans="3:4" s="28" customFormat="1" ht="15">
      <c r="C167" s="30"/>
      <c r="D167" s="31"/>
    </row>
    <row r="168" spans="3:4" s="28" customFormat="1" ht="15">
      <c r="C168" s="30"/>
      <c r="D168" s="31"/>
    </row>
    <row r="169" spans="3:4" s="28" customFormat="1" ht="15">
      <c r="C169" s="30"/>
      <c r="D169" s="31"/>
    </row>
    <row r="170" spans="3:4" s="28" customFormat="1" ht="15">
      <c r="C170" s="30"/>
      <c r="D170" s="31"/>
    </row>
    <row r="171" spans="3:4" s="28" customFormat="1" ht="15">
      <c r="C171" s="30"/>
      <c r="D171" s="31"/>
    </row>
    <row r="172" spans="3:4" s="28" customFormat="1" ht="15">
      <c r="C172" s="30"/>
      <c r="D172" s="31"/>
    </row>
    <row r="173" spans="3:4" s="28" customFormat="1" ht="15">
      <c r="C173" s="30"/>
      <c r="D173" s="31"/>
    </row>
    <row r="174" spans="3:4" s="28" customFormat="1" ht="15">
      <c r="C174" s="30"/>
      <c r="D174" s="31"/>
    </row>
    <row r="175" spans="3:4" s="28" customFormat="1" ht="15">
      <c r="C175" s="30"/>
      <c r="D175" s="31"/>
    </row>
    <row r="176" spans="3:4" s="28" customFormat="1" ht="15">
      <c r="C176" s="30"/>
      <c r="D176" s="31"/>
    </row>
    <row r="177" spans="3:4" s="28" customFormat="1" ht="15">
      <c r="C177" s="30"/>
      <c r="D177" s="31"/>
    </row>
    <row r="178" spans="3:4" s="28" customFormat="1" ht="15">
      <c r="C178" s="30"/>
      <c r="D178" s="31"/>
    </row>
    <row r="179" spans="3:4" s="28" customFormat="1" ht="15">
      <c r="C179" s="30"/>
      <c r="D179" s="31"/>
    </row>
    <row r="180" spans="3:4" s="28" customFormat="1" ht="15">
      <c r="C180" s="30"/>
      <c r="D180" s="31"/>
    </row>
    <row r="181" spans="3:4" s="28" customFormat="1" ht="15">
      <c r="C181" s="30"/>
      <c r="D181" s="31"/>
    </row>
    <row r="182" spans="3:4" s="28" customFormat="1" ht="15">
      <c r="C182" s="30"/>
      <c r="D182" s="31"/>
    </row>
    <row r="183" spans="3:4" s="28" customFormat="1" ht="15">
      <c r="C183" s="30"/>
      <c r="D183" s="31"/>
    </row>
    <row r="184" spans="3:4" s="28" customFormat="1" ht="15">
      <c r="C184" s="30"/>
      <c r="D184" s="31"/>
    </row>
    <row r="185" spans="3:4" s="28" customFormat="1" ht="15">
      <c r="C185" s="30"/>
      <c r="D185" s="31"/>
    </row>
    <row r="186" spans="3:4" s="28" customFormat="1" ht="15">
      <c r="C186" s="30"/>
      <c r="D186" s="31"/>
    </row>
    <row r="187" spans="3:4" s="28" customFormat="1" ht="15">
      <c r="C187" s="30"/>
      <c r="D187" s="31"/>
    </row>
    <row r="188" spans="3:4" s="28" customFormat="1" ht="15">
      <c r="C188" s="30"/>
      <c r="D188" s="31"/>
    </row>
    <row r="189" spans="3:4" s="28" customFormat="1" ht="15">
      <c r="C189" s="30"/>
      <c r="D189" s="31"/>
    </row>
    <row r="190" spans="3:4" s="28" customFormat="1" ht="15">
      <c r="C190" s="30"/>
      <c r="D190" s="31"/>
    </row>
    <row r="191" spans="3:4" s="28" customFormat="1" ht="15">
      <c r="C191" s="30"/>
      <c r="D191" s="31"/>
    </row>
    <row r="192" spans="3:4" s="28" customFormat="1" ht="15">
      <c r="C192" s="30"/>
      <c r="D192" s="31"/>
    </row>
    <row r="193" spans="3:4" s="28" customFormat="1" ht="15">
      <c r="C193" s="30"/>
      <c r="D193" s="31"/>
    </row>
    <row r="194" spans="3:4" s="28" customFormat="1" ht="15">
      <c r="C194" s="30"/>
      <c r="D194" s="31"/>
    </row>
    <row r="195" spans="3:4" s="28" customFormat="1" ht="15">
      <c r="C195" s="30"/>
      <c r="D195" s="31"/>
    </row>
    <row r="196" spans="3:4" s="28" customFormat="1" ht="15">
      <c r="C196" s="30"/>
      <c r="D196" s="31"/>
    </row>
    <row r="197" spans="3:4" s="28" customFormat="1" ht="15">
      <c r="C197" s="30"/>
      <c r="D197" s="31"/>
    </row>
    <row r="198" spans="3:4" s="28" customFormat="1" ht="15">
      <c r="C198" s="30"/>
      <c r="D198" s="31"/>
    </row>
    <row r="199" spans="3:4" s="28" customFormat="1" ht="15">
      <c r="C199" s="30"/>
      <c r="D199" s="31"/>
    </row>
    <row r="200" spans="3:4" s="28" customFormat="1" ht="15">
      <c r="C200" s="30"/>
      <c r="D200" s="31"/>
    </row>
    <row r="201" spans="3:4" s="28" customFormat="1" ht="15">
      <c r="C201" s="30"/>
      <c r="D201" s="31"/>
    </row>
    <row r="202" spans="3:4" s="28" customFormat="1" ht="15">
      <c r="C202" s="30"/>
      <c r="D202" s="31"/>
    </row>
    <row r="203" spans="3:4" s="28" customFormat="1" ht="15">
      <c r="C203" s="30"/>
      <c r="D203" s="31"/>
    </row>
    <row r="204" spans="3:4" s="28" customFormat="1" ht="15">
      <c r="C204" s="30"/>
      <c r="D204" s="31"/>
    </row>
    <row r="205" spans="3:4" s="28" customFormat="1" ht="15">
      <c r="C205" s="30"/>
      <c r="D205" s="31"/>
    </row>
    <row r="206" spans="3:4" s="28" customFormat="1" ht="15">
      <c r="C206" s="30"/>
      <c r="D206" s="31"/>
    </row>
    <row r="207" spans="3:4" s="28" customFormat="1" ht="15">
      <c r="C207" s="30"/>
      <c r="D207" s="31"/>
    </row>
    <row r="208" spans="3:4" s="28" customFormat="1" ht="15">
      <c r="C208" s="30"/>
      <c r="D208" s="31"/>
    </row>
    <row r="209" spans="3:4" s="28" customFormat="1" ht="15">
      <c r="C209" s="30"/>
      <c r="D209" s="31"/>
    </row>
    <row r="210" spans="3:4" s="28" customFormat="1" ht="15">
      <c r="C210" s="30"/>
      <c r="D210" s="31"/>
    </row>
    <row r="211" spans="3:4" s="28" customFormat="1" ht="15">
      <c r="C211" s="30"/>
      <c r="D211" s="31"/>
    </row>
    <row r="212" spans="3:4" s="28" customFormat="1" ht="15">
      <c r="C212" s="30"/>
      <c r="D212" s="31"/>
    </row>
    <row r="213" spans="3:4" s="28" customFormat="1" ht="15">
      <c r="C213" s="30"/>
      <c r="D213" s="31"/>
    </row>
    <row r="214" spans="3:4" s="28" customFormat="1" ht="15">
      <c r="C214" s="30"/>
      <c r="D214" s="31"/>
    </row>
    <row r="215" spans="3:4" s="28" customFormat="1" ht="15">
      <c r="C215" s="30"/>
      <c r="D215" s="31"/>
    </row>
    <row r="216" spans="3:4" s="28" customFormat="1" ht="15">
      <c r="C216" s="30"/>
      <c r="D216" s="31"/>
    </row>
    <row r="217" spans="3:4" s="28" customFormat="1" ht="15">
      <c r="C217" s="30"/>
      <c r="D217" s="31"/>
    </row>
    <row r="218" spans="3:4" s="28" customFormat="1" ht="15">
      <c r="C218" s="30"/>
      <c r="D218" s="31"/>
    </row>
    <row r="219" spans="3:4" s="28" customFormat="1" ht="15">
      <c r="C219" s="30"/>
      <c r="D219" s="31"/>
    </row>
    <row r="220" spans="3:4" s="28" customFormat="1" ht="15">
      <c r="C220" s="30"/>
      <c r="D220" s="31"/>
    </row>
    <row r="221" spans="3:4" s="28" customFormat="1" ht="15">
      <c r="C221" s="30"/>
      <c r="D221" s="31"/>
    </row>
    <row r="222" spans="3:4" s="28" customFormat="1" ht="15">
      <c r="C222" s="30"/>
      <c r="D222" s="31"/>
    </row>
    <row r="223" spans="3:4" s="28" customFormat="1" ht="15">
      <c r="C223" s="30"/>
      <c r="D223" s="31"/>
    </row>
    <row r="224" spans="3:4" s="28" customFormat="1" ht="15">
      <c r="C224" s="30"/>
      <c r="D224" s="31"/>
    </row>
    <row r="225" spans="3:4" s="28" customFormat="1" ht="15">
      <c r="C225" s="30"/>
      <c r="D225" s="31"/>
    </row>
    <row r="226" spans="3:4" s="28" customFormat="1" ht="15">
      <c r="C226" s="30"/>
      <c r="D226" s="31"/>
    </row>
    <row r="227" spans="3:4" s="28" customFormat="1" ht="15">
      <c r="C227" s="30"/>
      <c r="D227" s="31"/>
    </row>
    <row r="228" spans="3:4" s="28" customFormat="1" ht="15">
      <c r="C228" s="30"/>
      <c r="D228" s="31"/>
    </row>
    <row r="229" spans="3:4" s="28" customFormat="1" ht="15">
      <c r="C229" s="30"/>
      <c r="D229" s="31"/>
    </row>
    <row r="230" spans="3:4" s="28" customFormat="1" ht="15">
      <c r="C230" s="30"/>
      <c r="D230" s="31"/>
    </row>
    <row r="231" spans="3:4" s="28" customFormat="1" ht="15">
      <c r="C231" s="30"/>
      <c r="D231" s="31"/>
    </row>
    <row r="232" spans="3:4" s="28" customFormat="1" ht="15">
      <c r="C232" s="30"/>
      <c r="D232" s="31"/>
    </row>
    <row r="233" spans="3:4" s="28" customFormat="1" ht="15">
      <c r="C233" s="30"/>
      <c r="D233" s="31"/>
    </row>
    <row r="234" spans="3:4" s="28" customFormat="1" ht="15">
      <c r="C234" s="30"/>
      <c r="D234" s="31"/>
    </row>
    <row r="235" spans="3:4" s="28" customFormat="1" ht="15">
      <c r="C235" s="30"/>
      <c r="D235" s="31"/>
    </row>
    <row r="236" spans="3:4" s="28" customFormat="1" ht="15">
      <c r="C236" s="30"/>
      <c r="D236" s="31"/>
    </row>
    <row r="237" spans="3:4" s="28" customFormat="1" ht="15">
      <c r="C237" s="30"/>
      <c r="D237" s="31"/>
    </row>
    <row r="238" spans="3:4" s="28" customFormat="1" ht="15">
      <c r="C238" s="30"/>
      <c r="D238" s="31"/>
    </row>
    <row r="239" spans="3:4" s="28" customFormat="1" ht="15">
      <c r="C239" s="30"/>
      <c r="D239" s="31"/>
    </row>
    <row r="240" spans="3:4" s="28" customFormat="1" ht="15">
      <c r="C240" s="30"/>
      <c r="D240" s="31"/>
    </row>
    <row r="241" spans="3:4" s="28" customFormat="1" ht="15">
      <c r="C241" s="30"/>
      <c r="D241" s="31"/>
    </row>
    <row r="242" spans="3:4" s="28" customFormat="1" ht="15">
      <c r="C242" s="30"/>
      <c r="D242" s="31"/>
    </row>
    <row r="243" spans="3:4" s="28" customFormat="1" ht="15">
      <c r="C243" s="30"/>
      <c r="D243" s="31"/>
    </row>
    <row r="244" spans="3:4" s="28" customFormat="1" ht="15">
      <c r="C244" s="30"/>
      <c r="D244" s="31"/>
    </row>
    <row r="245" spans="3:4" s="28" customFormat="1" ht="15">
      <c r="C245" s="30"/>
      <c r="D245" s="31"/>
    </row>
    <row r="246" spans="3:4" s="28" customFormat="1" ht="15">
      <c r="C246" s="30"/>
      <c r="D246" s="31"/>
    </row>
    <row r="247" spans="3:4" s="28" customFormat="1" ht="15">
      <c r="C247" s="30"/>
      <c r="D247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22"/>
  <sheetViews>
    <sheetView showGridLines="0" zoomScaleSheetLayoutView="90" workbookViewId="0" topLeftCell="A1">
      <selection activeCell="B15" sqref="B15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1.00390625" style="28" customWidth="1"/>
    <col min="11" max="11" width="16.75390625" style="28" customWidth="1"/>
    <col min="12" max="16384" width="9.125" style="28" customWidth="1"/>
  </cols>
  <sheetData>
    <row r="1" spans="2:10" ht="15">
      <c r="B1" s="29" t="str">
        <f>'formularz oferty'!C4</f>
        <v>DFP.271.24.2024.EP</v>
      </c>
      <c r="I1" s="32" t="s">
        <v>64</v>
      </c>
      <c r="J1" s="32"/>
    </row>
    <row r="2" spans="2:10" ht="15">
      <c r="B2" s="29"/>
      <c r="I2" s="32"/>
      <c r="J2" s="32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6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SUM(I10:I10)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122.25" customHeight="1">
      <c r="A10" s="49">
        <v>1</v>
      </c>
      <c r="B10" s="84" t="s">
        <v>205</v>
      </c>
      <c r="C10" s="83">
        <v>100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2" ht="30">
      <c r="B12" s="28" t="s">
        <v>77</v>
      </c>
    </row>
    <row r="15" ht="15.75">
      <c r="B15" s="145"/>
    </row>
    <row r="16" ht="15.75">
      <c r="B16" s="145"/>
    </row>
    <row r="17" ht="15.75">
      <c r="B17" s="146"/>
    </row>
    <row r="18" ht="15.75">
      <c r="B18" s="146"/>
    </row>
    <row r="19" ht="15.75">
      <c r="B19" s="146"/>
    </row>
    <row r="20" ht="15.75">
      <c r="B20" s="146"/>
    </row>
    <row r="21" ht="15.75">
      <c r="B21" s="146"/>
    </row>
    <row r="22" ht="15.75">
      <c r="B22" s="14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20"/>
  <sheetViews>
    <sheetView showGridLines="0" zoomScale="85" zoomScaleNormal="85" zoomScaleSheetLayoutView="90" workbookViewId="0" topLeftCell="A10">
      <selection activeCell="B17" sqref="B17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2" width="14.25390625" style="28" customWidth="1"/>
    <col min="13" max="13" width="15.25390625" style="28" customWidth="1"/>
    <col min="14" max="16384" width="9.125" style="28" customWidth="1"/>
  </cols>
  <sheetData>
    <row r="1" spans="2:12" ht="15">
      <c r="B1" s="29" t="str">
        <f>'formularz oferty'!C4</f>
        <v>DFP.271.24.2024.EP</v>
      </c>
      <c r="I1" s="32" t="s">
        <v>64</v>
      </c>
      <c r="J1" s="32"/>
      <c r="K1" s="29"/>
      <c r="L1" s="29"/>
    </row>
    <row r="2" spans="2:12" ht="15">
      <c r="B2" s="29"/>
      <c r="I2" s="32"/>
      <c r="J2" s="32"/>
      <c r="K2" s="29"/>
      <c r="L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7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SUM(I10:I18)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37.5" customHeight="1">
      <c r="A10" s="49">
        <v>1</v>
      </c>
      <c r="B10" s="63" t="s">
        <v>119</v>
      </c>
      <c r="C10" s="86">
        <v>1000</v>
      </c>
      <c r="D10" s="53" t="s">
        <v>91</v>
      </c>
      <c r="E10" s="49"/>
      <c r="F10" s="49"/>
      <c r="G10" s="49"/>
      <c r="H10" s="50"/>
      <c r="I10" s="50">
        <f>ROUND(ROUND(C10,0)*ROUND(H10,2),2)</f>
        <v>0</v>
      </c>
    </row>
    <row r="11" spans="1:9" ht="45">
      <c r="A11" s="49">
        <v>2</v>
      </c>
      <c r="B11" s="63" t="s">
        <v>120</v>
      </c>
      <c r="C11" s="86">
        <v>11000</v>
      </c>
      <c r="D11" s="53" t="s">
        <v>91</v>
      </c>
      <c r="E11" s="49"/>
      <c r="F11" s="49"/>
      <c r="G11" s="49"/>
      <c r="H11" s="50"/>
      <c r="I11" s="50">
        <f>ROUND(ROUND(C11,0)*ROUND(H11,2),2)</f>
        <v>0</v>
      </c>
    </row>
    <row r="12" spans="1:9" ht="45">
      <c r="A12" s="49">
        <v>3</v>
      </c>
      <c r="B12" s="63" t="s">
        <v>121</v>
      </c>
      <c r="C12" s="86">
        <v>100</v>
      </c>
      <c r="D12" s="53" t="s">
        <v>91</v>
      </c>
      <c r="E12" s="49"/>
      <c r="F12" s="49"/>
      <c r="G12" s="49"/>
      <c r="H12" s="50"/>
      <c r="I12" s="50">
        <f aca="true" t="shared" si="0" ref="I12:I18">ROUND(ROUND(C12,0)*ROUND(H12,2),2)</f>
        <v>0</v>
      </c>
    </row>
    <row r="13" spans="1:9" ht="30">
      <c r="A13" s="49">
        <v>4</v>
      </c>
      <c r="B13" s="63" t="s">
        <v>122</v>
      </c>
      <c r="C13" s="86">
        <v>55000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30">
      <c r="A14" s="49">
        <v>5</v>
      </c>
      <c r="B14" s="63" t="s">
        <v>123</v>
      </c>
      <c r="C14" s="86">
        <v>6000</v>
      </c>
      <c r="D14" s="53" t="s">
        <v>91</v>
      </c>
      <c r="E14" s="49"/>
      <c r="F14" s="49"/>
      <c r="G14" s="49"/>
      <c r="H14" s="50"/>
      <c r="I14" s="50">
        <f t="shared" si="0"/>
        <v>0</v>
      </c>
    </row>
    <row r="15" spans="1:9" ht="20.25" customHeight="1">
      <c r="A15" s="49">
        <v>6</v>
      </c>
      <c r="B15" s="63" t="s">
        <v>124</v>
      </c>
      <c r="C15" s="86">
        <v>10000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6" spans="1:9" ht="15">
      <c r="A16" s="49">
        <v>7</v>
      </c>
      <c r="B16" s="91" t="s">
        <v>125</v>
      </c>
      <c r="C16" s="89">
        <v>500</v>
      </c>
      <c r="D16" s="53" t="s">
        <v>91</v>
      </c>
      <c r="E16" s="49"/>
      <c r="F16" s="49"/>
      <c r="G16" s="49"/>
      <c r="H16" s="50"/>
      <c r="I16" s="50">
        <f t="shared" si="0"/>
        <v>0</v>
      </c>
    </row>
    <row r="17" spans="1:9" ht="50.25" customHeight="1">
      <c r="A17" s="49">
        <v>8</v>
      </c>
      <c r="B17" s="92" t="s">
        <v>202</v>
      </c>
      <c r="C17" s="90">
        <v>700</v>
      </c>
      <c r="D17" s="53" t="s">
        <v>91</v>
      </c>
      <c r="E17" s="49"/>
      <c r="F17" s="49"/>
      <c r="G17" s="49"/>
      <c r="H17" s="50"/>
      <c r="I17" s="50">
        <f t="shared" si="0"/>
        <v>0</v>
      </c>
    </row>
    <row r="18" spans="1:9" ht="15">
      <c r="A18" s="49">
        <v>9</v>
      </c>
      <c r="B18" s="93" t="s">
        <v>126</v>
      </c>
      <c r="C18" s="94">
        <v>15000</v>
      </c>
      <c r="D18" s="53" t="s">
        <v>91</v>
      </c>
      <c r="E18" s="49"/>
      <c r="F18" s="49"/>
      <c r="G18" s="49"/>
      <c r="H18" s="50"/>
      <c r="I18" s="50">
        <f t="shared" si="0"/>
        <v>0</v>
      </c>
    </row>
    <row r="20" ht="27" customHeight="1">
      <c r="B20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7"/>
  <sheetViews>
    <sheetView showGridLines="0" zoomScaleSheetLayoutView="90" workbookViewId="0" topLeftCell="A1">
      <selection activeCell="B19" sqref="B19"/>
    </sheetView>
  </sheetViews>
  <sheetFormatPr defaultColWidth="9.00390625" defaultRowHeight="12.75"/>
  <cols>
    <col min="1" max="1" width="4.25390625" style="28" customWidth="1"/>
    <col min="2" max="2" width="102.375" style="28" customWidth="1"/>
    <col min="3" max="3" width="12.25390625" style="30" customWidth="1"/>
    <col min="4" max="4" width="12.25390625" style="31" customWidth="1"/>
    <col min="5" max="7" width="26.00390625" style="28" customWidth="1"/>
    <col min="8" max="9" width="22.625" style="28" customWidth="1"/>
    <col min="10" max="10" width="13.75390625" style="28" customWidth="1"/>
    <col min="11" max="11" width="14.25390625" style="28" customWidth="1"/>
    <col min="12" max="12" width="15.25390625" style="28" customWidth="1"/>
    <col min="13" max="16384" width="9.125" style="28" customWidth="1"/>
  </cols>
  <sheetData>
    <row r="1" spans="2:11" ht="15">
      <c r="B1" s="29" t="str">
        <f>'formularz oferty'!C4</f>
        <v>DFP.271.24.2024.EP</v>
      </c>
      <c r="I1" s="32" t="s">
        <v>64</v>
      </c>
      <c r="J1" s="32"/>
      <c r="K1" s="29"/>
    </row>
    <row r="2" spans="2:11" ht="15">
      <c r="B2" s="29"/>
      <c r="I2" s="32"/>
      <c r="J2" s="32"/>
      <c r="K2" s="29"/>
    </row>
    <row r="3" spans="2:9" ht="15">
      <c r="B3" s="33"/>
      <c r="C3" s="34" t="s">
        <v>65</v>
      </c>
      <c r="E3" s="35"/>
      <c r="F3" s="35"/>
      <c r="G3" s="36"/>
      <c r="H3" s="37"/>
      <c r="I3" s="32" t="s">
        <v>66</v>
      </c>
    </row>
    <row r="4" spans="2:9" ht="15">
      <c r="B4" s="33"/>
      <c r="C4" s="34"/>
      <c r="E4" s="35"/>
      <c r="F4" s="35"/>
      <c r="G4" s="36"/>
      <c r="H4" s="37"/>
      <c r="I4" s="32"/>
    </row>
    <row r="5" spans="2:10" ht="15">
      <c r="B5" s="33"/>
      <c r="C5" s="38"/>
      <c r="D5" s="39"/>
      <c r="E5" s="35"/>
      <c r="F5" s="35"/>
      <c r="G5" s="36"/>
      <c r="H5" s="37"/>
      <c r="I5" s="32"/>
      <c r="J5" s="32"/>
    </row>
    <row r="6" spans="1:9" ht="15">
      <c r="A6" s="33"/>
      <c r="B6" s="33" t="s">
        <v>11</v>
      </c>
      <c r="C6" s="40">
        <v>8</v>
      </c>
      <c r="D6" s="39"/>
      <c r="E6" s="35"/>
      <c r="F6" s="35"/>
      <c r="G6" s="41"/>
      <c r="H6" s="41"/>
      <c r="I6" s="41"/>
    </row>
    <row r="7" spans="1:9" ht="15">
      <c r="A7" s="42"/>
      <c r="B7" s="33"/>
      <c r="C7" s="43"/>
      <c r="D7" s="44"/>
      <c r="E7" s="45"/>
      <c r="F7" s="45"/>
      <c r="G7" s="41"/>
      <c r="H7" s="46" t="s">
        <v>79</v>
      </c>
      <c r="I7" s="47">
        <f>SUM(I10:I15)</f>
        <v>0</v>
      </c>
    </row>
    <row r="8" spans="1:9" ht="15">
      <c r="A8" s="42"/>
      <c r="B8" s="42"/>
      <c r="C8" s="43"/>
      <c r="D8" s="44"/>
      <c r="E8" s="45"/>
      <c r="F8" s="45"/>
      <c r="G8" s="45"/>
      <c r="H8" s="45"/>
      <c r="I8" s="45"/>
    </row>
    <row r="9" spans="1:9" ht="30">
      <c r="A9" s="64" t="s">
        <v>67</v>
      </c>
      <c r="B9" s="64" t="s">
        <v>83</v>
      </c>
      <c r="C9" s="66" t="s">
        <v>37</v>
      </c>
      <c r="D9" s="66" t="s">
        <v>68</v>
      </c>
      <c r="E9" s="64" t="s">
        <v>74</v>
      </c>
      <c r="F9" s="64" t="s">
        <v>75</v>
      </c>
      <c r="G9" s="64" t="s">
        <v>69</v>
      </c>
      <c r="H9" s="65" t="s">
        <v>80</v>
      </c>
      <c r="I9" s="65" t="s">
        <v>70</v>
      </c>
    </row>
    <row r="10" spans="1:9" ht="48.75" customHeight="1">
      <c r="A10" s="49">
        <v>1</v>
      </c>
      <c r="B10" s="85" t="s">
        <v>127</v>
      </c>
      <c r="C10" s="86">
        <v>150</v>
      </c>
      <c r="D10" s="53" t="s">
        <v>91</v>
      </c>
      <c r="E10" s="49"/>
      <c r="F10" s="49"/>
      <c r="G10" s="49"/>
      <c r="H10" s="50"/>
      <c r="I10" s="50">
        <f aca="true" t="shared" si="0" ref="I10:I15">ROUND(ROUND(C10,0)*ROUND(H10,2),2)</f>
        <v>0</v>
      </c>
    </row>
    <row r="11" spans="1:9" ht="15">
      <c r="A11" s="49">
        <v>2</v>
      </c>
      <c r="B11" s="85" t="s">
        <v>128</v>
      </c>
      <c r="C11" s="86">
        <v>1100</v>
      </c>
      <c r="D11" s="53" t="s">
        <v>91</v>
      </c>
      <c r="E11" s="49"/>
      <c r="F11" s="49"/>
      <c r="G11" s="49"/>
      <c r="H11" s="50"/>
      <c r="I11" s="50">
        <f t="shared" si="0"/>
        <v>0</v>
      </c>
    </row>
    <row r="12" spans="1:9" ht="30">
      <c r="A12" s="49">
        <v>3</v>
      </c>
      <c r="B12" s="87" t="s">
        <v>129</v>
      </c>
      <c r="C12" s="83">
        <v>2</v>
      </c>
      <c r="D12" s="53" t="s">
        <v>91</v>
      </c>
      <c r="E12" s="49"/>
      <c r="F12" s="49"/>
      <c r="G12" s="49"/>
      <c r="H12" s="50"/>
      <c r="I12" s="50">
        <f t="shared" si="0"/>
        <v>0</v>
      </c>
    </row>
    <row r="13" spans="1:9" ht="45">
      <c r="A13" s="49">
        <v>4</v>
      </c>
      <c r="B13" s="85" t="s">
        <v>130</v>
      </c>
      <c r="C13" s="86">
        <v>100</v>
      </c>
      <c r="D13" s="53" t="s">
        <v>91</v>
      </c>
      <c r="E13" s="49"/>
      <c r="F13" s="49"/>
      <c r="G13" s="49"/>
      <c r="H13" s="50"/>
      <c r="I13" s="50">
        <f t="shared" si="0"/>
        <v>0</v>
      </c>
    </row>
    <row r="14" spans="1:9" ht="45">
      <c r="A14" s="49">
        <v>5</v>
      </c>
      <c r="B14" s="85" t="s">
        <v>132</v>
      </c>
      <c r="C14" s="86">
        <v>5</v>
      </c>
      <c r="D14" s="53" t="s">
        <v>91</v>
      </c>
      <c r="E14" s="49"/>
      <c r="F14" s="49"/>
      <c r="G14" s="49"/>
      <c r="H14" s="50"/>
      <c r="I14" s="50">
        <f t="shared" si="0"/>
        <v>0</v>
      </c>
    </row>
    <row r="15" spans="1:9" ht="105">
      <c r="A15" s="49">
        <v>6</v>
      </c>
      <c r="B15" s="85" t="s">
        <v>131</v>
      </c>
      <c r="C15" s="86">
        <v>650</v>
      </c>
      <c r="D15" s="53" t="s">
        <v>91</v>
      </c>
      <c r="E15" s="49"/>
      <c r="F15" s="49"/>
      <c r="G15" s="49"/>
      <c r="H15" s="50"/>
      <c r="I15" s="50">
        <f t="shared" si="0"/>
        <v>0</v>
      </c>
    </row>
    <row r="17" ht="36" customHeight="1">
      <c r="B17" s="28" t="s">
        <v>77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2023-09-29T07:27:17Z</cp:lastPrinted>
  <dcterms:created xsi:type="dcterms:W3CDTF">2003-05-16T10:10:29Z</dcterms:created>
  <dcterms:modified xsi:type="dcterms:W3CDTF">2024-04-19T11:12:28Z</dcterms:modified>
  <cp:category/>
  <cp:version/>
  <cp:contentType/>
  <cp:contentStatus/>
</cp:coreProperties>
</file>