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3ED2177-C575-4FD8-956A-FC2F65CCF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" i="1"/>
  <c r="H37" i="1" l="1"/>
  <c r="H39" i="1" l="1"/>
  <c r="H40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G37" i="1" l="1"/>
  <c r="G39" i="1" s="1"/>
  <c r="G40" i="1" s="1"/>
  <c r="G43" i="1" s="1"/>
</calcChain>
</file>

<file path=xl/sharedStrings.xml><?xml version="1.0" encoding="utf-8"?>
<sst xmlns="http://schemas.openxmlformats.org/spreadsheetml/2006/main" count="58" uniqueCount="34">
  <si>
    <t>Rodzaj przesyłki,  nazwa usługi</t>
  </si>
  <si>
    <t>Przesyłki listowe krajowe nierejestrowane 
- ekonomiczne</t>
  </si>
  <si>
    <t>Format S do 500g</t>
  </si>
  <si>
    <t>Przesyłki listowe krajowe nierejestrowane 
najszybszej kategorii  - priorytetowe</t>
  </si>
  <si>
    <t>Przesyłki listowe krajowe rejestrowane 
- ekonomiczne</t>
  </si>
  <si>
    <t>Przesyłki listowe krajowe rejestrowane 
- ekonomiczne (wymagane nadanie u Operatora Wyznaczonego)</t>
  </si>
  <si>
    <t>Przesyłki listowe krajowe rejestrowane
najszybszej kategorii  - priorytetowe</t>
  </si>
  <si>
    <t>Przesyłki listowe krajowe rejestrowane
najszybszej kategorii  - priorytetowe (wymagane nadanie u Operatora Wyznaczonego)</t>
  </si>
  <si>
    <t>Zwrot przesyłki listowej krajowej rejestrowanej</t>
  </si>
  <si>
    <t>Zwrot przesyłki listowej krajowej rejestrowanej z ZPO</t>
  </si>
  <si>
    <t>Zwrot przesyłki listowej krajowej rejestrowanej z EPO</t>
  </si>
  <si>
    <t xml:space="preserve">Zwrotne potwierdzenie odbioru (ZPO) w obrocie krajowym </t>
  </si>
  <si>
    <t>Elektroniczne zwrotne potwierdzenie odbioru (EPO) w obrocie krajowym</t>
  </si>
  <si>
    <t>Przesyłki listowe nierejestrowane do krajów europejskich 
( Europa łącznie z Cyprem, całą Rosją i Izraelem)
najszybszej kategorii - priorytetowe</t>
  </si>
  <si>
    <t>do 50g</t>
  </si>
  <si>
    <t>ponad 50g do 100g</t>
  </si>
  <si>
    <t>ponad 100g do 350g</t>
  </si>
  <si>
    <t>ponad 350g do 500g</t>
  </si>
  <si>
    <t>Format/Waga przesyłki</t>
  </si>
  <si>
    <t>l.p.</t>
  </si>
  <si>
    <t>STAWKA PODATKU VAT W %</t>
  </si>
  <si>
    <t>Format M do 1000 g</t>
  </si>
  <si>
    <t>Format L do 2000 g</t>
  </si>
  <si>
    <t>KWOTA PODATKU VAT W ZŁ (wyliczona od łącznej wartości netto)</t>
  </si>
  <si>
    <t>ŁĄCZNA CENA BRUTTO W ZŁ (łączna wartość netto + kwota podatku VAT)</t>
  </si>
  <si>
    <t>Liczba przesyłek (szt.) - ZAKRES PODSTAWOWY ZAMÓWIENIA</t>
  </si>
  <si>
    <t>Liczba przesyłek (szt.) - ZAKRES OPCJONALNY ZAMÓWIENIA</t>
  </si>
  <si>
    <t>RAZEM WARTOŚĆ NETTO - ZAKRES PODSTAWOWY ZAMÓWIENIA (w PLN)</t>
  </si>
  <si>
    <t>RAZEM WARTOŚĆ NETTO - ZAKRES OPCJONALNY ZAMÓWIENIA (w PLN)</t>
  </si>
  <si>
    <t>ŁĄCZNA CENA BRUTTO ZA ZAKRES PODSTAWOWY ZAMÓWIENIA I ZAKRES OPCJONALNY ZAMÓWIENIA</t>
  </si>
  <si>
    <t>Cena jednostkowa netto za 1 szt.                   (w PLN)*</t>
  </si>
  <si>
    <t>7 (kol. 4 x kol. 6)</t>
  </si>
  <si>
    <t>8 (kol. 5 x kol. 6)</t>
  </si>
  <si>
    <t>ŁĄCZNA WARTOŚĆ NETTO (SUMA KWOT Z POZYCJI 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</si>
</sst>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238"/>
      <scheme val="major"/>
    </font>
    <font>
      <b/>
      <i/>
      <sz val="10"/>
      <color rgb="FF000000"/>
      <name val="Calibri Light"/>
      <family val="1"/>
      <charset val="238"/>
      <scheme val="major"/>
    </font>
    <font>
      <sz val="10"/>
      <color rgb="FF000000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sz val="11"/>
      <color rgb="FF000000"/>
      <name val="Calibri Light"/>
      <family val="1"/>
      <charset val="238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9" fontId="1" fillId="4" borderId="2" xfId="2" applyFont="1" applyFill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Dziesiętny [0]" xfId="1" builtinId="6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zoomScale="80" zoomScaleNormal="80" workbookViewId="0">
      <selection activeCell="G43" sqref="G43:H43"/>
    </sheetView>
  </sheetViews>
  <sheetFormatPr defaultRowHeight="15" x14ac:dyDescent="0.25"/>
  <cols>
    <col min="1" max="1" width="6.85546875" style="1" customWidth="1"/>
    <col min="2" max="2" width="22" style="1" customWidth="1"/>
    <col min="3" max="3" width="29.5703125" style="1" customWidth="1"/>
    <col min="4" max="4" width="26" style="11" customWidth="1"/>
    <col min="5" max="5" width="25.5703125" style="11" customWidth="1"/>
    <col min="6" max="6" width="19.85546875" style="1" customWidth="1"/>
    <col min="7" max="7" width="26" style="1" customWidth="1"/>
    <col min="8" max="8" width="24.42578125" style="1" customWidth="1"/>
    <col min="9" max="16384" width="9.140625" style="1"/>
  </cols>
  <sheetData>
    <row r="1" spans="1:8" x14ac:dyDescent="0.25">
      <c r="D1" s="21"/>
      <c r="E1" s="21"/>
      <c r="F1" s="21"/>
      <c r="G1" s="21"/>
      <c r="H1" s="22"/>
    </row>
    <row r="2" spans="1:8" ht="44.25" customHeight="1" x14ac:dyDescent="0.25">
      <c r="A2" s="2" t="s">
        <v>19</v>
      </c>
      <c r="B2" s="3" t="s">
        <v>0</v>
      </c>
      <c r="C2" s="3" t="s">
        <v>18</v>
      </c>
      <c r="D2" s="4" t="s">
        <v>25</v>
      </c>
      <c r="E2" s="4" t="s">
        <v>26</v>
      </c>
      <c r="F2" s="4" t="s">
        <v>30</v>
      </c>
      <c r="G2" s="4" t="s">
        <v>27</v>
      </c>
      <c r="H2" s="4" t="s">
        <v>28</v>
      </c>
    </row>
    <row r="3" spans="1:8" ht="17.25" customHeight="1" x14ac:dyDescent="0.25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4" t="s">
        <v>31</v>
      </c>
      <c r="H3" s="4" t="s">
        <v>32</v>
      </c>
    </row>
    <row r="4" spans="1:8" ht="16.149999999999999" customHeight="1" x14ac:dyDescent="0.25">
      <c r="A4" s="40">
        <v>1</v>
      </c>
      <c r="B4" s="38" t="s">
        <v>1</v>
      </c>
      <c r="C4" s="5" t="s">
        <v>2</v>
      </c>
      <c r="D4" s="9">
        <v>21900</v>
      </c>
      <c r="E4" s="20">
        <v>3056</v>
      </c>
      <c r="F4" s="15"/>
      <c r="G4" s="14">
        <f>ROUND(D4*F4,2)</f>
        <v>0</v>
      </c>
      <c r="H4" s="23">
        <f>ROUND(E4*F4,2)</f>
        <v>0</v>
      </c>
    </row>
    <row r="5" spans="1:8" ht="16.149999999999999" customHeight="1" x14ac:dyDescent="0.25">
      <c r="A5" s="40"/>
      <c r="B5" s="41"/>
      <c r="C5" s="5" t="s">
        <v>21</v>
      </c>
      <c r="D5" s="9">
        <v>2080</v>
      </c>
      <c r="E5" s="20">
        <v>414</v>
      </c>
      <c r="F5" s="15"/>
      <c r="G5" s="14">
        <f t="shared" ref="G5:G36" si="0">ROUND(D5*F5,2)</f>
        <v>0</v>
      </c>
      <c r="H5" s="23">
        <f t="shared" ref="H5:H36" si="1">ROUND(E5*F5,2)</f>
        <v>0</v>
      </c>
    </row>
    <row r="6" spans="1:8" ht="20.25" customHeight="1" x14ac:dyDescent="0.25">
      <c r="A6" s="40"/>
      <c r="B6" s="41"/>
      <c r="C6" s="5" t="s">
        <v>22</v>
      </c>
      <c r="D6" s="9">
        <v>56</v>
      </c>
      <c r="E6" s="20">
        <v>7</v>
      </c>
      <c r="F6" s="15"/>
      <c r="G6" s="14">
        <f t="shared" si="0"/>
        <v>0</v>
      </c>
      <c r="H6" s="23">
        <f t="shared" si="1"/>
        <v>0</v>
      </c>
    </row>
    <row r="7" spans="1:8" ht="16.149999999999999" customHeight="1" x14ac:dyDescent="0.25">
      <c r="A7" s="40">
        <v>2</v>
      </c>
      <c r="B7" s="38" t="s">
        <v>3</v>
      </c>
      <c r="C7" s="5" t="s">
        <v>2</v>
      </c>
      <c r="D7" s="9">
        <v>80</v>
      </c>
      <c r="E7" s="20">
        <v>16</v>
      </c>
      <c r="F7" s="15"/>
      <c r="G7" s="14">
        <f t="shared" si="0"/>
        <v>0</v>
      </c>
      <c r="H7" s="23">
        <f t="shared" si="1"/>
        <v>0</v>
      </c>
    </row>
    <row r="8" spans="1:8" ht="16.149999999999999" customHeight="1" x14ac:dyDescent="0.25">
      <c r="A8" s="40"/>
      <c r="B8" s="38"/>
      <c r="C8" s="5" t="s">
        <v>21</v>
      </c>
      <c r="D8" s="9">
        <v>34</v>
      </c>
      <c r="E8" s="20">
        <v>9</v>
      </c>
      <c r="F8" s="15"/>
      <c r="G8" s="14">
        <f t="shared" si="0"/>
        <v>0</v>
      </c>
      <c r="H8" s="23">
        <f t="shared" si="1"/>
        <v>0</v>
      </c>
    </row>
    <row r="9" spans="1:8" ht="25.5" customHeight="1" x14ac:dyDescent="0.25">
      <c r="A9" s="40"/>
      <c r="B9" s="38"/>
      <c r="C9" s="5" t="s">
        <v>22</v>
      </c>
      <c r="D9" s="9">
        <v>13</v>
      </c>
      <c r="E9" s="20">
        <v>6</v>
      </c>
      <c r="F9" s="15"/>
      <c r="G9" s="14">
        <f t="shared" si="0"/>
        <v>0</v>
      </c>
      <c r="H9" s="23">
        <f t="shared" si="1"/>
        <v>0</v>
      </c>
    </row>
    <row r="10" spans="1:8" ht="16.149999999999999" customHeight="1" x14ac:dyDescent="0.25">
      <c r="A10" s="40">
        <v>3</v>
      </c>
      <c r="B10" s="38" t="s">
        <v>4</v>
      </c>
      <c r="C10" s="5" t="s">
        <v>2</v>
      </c>
      <c r="D10" s="9">
        <v>128000</v>
      </c>
      <c r="E10" s="20">
        <v>18284</v>
      </c>
      <c r="F10" s="15"/>
      <c r="G10" s="14">
        <f t="shared" si="0"/>
        <v>0</v>
      </c>
      <c r="H10" s="23">
        <f t="shared" si="1"/>
        <v>0</v>
      </c>
    </row>
    <row r="11" spans="1:8" ht="16.149999999999999" customHeight="1" x14ac:dyDescent="0.25">
      <c r="A11" s="40"/>
      <c r="B11" s="41"/>
      <c r="C11" s="5" t="s">
        <v>21</v>
      </c>
      <c r="D11" s="9">
        <v>4400</v>
      </c>
      <c r="E11" s="20">
        <v>566</v>
      </c>
      <c r="F11" s="15"/>
      <c r="G11" s="14">
        <f t="shared" si="0"/>
        <v>0</v>
      </c>
      <c r="H11" s="23">
        <f t="shared" si="1"/>
        <v>0</v>
      </c>
    </row>
    <row r="12" spans="1:8" ht="16.149999999999999" customHeight="1" x14ac:dyDescent="0.25">
      <c r="A12" s="40"/>
      <c r="B12" s="41"/>
      <c r="C12" s="5" t="s">
        <v>22</v>
      </c>
      <c r="D12" s="9">
        <v>690</v>
      </c>
      <c r="E12" s="20">
        <v>96</v>
      </c>
      <c r="F12" s="15"/>
      <c r="G12" s="14">
        <f t="shared" si="0"/>
        <v>0</v>
      </c>
      <c r="H12" s="23">
        <f t="shared" si="1"/>
        <v>0</v>
      </c>
    </row>
    <row r="13" spans="1:8" ht="25.5" customHeight="1" x14ac:dyDescent="0.25">
      <c r="A13" s="40">
        <v>4</v>
      </c>
      <c r="B13" s="38" t="s">
        <v>5</v>
      </c>
      <c r="C13" s="5" t="s">
        <v>2</v>
      </c>
      <c r="D13" s="9">
        <v>158</v>
      </c>
      <c r="E13" s="20">
        <v>23</v>
      </c>
      <c r="F13" s="15"/>
      <c r="G13" s="14">
        <f t="shared" si="0"/>
        <v>0</v>
      </c>
      <c r="H13" s="23">
        <f t="shared" si="1"/>
        <v>0</v>
      </c>
    </row>
    <row r="14" spans="1:8" ht="24.75" customHeight="1" x14ac:dyDescent="0.25">
      <c r="A14" s="40"/>
      <c r="B14" s="41"/>
      <c r="C14" s="5" t="s">
        <v>21</v>
      </c>
      <c r="D14" s="9">
        <v>12</v>
      </c>
      <c r="E14" s="20">
        <v>3</v>
      </c>
      <c r="F14" s="15"/>
      <c r="G14" s="14">
        <f t="shared" si="0"/>
        <v>0</v>
      </c>
      <c r="H14" s="23">
        <f t="shared" si="1"/>
        <v>0</v>
      </c>
    </row>
    <row r="15" spans="1:8" ht="24.75" customHeight="1" x14ac:dyDescent="0.25">
      <c r="A15" s="40"/>
      <c r="B15" s="41"/>
      <c r="C15" s="5" t="s">
        <v>22</v>
      </c>
      <c r="D15" s="9">
        <v>7</v>
      </c>
      <c r="E15" s="20">
        <v>3</v>
      </c>
      <c r="F15" s="15"/>
      <c r="G15" s="14">
        <f t="shared" si="0"/>
        <v>0</v>
      </c>
      <c r="H15" s="23">
        <f t="shared" si="1"/>
        <v>0</v>
      </c>
    </row>
    <row r="16" spans="1:8" ht="22.5" customHeight="1" x14ac:dyDescent="0.25">
      <c r="A16" s="40">
        <v>5</v>
      </c>
      <c r="B16" s="38" t="s">
        <v>6</v>
      </c>
      <c r="C16" s="5" t="s">
        <v>2</v>
      </c>
      <c r="D16" s="9">
        <v>270</v>
      </c>
      <c r="E16" s="20">
        <v>45</v>
      </c>
      <c r="F16" s="15"/>
      <c r="G16" s="14">
        <f t="shared" si="0"/>
        <v>0</v>
      </c>
      <c r="H16" s="23">
        <f t="shared" si="1"/>
        <v>0</v>
      </c>
    </row>
    <row r="17" spans="1:8" ht="24.75" customHeight="1" x14ac:dyDescent="0.25">
      <c r="A17" s="40"/>
      <c r="B17" s="38"/>
      <c r="C17" s="5" t="s">
        <v>21</v>
      </c>
      <c r="D17" s="9">
        <v>146</v>
      </c>
      <c r="E17" s="20">
        <v>35</v>
      </c>
      <c r="F17" s="15"/>
      <c r="G17" s="14">
        <f t="shared" si="0"/>
        <v>0</v>
      </c>
      <c r="H17" s="23">
        <f t="shared" si="1"/>
        <v>0</v>
      </c>
    </row>
    <row r="18" spans="1:8" ht="24" customHeight="1" x14ac:dyDescent="0.25">
      <c r="A18" s="40"/>
      <c r="B18" s="38"/>
      <c r="C18" s="5" t="s">
        <v>22</v>
      </c>
      <c r="D18" s="9">
        <v>58</v>
      </c>
      <c r="E18" s="20">
        <v>20</v>
      </c>
      <c r="F18" s="15"/>
      <c r="G18" s="14">
        <f t="shared" si="0"/>
        <v>0</v>
      </c>
      <c r="H18" s="23">
        <f t="shared" si="1"/>
        <v>0</v>
      </c>
    </row>
    <row r="19" spans="1:8" ht="26.25" customHeight="1" x14ac:dyDescent="0.25">
      <c r="A19" s="40">
        <v>6</v>
      </c>
      <c r="B19" s="38" t="s">
        <v>7</v>
      </c>
      <c r="C19" s="5" t="s">
        <v>2</v>
      </c>
      <c r="D19" s="9">
        <v>19</v>
      </c>
      <c r="E19" s="20">
        <v>6</v>
      </c>
      <c r="F19" s="15"/>
      <c r="G19" s="14">
        <f t="shared" si="0"/>
        <v>0</v>
      </c>
      <c r="H19" s="23">
        <f t="shared" si="1"/>
        <v>0</v>
      </c>
    </row>
    <row r="20" spans="1:8" ht="29.25" customHeight="1" x14ac:dyDescent="0.25">
      <c r="A20" s="40"/>
      <c r="B20" s="38"/>
      <c r="C20" s="5" t="s">
        <v>21</v>
      </c>
      <c r="D20" s="9">
        <v>8</v>
      </c>
      <c r="E20" s="20">
        <v>5</v>
      </c>
      <c r="F20" s="15"/>
      <c r="G20" s="14">
        <f t="shared" si="0"/>
        <v>0</v>
      </c>
      <c r="H20" s="23">
        <f t="shared" si="1"/>
        <v>0</v>
      </c>
    </row>
    <row r="21" spans="1:8" ht="30" customHeight="1" x14ac:dyDescent="0.25">
      <c r="A21" s="40"/>
      <c r="B21" s="38"/>
      <c r="C21" s="5" t="s">
        <v>22</v>
      </c>
      <c r="D21" s="9">
        <v>5</v>
      </c>
      <c r="E21" s="20">
        <v>3</v>
      </c>
      <c r="F21" s="15"/>
      <c r="G21" s="14">
        <f t="shared" si="0"/>
        <v>0</v>
      </c>
      <c r="H21" s="23">
        <f t="shared" si="1"/>
        <v>0</v>
      </c>
    </row>
    <row r="22" spans="1:8" ht="16.149999999999999" customHeight="1" x14ac:dyDescent="0.25">
      <c r="A22" s="40">
        <v>7</v>
      </c>
      <c r="B22" s="38" t="s">
        <v>8</v>
      </c>
      <c r="C22" s="5" t="s">
        <v>2</v>
      </c>
      <c r="D22" s="9">
        <v>9900</v>
      </c>
      <c r="E22" s="20">
        <v>1013</v>
      </c>
      <c r="F22" s="15"/>
      <c r="G22" s="14">
        <f t="shared" si="0"/>
        <v>0</v>
      </c>
      <c r="H22" s="23">
        <f t="shared" si="1"/>
        <v>0</v>
      </c>
    </row>
    <row r="23" spans="1:8" ht="16.149999999999999" customHeight="1" x14ac:dyDescent="0.25">
      <c r="A23" s="40"/>
      <c r="B23" s="38"/>
      <c r="C23" s="5" t="s">
        <v>21</v>
      </c>
      <c r="D23" s="9">
        <v>40</v>
      </c>
      <c r="E23" s="20">
        <v>24</v>
      </c>
      <c r="F23" s="15"/>
      <c r="G23" s="14">
        <f t="shared" si="0"/>
        <v>0</v>
      </c>
      <c r="H23" s="23">
        <f t="shared" si="1"/>
        <v>0</v>
      </c>
    </row>
    <row r="24" spans="1:8" ht="16.149999999999999" customHeight="1" x14ac:dyDescent="0.25">
      <c r="A24" s="40"/>
      <c r="B24" s="38"/>
      <c r="C24" s="5" t="s">
        <v>22</v>
      </c>
      <c r="D24" s="9">
        <v>15</v>
      </c>
      <c r="E24" s="20">
        <v>12</v>
      </c>
      <c r="F24" s="15"/>
      <c r="G24" s="14">
        <f t="shared" si="0"/>
        <v>0</v>
      </c>
      <c r="H24" s="23">
        <f t="shared" si="1"/>
        <v>0</v>
      </c>
    </row>
    <row r="25" spans="1:8" ht="16.149999999999999" customHeight="1" x14ac:dyDescent="0.25">
      <c r="A25" s="40">
        <v>8</v>
      </c>
      <c r="B25" s="39" t="s">
        <v>9</v>
      </c>
      <c r="C25" s="5" t="s">
        <v>2</v>
      </c>
      <c r="D25" s="9">
        <v>10180</v>
      </c>
      <c r="E25" s="20">
        <v>915</v>
      </c>
      <c r="F25" s="15"/>
      <c r="G25" s="14">
        <f t="shared" si="0"/>
        <v>0</v>
      </c>
      <c r="H25" s="23">
        <f t="shared" si="1"/>
        <v>0</v>
      </c>
    </row>
    <row r="26" spans="1:8" ht="16.149999999999999" customHeight="1" x14ac:dyDescent="0.25">
      <c r="A26" s="40"/>
      <c r="B26" s="39"/>
      <c r="C26" s="5" t="s">
        <v>21</v>
      </c>
      <c r="D26" s="9">
        <v>24</v>
      </c>
      <c r="E26" s="20">
        <v>17</v>
      </c>
      <c r="F26" s="15"/>
      <c r="G26" s="14">
        <f t="shared" si="0"/>
        <v>0</v>
      </c>
      <c r="H26" s="23">
        <f t="shared" si="1"/>
        <v>0</v>
      </c>
    </row>
    <row r="27" spans="1:8" ht="16.149999999999999" customHeight="1" x14ac:dyDescent="0.25">
      <c r="A27" s="40"/>
      <c r="B27" s="39"/>
      <c r="C27" s="5" t="s">
        <v>22</v>
      </c>
      <c r="D27" s="9">
        <v>3</v>
      </c>
      <c r="E27" s="20">
        <v>3</v>
      </c>
      <c r="F27" s="15"/>
      <c r="G27" s="14">
        <f t="shared" si="0"/>
        <v>0</v>
      </c>
      <c r="H27" s="23">
        <f t="shared" si="1"/>
        <v>0</v>
      </c>
    </row>
    <row r="28" spans="1:8" ht="16.149999999999999" customHeight="1" x14ac:dyDescent="0.25">
      <c r="A28" s="40">
        <v>9</v>
      </c>
      <c r="B28" s="39" t="s">
        <v>10</v>
      </c>
      <c r="C28" s="5" t="s">
        <v>2</v>
      </c>
      <c r="D28" s="9">
        <v>10</v>
      </c>
      <c r="E28" s="20">
        <v>9</v>
      </c>
      <c r="F28" s="15"/>
      <c r="G28" s="14">
        <f t="shared" si="0"/>
        <v>0</v>
      </c>
      <c r="H28" s="23">
        <f t="shared" si="1"/>
        <v>0</v>
      </c>
    </row>
    <row r="29" spans="1:8" ht="16.149999999999999" customHeight="1" x14ac:dyDescent="0.25">
      <c r="A29" s="40"/>
      <c r="B29" s="39"/>
      <c r="C29" s="5" t="s">
        <v>21</v>
      </c>
      <c r="D29" s="9">
        <v>5</v>
      </c>
      <c r="E29" s="20">
        <v>5</v>
      </c>
      <c r="F29" s="15"/>
      <c r="G29" s="14">
        <f t="shared" si="0"/>
        <v>0</v>
      </c>
      <c r="H29" s="23">
        <f t="shared" si="1"/>
        <v>0</v>
      </c>
    </row>
    <row r="30" spans="1:8" ht="16.149999999999999" customHeight="1" x14ac:dyDescent="0.25">
      <c r="A30" s="40"/>
      <c r="B30" s="39"/>
      <c r="C30" s="5" t="s">
        <v>22</v>
      </c>
      <c r="D30" s="9">
        <v>3</v>
      </c>
      <c r="E30" s="20">
        <v>3</v>
      </c>
      <c r="F30" s="15"/>
      <c r="G30" s="14">
        <f t="shared" si="0"/>
        <v>0</v>
      </c>
      <c r="H30" s="23">
        <f t="shared" si="1"/>
        <v>0</v>
      </c>
    </row>
    <row r="31" spans="1:8" ht="48" customHeight="1" x14ac:dyDescent="0.25">
      <c r="A31" s="6">
        <v>10</v>
      </c>
      <c r="B31" s="38" t="s">
        <v>11</v>
      </c>
      <c r="C31" s="38"/>
      <c r="D31" s="10">
        <v>148000</v>
      </c>
      <c r="E31" s="20">
        <v>29160</v>
      </c>
      <c r="F31" s="15"/>
      <c r="G31" s="14">
        <f t="shared" si="0"/>
        <v>0</v>
      </c>
      <c r="H31" s="23">
        <f t="shared" si="1"/>
        <v>0</v>
      </c>
    </row>
    <row r="32" spans="1:8" ht="51" customHeight="1" x14ac:dyDescent="0.25">
      <c r="A32" s="6">
        <v>11</v>
      </c>
      <c r="B32" s="38" t="s">
        <v>12</v>
      </c>
      <c r="C32" s="38"/>
      <c r="D32" s="10">
        <v>110</v>
      </c>
      <c r="E32" s="20">
        <v>63</v>
      </c>
      <c r="F32" s="15"/>
      <c r="G32" s="14">
        <f t="shared" si="0"/>
        <v>0</v>
      </c>
      <c r="H32" s="23">
        <f t="shared" si="1"/>
        <v>0</v>
      </c>
    </row>
    <row r="33" spans="1:8" ht="22.5" customHeight="1" x14ac:dyDescent="0.25">
      <c r="A33" s="36">
        <v>12</v>
      </c>
      <c r="B33" s="37" t="s">
        <v>13</v>
      </c>
      <c r="C33" s="7" t="s">
        <v>14</v>
      </c>
      <c r="D33" s="12">
        <v>0</v>
      </c>
      <c r="E33" s="20">
        <v>1</v>
      </c>
      <c r="F33" s="15"/>
      <c r="G33" s="14">
        <f t="shared" si="0"/>
        <v>0</v>
      </c>
      <c r="H33" s="23">
        <f t="shared" si="1"/>
        <v>0</v>
      </c>
    </row>
    <row r="34" spans="1:8" ht="23.25" customHeight="1" x14ac:dyDescent="0.25">
      <c r="A34" s="44"/>
      <c r="B34" s="42"/>
      <c r="C34" s="7" t="s">
        <v>15</v>
      </c>
      <c r="D34" s="12">
        <v>0</v>
      </c>
      <c r="E34" s="20">
        <v>1</v>
      </c>
      <c r="F34" s="15"/>
      <c r="G34" s="14">
        <f t="shared" si="0"/>
        <v>0</v>
      </c>
      <c r="H34" s="23">
        <f t="shared" si="1"/>
        <v>0</v>
      </c>
    </row>
    <row r="35" spans="1:8" ht="25.5" customHeight="1" x14ac:dyDescent="0.25">
      <c r="A35" s="44"/>
      <c r="B35" s="42"/>
      <c r="C35" s="7" t="s">
        <v>16</v>
      </c>
      <c r="D35" s="12">
        <v>0</v>
      </c>
      <c r="E35" s="20">
        <v>1</v>
      </c>
      <c r="F35" s="15"/>
      <c r="G35" s="14">
        <f t="shared" si="0"/>
        <v>0</v>
      </c>
      <c r="H35" s="23">
        <f t="shared" si="1"/>
        <v>0</v>
      </c>
    </row>
    <row r="36" spans="1:8" ht="28.5" customHeight="1" x14ac:dyDescent="0.25">
      <c r="A36" s="45"/>
      <c r="B36" s="43"/>
      <c r="C36" s="7" t="s">
        <v>17</v>
      </c>
      <c r="D36" s="12">
        <v>0</v>
      </c>
      <c r="E36" s="20">
        <v>1</v>
      </c>
      <c r="F36" s="15"/>
      <c r="G36" s="14">
        <f t="shared" si="0"/>
        <v>0</v>
      </c>
      <c r="H36" s="23">
        <f t="shared" si="1"/>
        <v>0</v>
      </c>
    </row>
    <row r="37" spans="1:8" ht="30.75" customHeight="1" x14ac:dyDescent="0.25">
      <c r="A37" s="30" t="s">
        <v>33</v>
      </c>
      <c r="B37" s="31"/>
      <c r="C37" s="31"/>
      <c r="D37" s="31"/>
      <c r="E37" s="31"/>
      <c r="F37" s="32"/>
      <c r="G37" s="16">
        <f>SUM(G4:G36)</f>
        <v>0</v>
      </c>
      <c r="H37" s="16">
        <f>SUM(H4:H36)</f>
        <v>0</v>
      </c>
    </row>
    <row r="38" spans="1:8" ht="33" customHeight="1" x14ac:dyDescent="0.25">
      <c r="A38" s="27" t="s">
        <v>20</v>
      </c>
      <c r="B38" s="28"/>
      <c r="C38" s="28"/>
      <c r="D38" s="28"/>
      <c r="E38" s="28"/>
      <c r="F38" s="29"/>
      <c r="G38" s="17"/>
      <c r="H38" s="17"/>
    </row>
    <row r="39" spans="1:8" ht="36" customHeight="1" x14ac:dyDescent="0.25">
      <c r="A39" s="30" t="s">
        <v>23</v>
      </c>
      <c r="B39" s="31"/>
      <c r="C39" s="31"/>
      <c r="D39" s="31"/>
      <c r="E39" s="31"/>
      <c r="F39" s="32"/>
      <c r="G39" s="18">
        <f>(G37*G38)</f>
        <v>0</v>
      </c>
      <c r="H39" s="18">
        <f>(H37*H38)</f>
        <v>0</v>
      </c>
    </row>
    <row r="40" spans="1:8" ht="48" customHeight="1" x14ac:dyDescent="0.25">
      <c r="A40" s="33" t="s">
        <v>24</v>
      </c>
      <c r="B40" s="34"/>
      <c r="C40" s="34"/>
      <c r="D40" s="34"/>
      <c r="E40" s="34"/>
      <c r="F40" s="35"/>
      <c r="G40" s="19">
        <f>SUM(G37+G39)</f>
        <v>0</v>
      </c>
      <c r="H40" s="19">
        <f>SUM(H37+H39)</f>
        <v>0</v>
      </c>
    </row>
    <row r="41" spans="1:8" x14ac:dyDescent="0.25">
      <c r="B41" s="8"/>
      <c r="C41" s="8"/>
      <c r="D41" s="13"/>
      <c r="E41" s="13"/>
    </row>
    <row r="43" spans="1:8" ht="45.75" customHeight="1" x14ac:dyDescent="0.25">
      <c r="E43" s="26" t="s">
        <v>29</v>
      </c>
      <c r="F43" s="26"/>
      <c r="G43" s="24">
        <f>G40+H40</f>
        <v>0</v>
      </c>
      <c r="H43" s="25"/>
    </row>
  </sheetData>
  <mergeCells count="28">
    <mergeCell ref="B33:B36"/>
    <mergeCell ref="A33:A36"/>
    <mergeCell ref="A4:A6"/>
    <mergeCell ref="B4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B31:C31"/>
    <mergeCell ref="B32:C32"/>
    <mergeCell ref="A37:F37"/>
    <mergeCell ref="G43:H43"/>
    <mergeCell ref="E43:F43"/>
    <mergeCell ref="A38:F38"/>
    <mergeCell ref="A39:F39"/>
    <mergeCell ref="A40:F40"/>
  </mergeCells>
  <pageMargins left="0.7" right="2.28125" top="0.75" bottom="0.75" header="0.3" footer="0.3"/>
  <pageSetup paperSize="9" scale="78" fitToHeight="0" orientation="landscape" r:id="rId1"/>
  <headerFooter>
    <oddHeader>&amp;LNr sprawy: BOR05.2619.4.2022&amp;C&amp;9Formularz Asortymentowo-Ilościowo-Cenowy&amp;RZałącznik nr 1a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13522DC-5054-4E38-B3CA-D19F9BD1DF0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2f2a0b31-49b0-42aa-a12a-bef781593b6e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