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ATALOGI PRACOWNIKOW\lesiakm\PULPIT\Klienci\Miasto Łomza\2022\robocze\Nowy folder\Część 2\"/>
    </mc:Choice>
  </mc:AlternateContent>
  <xr:revisionPtr revIDLastSave="0" documentId="13_ncr:1_{3B9D5DA3-3F34-4D67-A54D-F4CD0DA294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F10" i="1"/>
  <c r="G10" i="1" s="1"/>
  <c r="F9" i="1"/>
  <c r="G9" i="1" s="1"/>
  <c r="E23" i="1"/>
  <c r="E22" i="1"/>
  <c r="E31" i="1" l="1"/>
  <c r="E30" i="1"/>
  <c r="E29" i="1"/>
  <c r="E28" i="1"/>
  <c r="E27" i="1"/>
  <c r="E26" i="1"/>
  <c r="E25" i="1"/>
  <c r="E24" i="1"/>
  <c r="E3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22" i="1"/>
  <c r="G22" i="1" s="1"/>
  <c r="G32" i="1" l="1"/>
  <c r="E44" i="1"/>
  <c r="E35" i="1"/>
  <c r="E46" i="1"/>
  <c r="G46" i="1" s="1"/>
  <c r="E45" i="1"/>
  <c r="G45" i="1" s="1"/>
  <c r="F16" i="1"/>
  <c r="G16" i="1" s="1"/>
  <c r="F18" i="1"/>
  <c r="G18" i="1" s="1"/>
  <c r="F17" i="1"/>
  <c r="G17" i="1" s="1"/>
  <c r="F15" i="1"/>
  <c r="G15" i="1" s="1"/>
  <c r="F14" i="1"/>
  <c r="G14" i="1" s="1"/>
  <c r="F13" i="1"/>
  <c r="G13" i="1" s="1"/>
  <c r="F12" i="1"/>
  <c r="G12" i="1" s="1"/>
  <c r="F11" i="1"/>
  <c r="G44" i="1" l="1"/>
  <c r="G11" i="1"/>
  <c r="G19" i="1" s="1"/>
  <c r="F19" i="1"/>
  <c r="G35" i="1"/>
  <c r="E39" i="1"/>
  <c r="G39" i="1" s="1"/>
  <c r="E36" i="1"/>
  <c r="G36" i="1" s="1"/>
  <c r="E37" i="1"/>
  <c r="G37" i="1" s="1"/>
  <c r="E38" i="1"/>
  <c r="G38" i="1" s="1"/>
  <c r="E40" i="1" l="1"/>
  <c r="G40" i="1" s="1"/>
  <c r="G41" i="1" s="1"/>
  <c r="E41" i="1" l="1"/>
  <c r="E47" i="1"/>
  <c r="E48" i="1" s="1"/>
  <c r="G47" i="1" l="1"/>
  <c r="G48" i="1" s="1"/>
</calcChain>
</file>

<file path=xl/sharedStrings.xml><?xml version="1.0" encoding="utf-8"?>
<sst xmlns="http://schemas.openxmlformats.org/spreadsheetml/2006/main" count="78" uniqueCount="45">
  <si>
    <t>Rodzaj pojazdu</t>
  </si>
  <si>
    <t>Ubezpieczenie OC ppm</t>
  </si>
  <si>
    <t>Ubezpieczenie NNW</t>
  </si>
  <si>
    <t>Liczba pojazdów</t>
  </si>
  <si>
    <t xml:space="preserve">Osobowy </t>
  </si>
  <si>
    <t>Podsumowanie</t>
  </si>
  <si>
    <t>Nazwa Wykonawcy:</t>
  </si>
  <si>
    <t>Zamawiający:</t>
  </si>
  <si>
    <t>Adres siedziby Wykonawcy</t>
  </si>
  <si>
    <t>Ustawa z dnia 22 maja 2003 o ubezpieczeniach obowiązkowych, UFG i PBIU (Dz. U. z dn. 16 lipca 2003r., nr 124, poz. 1152 z późn. zm.)</t>
  </si>
  <si>
    <t xml:space="preserve">FORMULARZ CENOWY                                                        </t>
  </si>
  <si>
    <t>Ciągnik rolniczy</t>
  </si>
  <si>
    <t>TAK</t>
  </si>
  <si>
    <t>NIE</t>
  </si>
  <si>
    <t>………………………………..…………………….……………………</t>
  </si>
  <si>
    <t>………………………………………</t>
  </si>
  <si>
    <t>Miejsce i data</t>
  </si>
  <si>
    <t>Podpis i pieczątka osób(-y) wskazanych(ej), w dokumencie upoważniającymdo występowania w obrocie prawnym lub posiadających(ej) pełnomocnictwo</t>
  </si>
  <si>
    <t>Ubezpieczenie Assistance</t>
  </si>
  <si>
    <t>Autobus</t>
  </si>
  <si>
    <t xml:space="preserve">Ciężarowy do 2 t. </t>
  </si>
  <si>
    <t xml:space="preserve">Ciężarowy pow. 2 t. </t>
  </si>
  <si>
    <t>Osobowy</t>
  </si>
  <si>
    <t>Przyczepa</t>
  </si>
  <si>
    <t>Specjalny</t>
  </si>
  <si>
    <t>Wolnobieżny</t>
  </si>
  <si>
    <t xml:space="preserve">Miasto Łomża
18 – 400 Łomża ul. Stary Rynek14 (Ratusz)
</t>
  </si>
  <si>
    <t xml:space="preserve">*Suma ubezpieczenia Autocasco zgodnie z załączonym wykazem pojazdów w Załączniku nr 2.A.1 i 2.A.2 do SIWZ, suma ubezpieczenia odpowiada wartości z aktualnych polis i będzie urealniona w momencie zgłoszenia do ubezpieczenia. Wartość pojazdów wskazaną w załączniku należy przyjąć do przedstawienia ceny oferty. </t>
  </si>
  <si>
    <t>Przyczepa kempingowa</t>
  </si>
  <si>
    <t>oznaczenie sprawy: BZP.271.2.2022</t>
  </si>
  <si>
    <t>Składka za 1 rok UMOWY(365 dni)</t>
  </si>
  <si>
    <t>Składka za 2 rok Umowy (365 dni)</t>
  </si>
  <si>
    <t>Autobus elektryczny</t>
  </si>
  <si>
    <t>składka jednostkowa za jeden pojazd w PLN na 12 miesięcy</t>
  </si>
  <si>
    <t>Uśredniona stawka dla danego rodzaju  pojazdu w % na 12 miesięcy</t>
  </si>
  <si>
    <t>Zakres ubezpieczenia</t>
  </si>
  <si>
    <t>Autobus*</t>
  </si>
  <si>
    <t xml:space="preserve">Ubezpieczenie Autocasco  - *Autobusy bez ryzyka kradzieży </t>
  </si>
  <si>
    <t>Suma ubezpieczenia pojazdów  na 1 rok UMOWY</t>
  </si>
  <si>
    <t>Suma ubezpieczenia pojazdów  na 2 rok UMOWY (-10% wartości)</t>
  </si>
  <si>
    <t>Składka za 1 rok UMOWY (365 dni)</t>
  </si>
  <si>
    <t>Suma ubezpieczenia na pasażera</t>
  </si>
  <si>
    <t>SKŁADKA ŁĄCZNA ZA UBEZPIECZENIE ZADANIE PODSTAWOWE za  okres 24 miesięcy</t>
  </si>
  <si>
    <t>RAZEM</t>
  </si>
  <si>
    <t>ZAŁĄCZNIK NR 2.2 DO SWZ Część 2                                                                          jednocześnie Załącznik nr 3 do Umowy do Części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</si>
</sst>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#,##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0" xfId="0" applyFill="1"/>
    <xf numFmtId="0" fontId="18" fillId="5" borderId="0" xfId="0" applyFont="1" applyFill="1"/>
    <xf numFmtId="0" fontId="19" fillId="5" borderId="0" xfId="0" applyFont="1" applyFill="1"/>
    <xf numFmtId="0" fontId="17" fillId="5" borderId="0" xfId="0" applyFont="1" applyFill="1"/>
    <xf numFmtId="165" fontId="19" fillId="5" borderId="0" xfId="0" applyNumberFormat="1" applyFont="1" applyFill="1"/>
    <xf numFmtId="166" fontId="19" fillId="5" borderId="0" xfId="0" applyNumberFormat="1" applyFont="1" applyFill="1" applyAlignment="1">
      <alignment horizontal="center" vertical="center" wrapText="1"/>
    </xf>
    <xf numFmtId="0" fontId="18" fillId="0" borderId="0" xfId="0" applyFont="1"/>
    <xf numFmtId="0" fontId="20" fillId="0" borderId="0" xfId="0" applyFont="1" applyAlignment="1">
      <alignment vertical="center"/>
    </xf>
    <xf numFmtId="166" fontId="19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/>
    <xf numFmtId="0" fontId="23" fillId="0" borderId="0" xfId="0" applyFont="1" applyAlignment="1">
      <alignment horizontal="center" vertical="center" wrapText="1"/>
    </xf>
    <xf numFmtId="0" fontId="16" fillId="0" borderId="0" xfId="0" applyFont="1"/>
    <xf numFmtId="44" fontId="5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44" fontId="5" fillId="0" borderId="4" xfId="1" applyNumberFormat="1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44" fontId="5" fillId="0" borderId="2" xfId="1" applyNumberFormat="1" applyFont="1" applyBorder="1" applyAlignment="1">
      <alignment horizontal="center" vertical="center" wrapText="1"/>
    </xf>
    <xf numFmtId="44" fontId="5" fillId="4" borderId="10" xfId="0" applyNumberFormat="1" applyFont="1" applyFill="1" applyBorder="1" applyAlignment="1">
      <alignment horizontal="center" vertical="center" wrapText="1"/>
    </xf>
    <xf numFmtId="44" fontId="5" fillId="4" borderId="12" xfId="0" applyNumberFormat="1" applyFont="1" applyFill="1" applyBorder="1" applyAlignment="1">
      <alignment horizontal="center" vertical="center" wrapText="1"/>
    </xf>
    <xf numFmtId="44" fontId="5" fillId="4" borderId="29" xfId="0" applyNumberFormat="1" applyFont="1" applyFill="1" applyBorder="1" applyAlignment="1">
      <alignment horizontal="center" vertical="center" wrapText="1"/>
    </xf>
    <xf numFmtId="44" fontId="5" fillId="4" borderId="9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1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165" fontId="5" fillId="6" borderId="20" xfId="0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165" fontId="5" fillId="6" borderId="4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4" fontId="9" fillId="3" borderId="25" xfId="0" applyNumberFormat="1" applyFont="1" applyFill="1" applyBorder="1" applyAlignment="1">
      <alignment horizontal="center" vertical="center" wrapText="1"/>
    </xf>
    <xf numFmtId="44" fontId="9" fillId="3" borderId="2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showGridLines="0" tabSelected="1" zoomScale="115" zoomScaleNormal="115" workbookViewId="0">
      <selection activeCell="A50" sqref="A50:G50"/>
    </sheetView>
  </sheetViews>
  <sheetFormatPr defaultColWidth="9.28515625" defaultRowHeight="12.75" x14ac:dyDescent="0.25"/>
  <cols>
    <col min="1" max="1" width="26" style="1" customWidth="1"/>
    <col min="2" max="2" width="12.7109375" style="1" customWidth="1"/>
    <col min="3" max="3" width="15.7109375" style="1" customWidth="1"/>
    <col min="4" max="4" width="18.85546875" style="1" customWidth="1"/>
    <col min="5" max="7" width="23" style="1" customWidth="1"/>
    <col min="8" max="8" width="20.7109375" style="1" customWidth="1"/>
    <col min="9" max="16384" width="9.28515625" style="1"/>
  </cols>
  <sheetData>
    <row r="1" spans="1:7" ht="29.1" customHeight="1" x14ac:dyDescent="0.25">
      <c r="A1" s="51" t="s">
        <v>29</v>
      </c>
      <c r="B1" s="52"/>
      <c r="D1" s="9"/>
      <c r="E1" s="9"/>
      <c r="F1" s="9"/>
      <c r="G1" s="9"/>
    </row>
    <row r="2" spans="1:7" ht="32.450000000000003" customHeight="1" x14ac:dyDescent="0.25">
      <c r="D2" s="70" t="s">
        <v>44</v>
      </c>
      <c r="E2" s="70"/>
      <c r="F2" s="70"/>
      <c r="G2" s="70"/>
    </row>
    <row r="3" spans="1:7" ht="33" customHeight="1" x14ac:dyDescent="0.25">
      <c r="A3" s="85" t="s">
        <v>10</v>
      </c>
      <c r="B3" s="85"/>
      <c r="C3" s="85"/>
      <c r="D3" s="85"/>
      <c r="E3" s="85"/>
      <c r="F3" s="85"/>
      <c r="G3" s="85"/>
    </row>
    <row r="4" spans="1:7" ht="41.1" customHeight="1" x14ac:dyDescent="0.25">
      <c r="A4" s="32" t="s">
        <v>7</v>
      </c>
      <c r="B4" s="86" t="s">
        <v>26</v>
      </c>
      <c r="C4" s="86"/>
      <c r="D4" s="86"/>
      <c r="E4" s="86"/>
      <c r="F4" s="86"/>
      <c r="G4" s="86"/>
    </row>
    <row r="5" spans="1:7" ht="28.5" customHeight="1" x14ac:dyDescent="0.25">
      <c r="A5" s="4" t="s">
        <v>6</v>
      </c>
      <c r="B5" s="87"/>
      <c r="C5" s="87"/>
      <c r="D5" s="87"/>
      <c r="E5" s="87"/>
      <c r="F5" s="87"/>
      <c r="G5" s="87"/>
    </row>
    <row r="6" spans="1:7" ht="30" customHeight="1" x14ac:dyDescent="0.25">
      <c r="A6" s="4" t="s">
        <v>8</v>
      </c>
      <c r="B6" s="87"/>
      <c r="C6" s="87"/>
      <c r="D6" s="87"/>
      <c r="E6" s="87"/>
      <c r="F6" s="87"/>
      <c r="G6" s="87"/>
    </row>
    <row r="7" spans="1:7" ht="20.25" customHeight="1" thickBot="1" x14ac:dyDescent="0.3">
      <c r="A7" s="79" t="s">
        <v>1</v>
      </c>
      <c r="B7" s="80"/>
      <c r="C7" s="80"/>
      <c r="D7" s="80"/>
      <c r="E7" s="80"/>
      <c r="F7" s="80"/>
      <c r="G7" s="81"/>
    </row>
    <row r="8" spans="1:7" ht="60" customHeight="1" thickBot="1" x14ac:dyDescent="0.3">
      <c r="A8" s="36" t="s">
        <v>0</v>
      </c>
      <c r="B8" s="37" t="s">
        <v>3</v>
      </c>
      <c r="C8" s="40" t="s">
        <v>33</v>
      </c>
      <c r="D8" s="54" t="s">
        <v>35</v>
      </c>
      <c r="E8" s="55"/>
      <c r="F8" s="41" t="s">
        <v>30</v>
      </c>
      <c r="G8" s="39" t="s">
        <v>31</v>
      </c>
    </row>
    <row r="9" spans="1:7" ht="18" customHeight="1" x14ac:dyDescent="0.25">
      <c r="A9" s="28" t="s">
        <v>19</v>
      </c>
      <c r="B9" s="28">
        <v>40</v>
      </c>
      <c r="C9" s="31">
        <v>0</v>
      </c>
      <c r="D9" s="59" t="s">
        <v>9</v>
      </c>
      <c r="E9" s="60"/>
      <c r="F9" s="35">
        <f t="shared" ref="F9:F18" si="0">B9*C9</f>
        <v>0</v>
      </c>
      <c r="G9" s="35">
        <f t="shared" ref="G9:G18" si="1">F9</f>
        <v>0</v>
      </c>
    </row>
    <row r="10" spans="1:7" ht="18" customHeight="1" x14ac:dyDescent="0.25">
      <c r="A10" s="28" t="s">
        <v>32</v>
      </c>
      <c r="B10" s="28">
        <v>2</v>
      </c>
      <c r="C10" s="31">
        <v>0</v>
      </c>
      <c r="D10" s="61"/>
      <c r="E10" s="62"/>
      <c r="F10" s="35">
        <f t="shared" si="0"/>
        <v>0</v>
      </c>
      <c r="G10" s="35">
        <f t="shared" si="1"/>
        <v>0</v>
      </c>
    </row>
    <row r="11" spans="1:7" ht="18.75" customHeight="1" x14ac:dyDescent="0.25">
      <c r="A11" s="2" t="s">
        <v>11</v>
      </c>
      <c r="B11" s="2">
        <v>16</v>
      </c>
      <c r="C11" s="6">
        <v>0</v>
      </c>
      <c r="D11" s="61"/>
      <c r="E11" s="62"/>
      <c r="F11" s="7">
        <f t="shared" si="0"/>
        <v>0</v>
      </c>
      <c r="G11" s="7">
        <f t="shared" si="1"/>
        <v>0</v>
      </c>
    </row>
    <row r="12" spans="1:7" ht="20.25" customHeight="1" x14ac:dyDescent="0.25">
      <c r="A12" s="2" t="s">
        <v>20</v>
      </c>
      <c r="B12" s="2">
        <v>24</v>
      </c>
      <c r="C12" s="6">
        <v>0</v>
      </c>
      <c r="D12" s="61"/>
      <c r="E12" s="62"/>
      <c r="F12" s="7">
        <f t="shared" si="0"/>
        <v>0</v>
      </c>
      <c r="G12" s="7">
        <f t="shared" si="1"/>
        <v>0</v>
      </c>
    </row>
    <row r="13" spans="1:7" ht="22.15" customHeight="1" x14ac:dyDescent="0.25">
      <c r="A13" s="2" t="s">
        <v>21</v>
      </c>
      <c r="B13" s="2">
        <v>8</v>
      </c>
      <c r="C13" s="6">
        <v>0</v>
      </c>
      <c r="D13" s="61"/>
      <c r="E13" s="62"/>
      <c r="F13" s="7">
        <f t="shared" si="0"/>
        <v>0</v>
      </c>
      <c r="G13" s="7">
        <f t="shared" si="1"/>
        <v>0</v>
      </c>
    </row>
    <row r="14" spans="1:7" ht="19.5" customHeight="1" x14ac:dyDescent="0.25">
      <c r="A14" s="2" t="s">
        <v>22</v>
      </c>
      <c r="B14" s="2">
        <v>28</v>
      </c>
      <c r="C14" s="6">
        <v>0</v>
      </c>
      <c r="D14" s="61"/>
      <c r="E14" s="62"/>
      <c r="F14" s="7">
        <f t="shared" si="0"/>
        <v>0</v>
      </c>
      <c r="G14" s="7">
        <f t="shared" si="1"/>
        <v>0</v>
      </c>
    </row>
    <row r="15" spans="1:7" ht="22.5" customHeight="1" x14ac:dyDescent="0.25">
      <c r="A15" s="2" t="s">
        <v>23</v>
      </c>
      <c r="B15" s="2">
        <v>30</v>
      </c>
      <c r="C15" s="6">
        <v>0</v>
      </c>
      <c r="D15" s="61"/>
      <c r="E15" s="62"/>
      <c r="F15" s="7">
        <f t="shared" si="0"/>
        <v>0</v>
      </c>
      <c r="G15" s="7">
        <f t="shared" si="1"/>
        <v>0</v>
      </c>
    </row>
    <row r="16" spans="1:7" ht="22.5" customHeight="1" x14ac:dyDescent="0.25">
      <c r="A16" s="2" t="s">
        <v>28</v>
      </c>
      <c r="B16" s="2">
        <v>1</v>
      </c>
      <c r="C16" s="6">
        <v>0</v>
      </c>
      <c r="D16" s="61"/>
      <c r="E16" s="62"/>
      <c r="F16" s="7">
        <f t="shared" si="0"/>
        <v>0</v>
      </c>
      <c r="G16" s="7">
        <f t="shared" si="1"/>
        <v>0</v>
      </c>
    </row>
    <row r="17" spans="1:7" ht="22.5" customHeight="1" x14ac:dyDescent="0.25">
      <c r="A17" s="2" t="s">
        <v>24</v>
      </c>
      <c r="B17" s="2">
        <v>3</v>
      </c>
      <c r="C17" s="6">
        <v>0</v>
      </c>
      <c r="D17" s="61"/>
      <c r="E17" s="62"/>
      <c r="F17" s="7">
        <f t="shared" si="0"/>
        <v>0</v>
      </c>
      <c r="G17" s="7">
        <f t="shared" si="1"/>
        <v>0</v>
      </c>
    </row>
    <row r="18" spans="1:7" ht="18.75" customHeight="1" thickBot="1" x14ac:dyDescent="0.3">
      <c r="A18" s="2" t="s">
        <v>25</v>
      </c>
      <c r="B18" s="2">
        <v>8</v>
      </c>
      <c r="C18" s="6">
        <v>0</v>
      </c>
      <c r="D18" s="63"/>
      <c r="E18" s="64"/>
      <c r="F18" s="42">
        <f t="shared" si="0"/>
        <v>0</v>
      </c>
      <c r="G18" s="42">
        <f t="shared" si="1"/>
        <v>0</v>
      </c>
    </row>
    <row r="19" spans="1:7" ht="26.65" customHeight="1" thickBot="1" x14ac:dyDescent="0.3">
      <c r="A19" s="48" t="s">
        <v>43</v>
      </c>
      <c r="B19" s="49"/>
      <c r="C19" s="49"/>
      <c r="D19" s="49"/>
      <c r="E19" s="50"/>
      <c r="F19" s="43">
        <f>SUM(F9:F18)</f>
        <v>0</v>
      </c>
      <c r="G19" s="44">
        <f>SUM(G9:G18)</f>
        <v>0</v>
      </c>
    </row>
    <row r="20" spans="1:7" ht="21" customHeight="1" thickBot="1" x14ac:dyDescent="0.3">
      <c r="A20" s="82" t="s">
        <v>37</v>
      </c>
      <c r="B20" s="83"/>
      <c r="C20" s="83"/>
      <c r="D20" s="83"/>
      <c r="E20" s="83"/>
      <c r="F20" s="83"/>
      <c r="G20" s="84"/>
    </row>
    <row r="21" spans="1:7" ht="78" customHeight="1" thickBot="1" x14ac:dyDescent="0.3">
      <c r="A21" s="36" t="s">
        <v>0</v>
      </c>
      <c r="B21" s="37" t="s">
        <v>3</v>
      </c>
      <c r="C21" s="38" t="s">
        <v>34</v>
      </c>
      <c r="D21" s="38" t="s">
        <v>38</v>
      </c>
      <c r="E21" s="37" t="s">
        <v>40</v>
      </c>
      <c r="F21" s="38" t="s">
        <v>39</v>
      </c>
      <c r="G21" s="39" t="s">
        <v>31</v>
      </c>
    </row>
    <row r="22" spans="1:7" ht="21" customHeight="1" x14ac:dyDescent="0.25">
      <c r="A22" s="28" t="s">
        <v>36</v>
      </c>
      <c r="B22" s="28">
        <v>40</v>
      </c>
      <c r="C22" s="29"/>
      <c r="D22" s="30">
        <v>5507900</v>
      </c>
      <c r="E22" s="31">
        <f t="shared" ref="E22:E31" si="2">D22*C22</f>
        <v>0</v>
      </c>
      <c r="F22" s="31">
        <f>D22-(D22*10%)</f>
        <v>4957110</v>
      </c>
      <c r="G22" s="31">
        <f t="shared" ref="G22:G31" si="3">C22*F22</f>
        <v>0</v>
      </c>
    </row>
    <row r="23" spans="1:7" ht="21" customHeight="1" x14ac:dyDescent="0.25">
      <c r="A23" s="28" t="s">
        <v>32</v>
      </c>
      <c r="B23" s="28">
        <v>2</v>
      </c>
      <c r="C23" s="29"/>
      <c r="D23" s="30">
        <v>5660460</v>
      </c>
      <c r="E23" s="31">
        <f t="shared" si="2"/>
        <v>0</v>
      </c>
      <c r="F23" s="31">
        <f t="shared" ref="F23:F31" si="4">D23-(D23*10%)</f>
        <v>5094414</v>
      </c>
      <c r="G23" s="31">
        <f t="shared" si="3"/>
        <v>0</v>
      </c>
    </row>
    <row r="24" spans="1:7" ht="19.5" customHeight="1" x14ac:dyDescent="0.25">
      <c r="A24" s="2" t="s">
        <v>11</v>
      </c>
      <c r="B24" s="2">
        <v>6</v>
      </c>
      <c r="C24" s="5"/>
      <c r="D24" s="26">
        <v>273324</v>
      </c>
      <c r="E24" s="31">
        <f t="shared" si="2"/>
        <v>0</v>
      </c>
      <c r="F24" s="31">
        <f t="shared" si="4"/>
        <v>245991.6</v>
      </c>
      <c r="G24" s="31">
        <f t="shared" si="3"/>
        <v>0</v>
      </c>
    </row>
    <row r="25" spans="1:7" ht="21.75" customHeight="1" x14ac:dyDescent="0.25">
      <c r="A25" s="2" t="s">
        <v>20</v>
      </c>
      <c r="B25" s="2">
        <v>23</v>
      </c>
      <c r="C25" s="5"/>
      <c r="D25" s="26">
        <v>714244</v>
      </c>
      <c r="E25" s="31">
        <f t="shared" si="2"/>
        <v>0</v>
      </c>
      <c r="F25" s="31">
        <f t="shared" si="4"/>
        <v>642819.6</v>
      </c>
      <c r="G25" s="31">
        <f t="shared" si="3"/>
        <v>0</v>
      </c>
    </row>
    <row r="26" spans="1:7" ht="21.75" customHeight="1" x14ac:dyDescent="0.25">
      <c r="A26" s="2" t="s">
        <v>21</v>
      </c>
      <c r="B26" s="2">
        <v>2</v>
      </c>
      <c r="C26" s="5"/>
      <c r="D26" s="26">
        <v>225043</v>
      </c>
      <c r="E26" s="31">
        <f t="shared" si="2"/>
        <v>0</v>
      </c>
      <c r="F26" s="31">
        <f t="shared" si="4"/>
        <v>202538.7</v>
      </c>
      <c r="G26" s="31">
        <f t="shared" si="3"/>
        <v>0</v>
      </c>
    </row>
    <row r="27" spans="1:7" ht="21.75" customHeight="1" x14ac:dyDescent="0.25">
      <c r="A27" s="2" t="s">
        <v>22</v>
      </c>
      <c r="B27" s="2">
        <v>25</v>
      </c>
      <c r="C27" s="5"/>
      <c r="D27" s="26">
        <v>359475</v>
      </c>
      <c r="E27" s="31">
        <f t="shared" si="2"/>
        <v>0</v>
      </c>
      <c r="F27" s="31">
        <f t="shared" si="4"/>
        <v>323527.5</v>
      </c>
      <c r="G27" s="31">
        <f t="shared" si="3"/>
        <v>0</v>
      </c>
    </row>
    <row r="28" spans="1:7" ht="18" customHeight="1" x14ac:dyDescent="0.25">
      <c r="A28" s="2" t="s">
        <v>23</v>
      </c>
      <c r="B28" s="2">
        <v>13</v>
      </c>
      <c r="C28" s="5"/>
      <c r="D28" s="26">
        <v>62795</v>
      </c>
      <c r="E28" s="31">
        <f t="shared" si="2"/>
        <v>0</v>
      </c>
      <c r="F28" s="31">
        <f t="shared" si="4"/>
        <v>56515.5</v>
      </c>
      <c r="G28" s="31">
        <f t="shared" si="3"/>
        <v>0</v>
      </c>
    </row>
    <row r="29" spans="1:7" ht="18" customHeight="1" x14ac:dyDescent="0.25">
      <c r="A29" s="2" t="s">
        <v>28</v>
      </c>
      <c r="B29" s="2">
        <v>1</v>
      </c>
      <c r="C29" s="5"/>
      <c r="D29" s="26">
        <v>47239</v>
      </c>
      <c r="E29" s="31">
        <f t="shared" si="2"/>
        <v>0</v>
      </c>
      <c r="F29" s="31">
        <f t="shared" si="4"/>
        <v>42515.1</v>
      </c>
      <c r="G29" s="31">
        <f t="shared" si="3"/>
        <v>0</v>
      </c>
    </row>
    <row r="30" spans="1:7" ht="18" customHeight="1" x14ac:dyDescent="0.25">
      <c r="A30" s="2" t="s">
        <v>24</v>
      </c>
      <c r="B30" s="2">
        <v>3</v>
      </c>
      <c r="C30" s="5"/>
      <c r="D30" s="26">
        <v>516656</v>
      </c>
      <c r="E30" s="31">
        <f t="shared" si="2"/>
        <v>0</v>
      </c>
      <c r="F30" s="31">
        <f t="shared" si="4"/>
        <v>464990.4</v>
      </c>
      <c r="G30" s="31">
        <f t="shared" si="3"/>
        <v>0</v>
      </c>
    </row>
    <row r="31" spans="1:7" ht="18" customHeight="1" thickBot="1" x14ac:dyDescent="0.3">
      <c r="A31" s="2" t="s">
        <v>25</v>
      </c>
      <c r="B31" s="2">
        <v>8</v>
      </c>
      <c r="C31" s="5"/>
      <c r="D31" s="26">
        <v>375807</v>
      </c>
      <c r="E31" s="31">
        <f t="shared" si="2"/>
        <v>0</v>
      </c>
      <c r="F31" s="31">
        <f t="shared" si="4"/>
        <v>338226.3</v>
      </c>
      <c r="G31" s="31">
        <f t="shared" si="3"/>
        <v>0</v>
      </c>
    </row>
    <row r="32" spans="1:7" ht="26.65" customHeight="1" thickBot="1" x14ac:dyDescent="0.3">
      <c r="A32" s="48" t="s">
        <v>43</v>
      </c>
      <c r="B32" s="49"/>
      <c r="C32" s="49"/>
      <c r="D32" s="50"/>
      <c r="E32" s="46">
        <f>SUM(E22:E31)</f>
        <v>0</v>
      </c>
      <c r="F32" s="45"/>
      <c r="G32" s="44">
        <f>SUM(G22:G31)</f>
        <v>0</v>
      </c>
    </row>
    <row r="33" spans="1:7" ht="27.75" customHeight="1" thickBot="1" x14ac:dyDescent="0.3">
      <c r="A33" s="71" t="s">
        <v>2</v>
      </c>
      <c r="B33" s="72"/>
      <c r="C33" s="72"/>
      <c r="D33" s="72"/>
      <c r="E33" s="72"/>
      <c r="F33" s="72"/>
      <c r="G33" s="73"/>
    </row>
    <row r="34" spans="1:7" ht="27.75" customHeight="1" thickBot="1" x14ac:dyDescent="0.3">
      <c r="A34" s="36" t="s">
        <v>0</v>
      </c>
      <c r="B34" s="37" t="s">
        <v>3</v>
      </c>
      <c r="C34" s="38" t="s">
        <v>33</v>
      </c>
      <c r="D34" s="38" t="s">
        <v>41</v>
      </c>
      <c r="E34" s="37" t="s">
        <v>40</v>
      </c>
      <c r="F34" s="90"/>
      <c r="G34" s="39" t="s">
        <v>31</v>
      </c>
    </row>
    <row r="35" spans="1:7" ht="18.75" customHeight="1" x14ac:dyDescent="0.25">
      <c r="A35" s="28" t="s">
        <v>11</v>
      </c>
      <c r="B35" s="28">
        <v>14</v>
      </c>
      <c r="C35" s="31">
        <v>0</v>
      </c>
      <c r="D35" s="33">
        <v>10000</v>
      </c>
      <c r="E35" s="31">
        <f>B35*C35</f>
        <v>0</v>
      </c>
      <c r="F35" s="91"/>
      <c r="G35" s="31">
        <f>E35</f>
        <v>0</v>
      </c>
    </row>
    <row r="36" spans="1:7" ht="18.75" customHeight="1" x14ac:dyDescent="0.25">
      <c r="A36" s="2" t="s">
        <v>20</v>
      </c>
      <c r="B36" s="2">
        <v>21</v>
      </c>
      <c r="C36" s="6">
        <v>0</v>
      </c>
      <c r="D36" s="3">
        <v>10000</v>
      </c>
      <c r="E36" s="6">
        <f t="shared" ref="E36:E40" si="5">B36*C36</f>
        <v>0</v>
      </c>
      <c r="F36" s="91"/>
      <c r="G36" s="6">
        <f t="shared" ref="G36:G40" si="6">E36</f>
        <v>0</v>
      </c>
    </row>
    <row r="37" spans="1:7" ht="18.75" customHeight="1" x14ac:dyDescent="0.25">
      <c r="A37" s="2" t="s">
        <v>21</v>
      </c>
      <c r="B37" s="2">
        <v>8</v>
      </c>
      <c r="C37" s="6">
        <v>0</v>
      </c>
      <c r="D37" s="3">
        <v>10000</v>
      </c>
      <c r="E37" s="6">
        <f t="shared" si="5"/>
        <v>0</v>
      </c>
      <c r="F37" s="91"/>
      <c r="G37" s="6">
        <f t="shared" si="6"/>
        <v>0</v>
      </c>
    </row>
    <row r="38" spans="1:7" ht="18.75" customHeight="1" x14ac:dyDescent="0.25">
      <c r="A38" s="2" t="s">
        <v>22</v>
      </c>
      <c r="B38" s="2">
        <v>25</v>
      </c>
      <c r="C38" s="6">
        <v>0</v>
      </c>
      <c r="D38" s="3">
        <v>10000</v>
      </c>
      <c r="E38" s="6">
        <f t="shared" si="5"/>
        <v>0</v>
      </c>
      <c r="F38" s="91"/>
      <c r="G38" s="6">
        <f t="shared" si="6"/>
        <v>0</v>
      </c>
    </row>
    <row r="39" spans="1:7" ht="18.75" customHeight="1" x14ac:dyDescent="0.25">
      <c r="A39" s="2" t="s">
        <v>24</v>
      </c>
      <c r="B39" s="2">
        <v>3</v>
      </c>
      <c r="C39" s="6">
        <v>0</v>
      </c>
      <c r="D39" s="3">
        <v>10000</v>
      </c>
      <c r="E39" s="6">
        <f t="shared" si="5"/>
        <v>0</v>
      </c>
      <c r="F39" s="91"/>
      <c r="G39" s="6">
        <f t="shared" si="6"/>
        <v>0</v>
      </c>
    </row>
    <row r="40" spans="1:7" ht="18" customHeight="1" x14ac:dyDescent="0.25">
      <c r="A40" s="2" t="s">
        <v>25</v>
      </c>
      <c r="B40" s="2">
        <v>7</v>
      </c>
      <c r="C40" s="6">
        <v>0</v>
      </c>
      <c r="D40" s="3">
        <v>10000</v>
      </c>
      <c r="E40" s="6">
        <f t="shared" si="5"/>
        <v>0</v>
      </c>
      <c r="F40" s="91"/>
      <c r="G40" s="6">
        <f t="shared" si="6"/>
        <v>0</v>
      </c>
    </row>
    <row r="41" spans="1:7" ht="23.65" customHeight="1" x14ac:dyDescent="0.25">
      <c r="A41" s="53" t="s">
        <v>5</v>
      </c>
      <c r="B41" s="53"/>
      <c r="C41" s="53"/>
      <c r="D41" s="53"/>
      <c r="E41" s="34">
        <f>SUM(E35:E40)</f>
        <v>0</v>
      </c>
      <c r="F41" s="92"/>
      <c r="G41" s="8">
        <f>SUM(G35:G40)</f>
        <v>0</v>
      </c>
    </row>
    <row r="42" spans="1:7" ht="24.75" customHeight="1" thickBot="1" x14ac:dyDescent="0.3">
      <c r="A42" s="76" t="s">
        <v>18</v>
      </c>
      <c r="B42" s="77"/>
      <c r="C42" s="77"/>
      <c r="D42" s="77"/>
      <c r="E42" s="77"/>
      <c r="F42" s="77"/>
      <c r="G42" s="78"/>
    </row>
    <row r="43" spans="1:7" ht="73.5" customHeight="1" thickBot="1" x14ac:dyDescent="0.3">
      <c r="A43" s="36" t="s">
        <v>0</v>
      </c>
      <c r="B43" s="37" t="s">
        <v>3</v>
      </c>
      <c r="C43" s="38" t="s">
        <v>33</v>
      </c>
      <c r="D43" s="56"/>
      <c r="E43" s="37" t="s">
        <v>40</v>
      </c>
      <c r="F43" s="90"/>
      <c r="G43" s="39" t="s">
        <v>31</v>
      </c>
    </row>
    <row r="44" spans="1:7" ht="26.25" customHeight="1" x14ac:dyDescent="0.25">
      <c r="A44" s="28" t="s">
        <v>4</v>
      </c>
      <c r="B44" s="28">
        <v>18</v>
      </c>
      <c r="C44" s="31">
        <v>0</v>
      </c>
      <c r="D44" s="57"/>
      <c r="E44" s="31">
        <f>B44*C44</f>
        <v>0</v>
      </c>
      <c r="F44" s="91"/>
      <c r="G44" s="31">
        <f>E44</f>
        <v>0</v>
      </c>
    </row>
    <row r="45" spans="1:7" ht="26.25" customHeight="1" x14ac:dyDescent="0.25">
      <c r="A45" s="2" t="s">
        <v>20</v>
      </c>
      <c r="B45" s="2">
        <v>19</v>
      </c>
      <c r="C45" s="6">
        <v>0</v>
      </c>
      <c r="D45" s="57"/>
      <c r="E45" s="6">
        <f>B45*C45</f>
        <v>0</v>
      </c>
      <c r="F45" s="91"/>
      <c r="G45" s="6">
        <f t="shared" ref="G45:G47" si="7">E45</f>
        <v>0</v>
      </c>
    </row>
    <row r="46" spans="1:7" ht="26.25" customHeight="1" x14ac:dyDescent="0.25">
      <c r="A46" s="2" t="s">
        <v>19</v>
      </c>
      <c r="B46" s="2">
        <v>1</v>
      </c>
      <c r="C46" s="6">
        <v>0</v>
      </c>
      <c r="D46" s="57"/>
      <c r="E46" s="6">
        <f>B46*C46</f>
        <v>0</v>
      </c>
      <c r="F46" s="91"/>
      <c r="G46" s="6">
        <f t="shared" si="7"/>
        <v>0</v>
      </c>
    </row>
    <row r="47" spans="1:7" ht="22.5" customHeight="1" x14ac:dyDescent="0.25">
      <c r="A47" s="2" t="s">
        <v>24</v>
      </c>
      <c r="B47" s="2">
        <v>1</v>
      </c>
      <c r="C47" s="6">
        <v>0</v>
      </c>
      <c r="D47" s="58"/>
      <c r="E47" s="6">
        <f>B47*C47</f>
        <v>0</v>
      </c>
      <c r="F47" s="91"/>
      <c r="G47" s="6">
        <f t="shared" si="7"/>
        <v>0</v>
      </c>
    </row>
    <row r="48" spans="1:7" ht="25.15" customHeight="1" thickBot="1" x14ac:dyDescent="0.3">
      <c r="A48" s="53" t="s">
        <v>5</v>
      </c>
      <c r="B48" s="53"/>
      <c r="C48" s="53"/>
      <c r="D48" s="53"/>
      <c r="E48" s="24">
        <f>SUM(E44:E47)</f>
        <v>0</v>
      </c>
      <c r="F48" s="91"/>
      <c r="G48" s="24">
        <f>SUM(G44:G47)</f>
        <v>0</v>
      </c>
    </row>
    <row r="49" spans="1:9" ht="46.5" customHeight="1" x14ac:dyDescent="0.25">
      <c r="A49" s="88" t="s">
        <v>42</v>
      </c>
      <c r="B49" s="89"/>
      <c r="C49" s="89"/>
      <c r="D49" s="89"/>
      <c r="E49" s="74">
        <f>SUM(E48+G48+E41+G41+E32+G32+F19+G19)</f>
        <v>0</v>
      </c>
      <c r="F49" s="74"/>
      <c r="G49" s="75"/>
    </row>
    <row r="50" spans="1:9" ht="47.25" customHeight="1" x14ac:dyDescent="0.25">
      <c r="A50" s="47" t="s">
        <v>27</v>
      </c>
      <c r="B50" s="47"/>
      <c r="C50" s="47"/>
      <c r="D50" s="47"/>
      <c r="E50" s="47"/>
      <c r="F50" s="47"/>
      <c r="G50" s="47"/>
    </row>
    <row r="51" spans="1:9" ht="16.899999999999999" customHeight="1" x14ac:dyDescent="0.25">
      <c r="A51" s="65"/>
      <c r="B51" s="66"/>
      <c r="C51" s="66"/>
      <c r="D51" s="66"/>
      <c r="E51" s="66"/>
      <c r="F51" s="27"/>
      <c r="G51" s="25"/>
    </row>
    <row r="55" spans="1:9" hidden="1" x14ac:dyDescent="0.25">
      <c r="A55" s="10" t="s">
        <v>12</v>
      </c>
    </row>
    <row r="56" spans="1:9" hidden="1" x14ac:dyDescent="0.25">
      <c r="A56" s="10" t="s">
        <v>13</v>
      </c>
    </row>
    <row r="57" spans="1:9" s="11" customFormat="1" ht="15.75" x14ac:dyDescent="0.25">
      <c r="B57" s="12"/>
      <c r="C57" s="13"/>
      <c r="D57" s="14"/>
      <c r="E57" s="15"/>
      <c r="F57" s="15"/>
      <c r="G57" s="15"/>
      <c r="H57" s="16"/>
      <c r="I57" s="16"/>
    </row>
    <row r="58" spans="1:9" customFormat="1" ht="15" customHeight="1" x14ac:dyDescent="0.25">
      <c r="B58" s="17"/>
      <c r="C58" s="18"/>
      <c r="D58" s="67" t="s">
        <v>14</v>
      </c>
      <c r="E58" s="67"/>
      <c r="F58" s="67"/>
      <c r="G58" s="67"/>
      <c r="H58" s="67"/>
      <c r="I58" s="19"/>
    </row>
    <row r="59" spans="1:9" customFormat="1" ht="22.5" x14ac:dyDescent="0.25">
      <c r="B59" s="17"/>
      <c r="C59" s="20" t="s">
        <v>15</v>
      </c>
      <c r="D59" s="67"/>
      <c r="E59" s="67"/>
      <c r="F59" s="67"/>
      <c r="G59" s="67"/>
      <c r="H59" s="67"/>
      <c r="I59" s="19"/>
    </row>
    <row r="60" spans="1:9" customFormat="1" ht="54.75" customHeight="1" x14ac:dyDescent="0.25">
      <c r="B60" s="17"/>
      <c r="C60" s="22" t="s">
        <v>16</v>
      </c>
      <c r="D60" s="23"/>
      <c r="E60" s="68" t="s">
        <v>17</v>
      </c>
      <c r="F60" s="68"/>
      <c r="G60" s="68"/>
      <c r="H60" s="68"/>
      <c r="I60" s="19"/>
    </row>
    <row r="61" spans="1:9" customFormat="1" ht="45" customHeight="1" x14ac:dyDescent="0.25">
      <c r="B61" s="17"/>
      <c r="C61" s="20"/>
      <c r="D61" s="21"/>
      <c r="E61" s="69"/>
      <c r="F61" s="69"/>
      <c r="G61" s="69"/>
      <c r="H61" s="69"/>
      <c r="I61" s="19"/>
    </row>
  </sheetData>
  <mergeCells count="26">
    <mergeCell ref="A51:E51"/>
    <mergeCell ref="D58:H59"/>
    <mergeCell ref="E60:H60"/>
    <mergeCell ref="E61:H61"/>
    <mergeCell ref="D2:G2"/>
    <mergeCell ref="A33:G33"/>
    <mergeCell ref="E49:G49"/>
    <mergeCell ref="A42:G42"/>
    <mergeCell ref="A7:G7"/>
    <mergeCell ref="A20:G20"/>
    <mergeCell ref="A3:G3"/>
    <mergeCell ref="B4:G4"/>
    <mergeCell ref="B5:G5"/>
    <mergeCell ref="B6:G6"/>
    <mergeCell ref="A41:D41"/>
    <mergeCell ref="A49:D49"/>
    <mergeCell ref="A50:G50"/>
    <mergeCell ref="A32:D32"/>
    <mergeCell ref="A1:B1"/>
    <mergeCell ref="A48:D48"/>
    <mergeCell ref="D8:E8"/>
    <mergeCell ref="A19:E19"/>
    <mergeCell ref="D43:D47"/>
    <mergeCell ref="D9:E18"/>
    <mergeCell ref="F34:F41"/>
    <mergeCell ref="F43:F48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Willis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Purzynski, Marcin</dc:creator>
  <cp:lastModifiedBy>Lesiak, Marta</cp:lastModifiedBy>
  <cp:lastPrinted>2022-03-17T10:21:33Z</cp:lastPrinted>
  <dcterms:created xsi:type="dcterms:W3CDTF">2019-07-18T11:26:23Z</dcterms:created>
  <dcterms:modified xsi:type="dcterms:W3CDTF">2022-03-17T10:46:58Z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-1775240575</vt:i4>
  </property>
  <property fmtid="{D5CDD505-2E9C-101B-9397-08002B2CF9AE}" pid="4" name="_EmailSubject">
    <vt:lpwstr>IMGW-PIB - wstępny szacunek składki/ wzór umowy</vt:lpwstr>
  </property>
  <property fmtid="{D5CDD505-2E9C-101B-9397-08002B2CF9AE}" pid="5" name="_AuthorEmail">
    <vt:lpwstr>Marcin.Purzynski@willistowerswatson.com</vt:lpwstr>
  </property>
  <property fmtid="{D5CDD505-2E9C-101B-9397-08002B2CF9AE}" pid="6" name="_AuthorEmailDisplayName">
    <vt:lpwstr>Purzynski, Marcin</vt:lpwstr>
  </property>
  <property fmtid="{D5CDD505-2E9C-101B-9397-08002B2CF9AE}" pid="7" name="_ReviewingToolsShownOnce">
    <vt:lpwstr/>
  </property>
  <property fmtid="{D5CDD505-2E9C-101B-9397-08002B2CF9AE}" pid="8" name="MSIP_Label_d347b247-e90e-43a3-9d7b-004f14ae6873_Enabled">
    <vt:lpwstr>true</vt:lpwstr>
  </property>
  <property fmtid="{D5CDD505-2E9C-101B-9397-08002B2CF9AE}" pid="9" name="MSIP_Label_d347b247-e90e-43a3-9d7b-004f14ae6873_SetDate">
    <vt:lpwstr>2022-03-08T11:30:30Z</vt:lpwstr>
  </property>
  <property fmtid="{D5CDD505-2E9C-101B-9397-08002B2CF9AE}" pid="10" name="MSIP_Label_d347b247-e90e-43a3-9d7b-004f14ae6873_Method">
    <vt:lpwstr>Standard</vt:lpwstr>
  </property>
  <property fmtid="{D5CDD505-2E9C-101B-9397-08002B2CF9AE}" pid="11" name="MSIP_Label_d347b247-e90e-43a3-9d7b-004f14ae6873_Name">
    <vt:lpwstr>d347b247-e90e-43a3-9d7b-004f14ae6873</vt:lpwstr>
  </property>
  <property fmtid="{D5CDD505-2E9C-101B-9397-08002B2CF9AE}" pid="12" name="MSIP_Label_d347b247-e90e-43a3-9d7b-004f14ae6873_SiteId">
    <vt:lpwstr>76e3921f-489b-4b7e-9547-9ea297add9b5</vt:lpwstr>
  </property>
  <property fmtid="{D5CDD505-2E9C-101B-9397-08002B2CF9AE}" pid="13" name="MSIP_Label_d347b247-e90e-43a3-9d7b-004f14ae6873_ActionId">
    <vt:lpwstr>04e2b0a7-7c08-4bc5-8453-dbbbd8db5bca</vt:lpwstr>
  </property>
  <property fmtid="{D5CDD505-2E9C-101B-9397-08002B2CF9AE}" pid="14" name="MSIP_Label_d347b247-e90e-43a3-9d7b-004f14ae6873_ContentBits">
    <vt:lpwstr>0</vt:lpwstr>
  </property>
</Properties>
</file>