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ZAL_1a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B01">'ZAL_1a'!$A$7</definedName>
    <definedName name="OBB02">'ZAL_1a'!$A$20</definedName>
    <definedName name="OBB04">'ZAL_1a'!$A$31</definedName>
    <definedName name="OBB09">'ZAL_1a'!$A$41</definedName>
    <definedName name="OBB11">'ZAL_1a'!$A$52</definedName>
    <definedName name="OBB12">'ZAL_1a'!$A$65</definedName>
    <definedName name="OBB13">'ZAL_1a'!$A$79</definedName>
    <definedName name="OBB14">'ZAL_1a'!$A$91</definedName>
    <definedName name="OBB19">'ZAL_1a'!$A$115</definedName>
    <definedName name="OBB20">'ZAL_1a'!$A$126</definedName>
    <definedName name="OSW02">#REF!</definedName>
    <definedName name="OSW0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<sst xmlns="http://schemas.openxmlformats.org/spreadsheetml/2006/main" count="1069" uniqueCount="264">
  <si>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</si>
  <si>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</si>
  <si>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</si>
  <si>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</si>
  <si>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</si>
  <si>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</si>
  <si>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</si>
  <si>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</si>
  <si>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</si>
  <si>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</si>
  <si>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</si>
  <si>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</si>
  <si>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</si>
  <si>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</si>
  <si>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</si>
  <si>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</si>
  <si>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</si>
  <si>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</si>
  <si>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</si>
  <si>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</si>
  <si>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</si>
  <si>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</si>
  <si>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</si>
  <si>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</si>
  <si>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</si>
  <si>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</si>
  <si>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</si>
  <si>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Ilość
punktów</t>
  </si>
  <si>
    <t xml:space="preserve">działając w imieniu własnym oraz w imieniu i na rzecz nw. zamawiających </t>
  </si>
  <si>
    <t>Nabywca</t>
  </si>
  <si>
    <t>Odbiorca (adres do przesyłania faktur)</t>
  </si>
  <si>
    <t>Nazwa punktu poboru</t>
  </si>
  <si>
    <t>Adres punktu poboru</t>
  </si>
  <si>
    <t>Numer PPE</t>
  </si>
  <si>
    <t>Miasto Bydgoszcz</t>
  </si>
  <si>
    <t>Gmina Barcin</t>
  </si>
  <si>
    <t>Gmina Solec Kujawski</t>
  </si>
  <si>
    <t>Gmina Unisław</t>
  </si>
  <si>
    <t>Szacowane zużycie energii
elektrycznej w 2019 r. [MWh]</t>
  </si>
  <si>
    <t>Szacowane zużycie energii
elektrycznej w 2020 r. [MWh]</t>
  </si>
  <si>
    <t>8751486846</t>
  </si>
  <si>
    <t>Urząd Gminy Unisław</t>
  </si>
  <si>
    <t>ul. Parkowa 20</t>
  </si>
  <si>
    <t>86-260 Unisław</t>
  </si>
  <si>
    <t>875-14-86-846</t>
  </si>
  <si>
    <t>Unisław</t>
  </si>
  <si>
    <t>86-260</t>
  </si>
  <si>
    <t>Grudziądzka</t>
  </si>
  <si>
    <t>Toruńska</t>
  </si>
  <si>
    <t>3</t>
  </si>
  <si>
    <t>2</t>
  </si>
  <si>
    <t>5</t>
  </si>
  <si>
    <t xml:space="preserve">Gmina Unisław </t>
  </si>
  <si>
    <t>ul. Parkowa 20, 86-260 Unisław</t>
  </si>
  <si>
    <t>ENERGA-Operator S.A.</t>
  </si>
  <si>
    <t>kolejna</t>
  </si>
  <si>
    <t>ENIGA Edward Zdrojek</t>
  </si>
  <si>
    <t>12</t>
  </si>
  <si>
    <t>18</t>
  </si>
  <si>
    <t>Stacja uzdatniania wody pitnej hydrofornia</t>
  </si>
  <si>
    <t>Okólna</t>
  </si>
  <si>
    <t>PL0037920033828622</t>
  </si>
  <si>
    <t>B23</t>
  </si>
  <si>
    <t>Cywilno-Wojskowy Związek Sportowy "Zawisza" w Bydgoszczy</t>
  </si>
  <si>
    <t>9671213584</t>
  </si>
  <si>
    <t>Cywilno-Wojskowy Związek Sportowy "Zawisza"</t>
  </si>
  <si>
    <t>ul. Gdańska 163</t>
  </si>
  <si>
    <t>85-005 Bydgoszcz</t>
  </si>
  <si>
    <t>967-12-13-584</t>
  </si>
  <si>
    <t>Oświetlenie stadionu "Zawisza"</t>
  </si>
  <si>
    <t>Bydgoszcz</t>
  </si>
  <si>
    <t>Gdańska</t>
  </si>
  <si>
    <t>163</t>
  </si>
  <si>
    <t>85-005</t>
  </si>
  <si>
    <t>PLENED00000590000000000002476634</t>
  </si>
  <si>
    <t>PLENED00000590000000000002761605</t>
  </si>
  <si>
    <t>Stadion "Zawisza"</t>
  </si>
  <si>
    <t>PLENED00000590000000000001107694</t>
  </si>
  <si>
    <t>B21</t>
  </si>
  <si>
    <t>ul. Gdańska 163, 85-005 Bydgoszcz</t>
  </si>
  <si>
    <t>ENEA Operator sp. z o.o.</t>
  </si>
  <si>
    <t>PGE Obrót S.A.</t>
  </si>
  <si>
    <t>Uniwersytet Kazimierza Wielkiego w Bydgoszczy</t>
  </si>
  <si>
    <t>5542647568</t>
  </si>
  <si>
    <t>Uniwersytet Kazimierza Wielkiego</t>
  </si>
  <si>
    <t>ul. Chodkiewicza 30</t>
  </si>
  <si>
    <t>85-064 Bydgoszcz</t>
  </si>
  <si>
    <t>554-26-47-568</t>
  </si>
  <si>
    <t>ul. Chodkiewicza 30, 85-064 Bydgoszcz</t>
  </si>
  <si>
    <t>ENEA S.A.</t>
  </si>
  <si>
    <t>Budynki dydaktyczno-administracyjne - Campus Chodkiewicza</t>
  </si>
  <si>
    <t xml:space="preserve">Chodkiewicza </t>
  </si>
  <si>
    <t>85-064</t>
  </si>
  <si>
    <t>PLENED00000590000000000001848638</t>
  </si>
  <si>
    <t>B22</t>
  </si>
  <si>
    <t>Budynek dydaktyczny</t>
  </si>
  <si>
    <t xml:space="preserve">Przemysłowa </t>
  </si>
  <si>
    <t>34</t>
  </si>
  <si>
    <t>85-375</t>
  </si>
  <si>
    <t>PLENED00000590000000000000582630</t>
  </si>
  <si>
    <t>Budynki dydaktyczne - Campus CEKFiS</t>
  </si>
  <si>
    <t>Sportowa</t>
  </si>
  <si>
    <t>85-091</t>
  </si>
  <si>
    <t>PLENED00000590000000000003420670</t>
  </si>
  <si>
    <t>Biblioteka Główna</t>
  </si>
  <si>
    <t>Szymanowskiego</t>
  </si>
  <si>
    <t>85-074</t>
  </si>
  <si>
    <t>PLENED00000590000000000003182619</t>
  </si>
  <si>
    <t>Pestalozziego</t>
  </si>
  <si>
    <t>18A</t>
  </si>
  <si>
    <t>85-094</t>
  </si>
  <si>
    <t>8</t>
  </si>
  <si>
    <t>PLENED00000590000000000134255996</t>
  </si>
  <si>
    <t>Zakład Wodociągów i Usług Komunalnych Sp. z o.o. w Białych Błotach</t>
  </si>
  <si>
    <t>5540169828</t>
  </si>
  <si>
    <t>Zakład Wodociągów i Usług Komunalnych Sp. z o.o.</t>
  </si>
  <si>
    <t>ul. Betonowa 1</t>
  </si>
  <si>
    <t>86-005 Białe Błota</t>
  </si>
  <si>
    <t>554-01-69-828</t>
  </si>
  <si>
    <t>Hydrofornia</t>
  </si>
  <si>
    <t>Ciele</t>
  </si>
  <si>
    <t>Łowiecka</t>
  </si>
  <si>
    <t>17</t>
  </si>
  <si>
    <t>86-005</t>
  </si>
  <si>
    <t>Białe Błota</t>
  </si>
  <si>
    <t>PLENED00000590000000000001112605</t>
  </si>
  <si>
    <t>ul. Betonowa 1A, 86-005 Białe Błota</t>
  </si>
  <si>
    <t>Kogeneracja Zachód S.A.</t>
  </si>
  <si>
    <t>TAURON Sprzedaż sp. z o.o.</t>
  </si>
  <si>
    <t>Leśny Park Kultury i Wypoczynku "Myślęcinek" Sp. z o.o. w Bydgoszczy</t>
  </si>
  <si>
    <t>5540309092</t>
  </si>
  <si>
    <t>ul. Gdańska 173-175</t>
  </si>
  <si>
    <t>85-674 Bydgoszcz</t>
  </si>
  <si>
    <t>554-03-09-092</t>
  </si>
  <si>
    <t>85-687</t>
  </si>
  <si>
    <t>Konna</t>
  </si>
  <si>
    <t>ul. Gdańska 173-175, 85-674 Bydgoszcz</t>
  </si>
  <si>
    <t>Zasilanie urządzeń stoku narciarskiego</t>
  </si>
  <si>
    <t>PLENED00000590000000000000383622</t>
  </si>
  <si>
    <t>Urząd Miejski w Solcu Kujawskim</t>
  </si>
  <si>
    <t>ul. 23 Stycznia 7</t>
  </si>
  <si>
    <t>86-050 Solec Kujawski</t>
  </si>
  <si>
    <t>554-28-92-492</t>
  </si>
  <si>
    <t>Solec Kujawski</t>
  </si>
  <si>
    <t>86-050</t>
  </si>
  <si>
    <t>Leśna</t>
  </si>
  <si>
    <t>Przepompownia PS2,PS3,PD2</t>
  </si>
  <si>
    <t>dz.1044/7</t>
  </si>
  <si>
    <t>PLENED00000590000000000003483635</t>
  </si>
  <si>
    <t>Przepompownia PS1,PD1</t>
  </si>
  <si>
    <t>dz.1072/7</t>
  </si>
  <si>
    <t>PLENED00000590000000000003482614</t>
  </si>
  <si>
    <t>59</t>
  </si>
  <si>
    <t>ul. 23 Stycznia 7, 86-050 Solec Kujawski</t>
  </si>
  <si>
    <t>VERVIS Sp. z o.o.</t>
  </si>
  <si>
    <t>9531011863</t>
  </si>
  <si>
    <t>Urząd Miasta Bydgoszczy</t>
  </si>
  <si>
    <t>ul. Jezuicka 1</t>
  </si>
  <si>
    <t>85-102 Bydgoszcz</t>
  </si>
  <si>
    <t>953-10-11-863</t>
  </si>
  <si>
    <t>Hala Sportowo-Widowiskowa "Łuczniczka"</t>
  </si>
  <si>
    <t>85-023</t>
  </si>
  <si>
    <t>PLENED00000590000000000002180626</t>
  </si>
  <si>
    <t>Hala Sportowo-Widowiskowa "Łuczniczka" - rezerwa</t>
  </si>
  <si>
    <t>PLENED00000590000000000023353927</t>
  </si>
  <si>
    <t xml:space="preserve">Kompleks budynków administracyjno-biurowych i gospodarczych </t>
  </si>
  <si>
    <t>9-15</t>
  </si>
  <si>
    <t>85-130</t>
  </si>
  <si>
    <t>PLENED00000590000000000000006659</t>
  </si>
  <si>
    <t>ul. Jezuicka 1, 85-102 Bydgoszcz</t>
  </si>
  <si>
    <t>ul. Toruńska 59, 85-023 Bydgoszcz</t>
  </si>
  <si>
    <t>85-791</t>
  </si>
  <si>
    <t>Nakielska</t>
  </si>
  <si>
    <t>5a</t>
  </si>
  <si>
    <t>85-676</t>
  </si>
  <si>
    <t>Wojska Polskiego</t>
  </si>
  <si>
    <t>85-171</t>
  </si>
  <si>
    <t>pierwsza</t>
  </si>
  <si>
    <t>Barcin</t>
  </si>
  <si>
    <t>88-190</t>
  </si>
  <si>
    <t>Artylerzystów</t>
  </si>
  <si>
    <t>Urząd Miejski w Barcinie</t>
  </si>
  <si>
    <t>ul. Artylerzystów 9</t>
  </si>
  <si>
    <t>88-190 Barcin</t>
  </si>
  <si>
    <t>562-17-72-523</t>
  </si>
  <si>
    <t>Kryta pływania</t>
  </si>
  <si>
    <t>dz.80/32</t>
  </si>
  <si>
    <t>PLENED00000590000000000003123641</t>
  </si>
  <si>
    <t>Barciński Ośrodek Sportu i Rekreacji Sp. z o.o.</t>
  </si>
  <si>
    <t>5621791650</t>
  </si>
  <si>
    <t>ul. Jakuba Wojciechowskiego 1a, 88-190 Barcin</t>
  </si>
  <si>
    <t>Tramwaj Fordon Sp. z o.o. w Bydgoszczy</t>
  </si>
  <si>
    <t>5542829803</t>
  </si>
  <si>
    <t>Tramwaj Fordon Sp. z o.o.</t>
  </si>
  <si>
    <t>ul. Jagiellońska 94C</t>
  </si>
  <si>
    <t>85-027 Bydgoszcz</t>
  </si>
  <si>
    <t>554-28-29-803</t>
  </si>
  <si>
    <t xml:space="preserve">Stacja prostownikowa P1 </t>
  </si>
  <si>
    <t>Lewińskiego</t>
  </si>
  <si>
    <t>dz.3/6/6</t>
  </si>
  <si>
    <t>85-001</t>
  </si>
  <si>
    <t>PLENED00000590000000000029563969</t>
  </si>
  <si>
    <t>Stacja prostownikowa P1 - rezerwa</t>
  </si>
  <si>
    <t>dz.3/6</t>
  </si>
  <si>
    <t>PLENED00000590000000000029566935</t>
  </si>
  <si>
    <t>Stacja prostownikowa P2 P3</t>
  </si>
  <si>
    <t>Akademicka</t>
  </si>
  <si>
    <t>dz.86/1</t>
  </si>
  <si>
    <t>PLENED00000590000000000029568977</t>
  </si>
  <si>
    <t>Stacja prostownikowa P2 P3 - rezerwa</t>
  </si>
  <si>
    <t>Andersa</t>
  </si>
  <si>
    <t>dz.19/1</t>
  </si>
  <si>
    <t>PLENED00000590000000000029572964</t>
  </si>
  <si>
    <t>ul. Jagiellońska 94C, 85-027 Bydgoszcz</t>
  </si>
  <si>
    <t>Miasto Bydgoszcz - Zarząd Dróg Miejskich i Komunikacji Publicznej w Bydgoszczy</t>
  </si>
  <si>
    <t xml:space="preserve">Urząd Miasta </t>
  </si>
  <si>
    <t>Podstacja 1 - Przyłącze 1</t>
  </si>
  <si>
    <t>PLENED00000590000000000000387609</t>
  </si>
  <si>
    <t>Podstacja 1 - Przyłącze 2</t>
  </si>
  <si>
    <t>PLENED00000590000000000001664654</t>
  </si>
  <si>
    <t>Podstacja 2 - Przyłącze 3</t>
  </si>
  <si>
    <t>180A</t>
  </si>
  <si>
    <t>85-817</t>
  </si>
  <si>
    <t>PLENED00000590000000000001304660</t>
  </si>
  <si>
    <t>Podstacja 3 - Przyłącze 4</t>
  </si>
  <si>
    <t>Redłowska</t>
  </si>
  <si>
    <t>85-729</t>
  </si>
  <si>
    <t>PLENED00000590000000000001096657</t>
  </si>
  <si>
    <t>Podstacja 4 - Przyłącze 5</t>
  </si>
  <si>
    <t>PLENED00000590000000000000565661</t>
  </si>
  <si>
    <t>Podstacja 4 - Przyłącze 6</t>
  </si>
  <si>
    <t>PLENED00000590000000000000905623</t>
  </si>
  <si>
    <t>Podstacja 5 - Przyłącze 7</t>
  </si>
  <si>
    <t>Floriana</t>
  </si>
  <si>
    <t>85-030</t>
  </si>
  <si>
    <t>PLENED00000590000000000001305681</t>
  </si>
  <si>
    <t>Podstacja 6 - Przyłącze 8</t>
  </si>
  <si>
    <t>PLENED00000590000000000001097678</t>
  </si>
  <si>
    <t>Podstacja 8 - Przyłącze 9</t>
  </si>
  <si>
    <t>82</t>
  </si>
  <si>
    <t>85-358</t>
  </si>
  <si>
    <t>PLENED00000590000000000001838622</t>
  </si>
  <si>
    <t>Podstacja 9 - Przyłącze 10</t>
  </si>
  <si>
    <t>Kielecka</t>
  </si>
  <si>
    <t>85-872</t>
  </si>
  <si>
    <t>PLENED00000590000000000000566682</t>
  </si>
  <si>
    <t>Podstacja 9 - Przyłącze 11</t>
  </si>
  <si>
    <t>PLENED00000590000000000001665675</t>
  </si>
  <si>
    <t>Podstacja 3 - Przyłącze 12</t>
  </si>
  <si>
    <t>PLENED00000590000000000001480670</t>
  </si>
  <si>
    <t>Stacja prostownikowa P10 - Przyłącze 13</t>
  </si>
  <si>
    <t>Naruszewicza</t>
  </si>
  <si>
    <t>85-230</t>
  </si>
  <si>
    <t>PLENED00000590000000000003467687</t>
  </si>
  <si>
    <t>Stacja prostownikowa P10 - Przyłącze 14</t>
  </si>
  <si>
    <t>PLENED00000590000000000003468611</t>
  </si>
  <si>
    <t>Zarząd Dróg Miejskich i Komunikacji Publicznej</t>
  </si>
  <si>
    <t>ul. Toruńska 174a, 85-844 Bydgoszcz</t>
  </si>
  <si>
    <t>Bydgoska Grupa Zakupowa. Dostawa energii elektrycznej w okresie od 01.07.2019r. do 31.12.2020r.</t>
  </si>
  <si>
    <t>Załącznik nr 1 a do SIWZ</t>
  </si>
  <si>
    <t xml:space="preserve">Dostawa energii elektrycznej do lokali i obiektów /grupa taryfowa B/ </t>
  </si>
  <si>
    <t xml:space="preserve">WYKAZ PUNKTÓW POBORU </t>
  </si>
  <si>
    <t xml:space="preserve">Część 1 zamówienia </t>
  </si>
  <si>
    <t>PODSUMOWANIE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</si>
</sst>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0"/>
    <numFmt numFmtId="174" formatCode="0.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1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14" fontId="4" fillId="0" borderId="0" xfId="0" applyNumberFormat="1" applyFont="1" applyFill="1" applyAlignment="1">
      <alignment vertical="center"/>
    </xf>
    <xf numFmtId="14" fontId="2" fillId="32" borderId="10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32" borderId="18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32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0"/>
  <sheetViews>
    <sheetView tabSelected="1" zoomScale="115" zoomScaleNormal="115" zoomScaleSheetLayoutView="100" zoomScalePageLayoutView="0" workbookViewId="0" topLeftCell="A1">
      <selection activeCell="F7" sqref="F7"/>
    </sheetView>
  </sheetViews>
  <sheetFormatPr defaultColWidth="9.00390625" defaultRowHeight="27.75" customHeight="1"/>
  <cols>
    <col min="1" max="1" width="2.875" style="1" bestFit="1" customWidth="1"/>
    <col min="2" max="2" width="24.00390625" style="11" customWidth="1"/>
    <col min="3" max="3" width="8.875" style="11" bestFit="1" customWidth="1"/>
    <col min="4" max="4" width="10.25390625" style="17" bestFit="1" customWidth="1"/>
    <col min="5" max="5" width="9.00390625" style="28" customWidth="1"/>
    <col min="6" max="6" width="8.00390625" style="17" customWidth="1"/>
    <col min="7" max="7" width="8.875" style="11" bestFit="1" customWidth="1"/>
    <col min="8" max="8" width="12.625" style="11" customWidth="1"/>
    <col min="9" max="9" width="9.875" style="5" customWidth="1"/>
    <col min="10" max="10" width="9.875" style="2" customWidth="1"/>
    <col min="11" max="14" width="8.50390625" style="8" customWidth="1"/>
    <col min="15" max="21" width="6.125" style="8" customWidth="1"/>
    <col min="22" max="22" width="5.375" style="8" bestFit="1" customWidth="1"/>
    <col min="23" max="23" width="18.25390625" style="11" customWidth="1"/>
    <col min="24" max="24" width="22.75390625" style="11" customWidth="1"/>
    <col min="25" max="25" width="7.125" style="2" bestFit="1" customWidth="1"/>
    <col min="26" max="26" width="16.125" style="11" customWidth="1"/>
    <col min="27" max="27" width="22.125" style="2" customWidth="1"/>
    <col min="28" max="28" width="14.25390625" style="6" bestFit="1" customWidth="1"/>
    <col min="29" max="29" width="10.75390625" style="6" customWidth="1"/>
    <col min="30" max="30" width="7.375" style="6" bestFit="1" customWidth="1"/>
    <col min="31" max="32" width="6.625" style="9" bestFit="1" customWidth="1"/>
    <col min="33" max="33" width="9.00390625" style="29" customWidth="1"/>
    <col min="34" max="35" width="9.00390625" style="30" customWidth="1"/>
    <col min="36" max="16384" width="9.00390625" style="2" customWidth="1"/>
  </cols>
  <sheetData>
    <row r="1" spans="1:32" ht="27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</row>
    <row r="2" spans="1:32" ht="27.75" customHeight="1">
      <c r="A2" s="110" t="s">
        <v>258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ht="27.75" customHeight="1">
      <c r="A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:35" s="50" customFormat="1" ht="27.75" customHeight="1">
      <c r="A4" s="51"/>
      <c r="B4" s="51" t="s">
        <v>262</v>
      </c>
      <c r="C4" s="52" t="s">
        <v>260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48"/>
      <c r="AH4" s="49"/>
      <c r="AI4" s="49"/>
    </row>
    <row r="5" spans="1:35" s="50" customFormat="1" ht="27.75" customHeight="1">
      <c r="A5" s="51"/>
      <c r="B5" s="51" t="s">
        <v>259</v>
      </c>
      <c r="C5" s="52"/>
      <c r="D5" s="111" t="s">
        <v>261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48"/>
      <c r="AH5" s="49"/>
      <c r="AI5" s="49"/>
    </row>
    <row r="6" spans="1:32" ht="27.75" customHeight="1">
      <c r="A6" s="46"/>
      <c r="B6" s="46"/>
      <c r="C6" s="47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0" ht="24" customHeight="1">
      <c r="A7" s="1">
        <v>1</v>
      </c>
      <c r="B7" s="43" t="s">
        <v>12</v>
      </c>
      <c r="C7" s="40" t="s">
        <v>34</v>
      </c>
      <c r="D7" s="40"/>
      <c r="E7" s="40"/>
      <c r="F7" s="40"/>
      <c r="G7" s="40"/>
      <c r="H7" s="40"/>
      <c r="J7" s="5"/>
    </row>
    <row r="8" spans="2:10" ht="24" customHeight="1">
      <c r="B8" s="43" t="s">
        <v>13</v>
      </c>
      <c r="C8" s="40" t="s">
        <v>159</v>
      </c>
      <c r="D8" s="40"/>
      <c r="E8" s="40"/>
      <c r="F8" s="40"/>
      <c r="G8" s="40"/>
      <c r="H8" s="40"/>
      <c r="J8" s="5"/>
    </row>
    <row r="9" spans="2:10" ht="24" customHeight="1">
      <c r="B9" s="43" t="s">
        <v>14</v>
      </c>
      <c r="C9" s="41" t="s">
        <v>156</v>
      </c>
      <c r="D9" s="40"/>
      <c r="E9" s="40"/>
      <c r="F9" s="40"/>
      <c r="G9" s="40"/>
      <c r="H9" s="40"/>
      <c r="J9" s="5"/>
    </row>
    <row r="10" spans="2:10" ht="24" customHeight="1">
      <c r="B10" s="3"/>
      <c r="C10" s="40" t="s">
        <v>157</v>
      </c>
      <c r="D10" s="40"/>
      <c r="E10" s="40"/>
      <c r="F10" s="40"/>
      <c r="G10" s="40"/>
      <c r="H10" s="40"/>
      <c r="I10" s="10"/>
      <c r="J10" s="5"/>
    </row>
    <row r="11" spans="2:10" ht="24" customHeight="1">
      <c r="B11" s="3"/>
      <c r="C11" s="40" t="s">
        <v>158</v>
      </c>
      <c r="D11" s="40"/>
      <c r="E11" s="40"/>
      <c r="F11" s="40"/>
      <c r="G11" s="40"/>
      <c r="H11" s="40"/>
      <c r="I11" s="10"/>
      <c r="J11" s="5"/>
    </row>
    <row r="12" spans="2:35" ht="24" customHeight="1">
      <c r="B12" s="3"/>
      <c r="C12" s="42" t="s">
        <v>28</v>
      </c>
      <c r="D12" s="42"/>
      <c r="E12" s="42"/>
      <c r="F12" s="42"/>
      <c r="G12" s="42"/>
      <c r="H12" s="42"/>
      <c r="I12" s="10"/>
      <c r="J12" s="5"/>
      <c r="AG12" s="7"/>
      <c r="AH12" s="2"/>
      <c r="AI12" s="2"/>
    </row>
    <row r="13" spans="1:33" s="11" customFormat="1" ht="27.75" customHeight="1">
      <c r="A13" s="96" t="s">
        <v>1</v>
      </c>
      <c r="B13" s="96" t="s">
        <v>31</v>
      </c>
      <c r="C13" s="96" t="s">
        <v>32</v>
      </c>
      <c r="D13" s="96"/>
      <c r="E13" s="96"/>
      <c r="F13" s="96"/>
      <c r="G13" s="96"/>
      <c r="H13" s="96" t="s">
        <v>33</v>
      </c>
      <c r="I13" s="96" t="s">
        <v>26</v>
      </c>
      <c r="J13" s="96"/>
      <c r="K13" s="106" t="s">
        <v>19</v>
      </c>
      <c r="L13" s="104"/>
      <c r="M13" s="104"/>
      <c r="N13" s="107"/>
      <c r="O13" s="103" t="s">
        <v>38</v>
      </c>
      <c r="P13" s="104"/>
      <c r="Q13" s="104"/>
      <c r="R13" s="105"/>
      <c r="S13" s="106" t="s">
        <v>39</v>
      </c>
      <c r="T13" s="104"/>
      <c r="U13" s="104"/>
      <c r="V13" s="107"/>
      <c r="W13" s="96" t="s">
        <v>29</v>
      </c>
      <c r="X13" s="96"/>
      <c r="Y13" s="96"/>
      <c r="Z13" s="96" t="s">
        <v>30</v>
      </c>
      <c r="AA13" s="96"/>
      <c r="AB13" s="96" t="s">
        <v>25</v>
      </c>
      <c r="AC13" s="96" t="s">
        <v>24</v>
      </c>
      <c r="AD13" s="96" t="s">
        <v>22</v>
      </c>
      <c r="AE13" s="108" t="s">
        <v>23</v>
      </c>
      <c r="AF13" s="108"/>
      <c r="AG13" s="15"/>
    </row>
    <row r="14" spans="1:33" s="17" customFormat="1" ht="27.75" customHeight="1">
      <c r="A14" s="96"/>
      <c r="B14" s="96"/>
      <c r="C14" s="12" t="s">
        <v>10</v>
      </c>
      <c r="D14" s="12" t="s">
        <v>11</v>
      </c>
      <c r="E14" s="16" t="s">
        <v>20</v>
      </c>
      <c r="F14" s="12" t="s">
        <v>21</v>
      </c>
      <c r="G14" s="12" t="s">
        <v>7</v>
      </c>
      <c r="H14" s="96"/>
      <c r="I14" s="13" t="s">
        <v>15</v>
      </c>
      <c r="J14" s="13" t="s">
        <v>16</v>
      </c>
      <c r="K14" s="35" t="s">
        <v>2</v>
      </c>
      <c r="L14" s="13" t="s">
        <v>3</v>
      </c>
      <c r="M14" s="13" t="s">
        <v>4</v>
      </c>
      <c r="N14" s="36" t="s">
        <v>5</v>
      </c>
      <c r="O14" s="33" t="s">
        <v>2</v>
      </c>
      <c r="P14" s="13" t="s">
        <v>3</v>
      </c>
      <c r="Q14" s="13" t="s">
        <v>4</v>
      </c>
      <c r="R14" s="31" t="s">
        <v>5</v>
      </c>
      <c r="S14" s="35" t="s">
        <v>2</v>
      </c>
      <c r="T14" s="13" t="s">
        <v>3</v>
      </c>
      <c r="U14" s="13" t="s">
        <v>4</v>
      </c>
      <c r="V14" s="36" t="s">
        <v>5</v>
      </c>
      <c r="W14" s="12" t="s">
        <v>9</v>
      </c>
      <c r="X14" s="12" t="s">
        <v>8</v>
      </c>
      <c r="Y14" s="12" t="s">
        <v>0</v>
      </c>
      <c r="Z14" s="12" t="s">
        <v>9</v>
      </c>
      <c r="AA14" s="12" t="s">
        <v>8</v>
      </c>
      <c r="AB14" s="96"/>
      <c r="AC14" s="96"/>
      <c r="AD14" s="96"/>
      <c r="AE14" s="14" t="s">
        <v>17</v>
      </c>
      <c r="AF14" s="14" t="s">
        <v>18</v>
      </c>
      <c r="AG14" s="15"/>
    </row>
    <row r="15" spans="1:32" ht="40.5" customHeight="1">
      <c r="A15" s="12">
        <v>1</v>
      </c>
      <c r="B15" s="18" t="s">
        <v>160</v>
      </c>
      <c r="C15" s="18" t="s">
        <v>70</v>
      </c>
      <c r="D15" s="19" t="s">
        <v>48</v>
      </c>
      <c r="E15" s="16" t="s">
        <v>152</v>
      </c>
      <c r="F15" s="12" t="s">
        <v>161</v>
      </c>
      <c r="G15" s="20" t="s">
        <v>70</v>
      </c>
      <c r="H15" s="12" t="s">
        <v>162</v>
      </c>
      <c r="I15" s="13">
        <v>980</v>
      </c>
      <c r="J15" s="12" t="s">
        <v>94</v>
      </c>
      <c r="K15" s="37">
        <v>321.9</v>
      </c>
      <c r="L15" s="21">
        <v>611.13</v>
      </c>
      <c r="M15" s="21">
        <v>0</v>
      </c>
      <c r="N15" s="38">
        <f>SUM(K15:M15)</f>
        <v>933.03</v>
      </c>
      <c r="O15" s="34">
        <v>107.29999999999998</v>
      </c>
      <c r="P15" s="34">
        <v>203.70999999999998</v>
      </c>
      <c r="Q15" s="34">
        <v>0</v>
      </c>
      <c r="R15" s="38">
        <f>SUM(O15:Q15)</f>
        <v>311.01</v>
      </c>
      <c r="S15" s="37">
        <v>214.6</v>
      </c>
      <c r="T15" s="21">
        <v>407.42</v>
      </c>
      <c r="U15" s="21">
        <v>0</v>
      </c>
      <c r="V15" s="38">
        <f>SUM(S15:U15)</f>
        <v>622.02</v>
      </c>
      <c r="W15" s="18" t="s">
        <v>34</v>
      </c>
      <c r="X15" s="18" t="s">
        <v>169</v>
      </c>
      <c r="Y15" s="23" t="s">
        <v>155</v>
      </c>
      <c r="Z15" s="18" t="s">
        <v>160</v>
      </c>
      <c r="AA15" s="22" t="s">
        <v>170</v>
      </c>
      <c r="AB15" s="24" t="s">
        <v>80</v>
      </c>
      <c r="AC15" s="24" t="s">
        <v>89</v>
      </c>
      <c r="AD15" s="13" t="s">
        <v>55</v>
      </c>
      <c r="AE15" s="25">
        <v>43647</v>
      </c>
      <c r="AF15" s="25">
        <v>44196</v>
      </c>
    </row>
    <row r="16" spans="1:32" ht="40.5" customHeight="1">
      <c r="A16" s="12">
        <v>2</v>
      </c>
      <c r="B16" s="18" t="s">
        <v>163</v>
      </c>
      <c r="C16" s="18" t="s">
        <v>70</v>
      </c>
      <c r="D16" s="19" t="s">
        <v>48</v>
      </c>
      <c r="E16" s="16" t="s">
        <v>152</v>
      </c>
      <c r="F16" s="12" t="s">
        <v>161</v>
      </c>
      <c r="G16" s="20" t="s">
        <v>70</v>
      </c>
      <c r="H16" s="12" t="s">
        <v>164</v>
      </c>
      <c r="I16" s="13">
        <v>600</v>
      </c>
      <c r="J16" s="12" t="s">
        <v>94</v>
      </c>
      <c r="K16" s="37">
        <v>0</v>
      </c>
      <c r="L16" s="21">
        <v>0</v>
      </c>
      <c r="M16" s="21">
        <v>0</v>
      </c>
      <c r="N16" s="38">
        <f>SUM(K16:M16)</f>
        <v>0</v>
      </c>
      <c r="O16" s="34">
        <v>0</v>
      </c>
      <c r="P16" s="34">
        <v>0</v>
      </c>
      <c r="Q16" s="34">
        <v>0</v>
      </c>
      <c r="R16" s="38">
        <f>SUM(O16:Q16)</f>
        <v>0</v>
      </c>
      <c r="S16" s="37">
        <v>0</v>
      </c>
      <c r="T16" s="21">
        <v>0</v>
      </c>
      <c r="U16" s="21">
        <v>0</v>
      </c>
      <c r="V16" s="38">
        <f>SUM(S16:U16)</f>
        <v>0</v>
      </c>
      <c r="W16" s="18" t="s">
        <v>34</v>
      </c>
      <c r="X16" s="18" t="s">
        <v>169</v>
      </c>
      <c r="Y16" s="23" t="s">
        <v>155</v>
      </c>
      <c r="Z16" s="18" t="s">
        <v>160</v>
      </c>
      <c r="AA16" s="22" t="s">
        <v>170</v>
      </c>
      <c r="AB16" s="24" t="s">
        <v>80</v>
      </c>
      <c r="AC16" s="24" t="s">
        <v>89</v>
      </c>
      <c r="AD16" s="13" t="s">
        <v>55</v>
      </c>
      <c r="AE16" s="25">
        <v>43647</v>
      </c>
      <c r="AF16" s="25">
        <v>44196</v>
      </c>
    </row>
    <row r="17" spans="1:32" ht="40.5" customHeight="1">
      <c r="A17" s="12">
        <v>3</v>
      </c>
      <c r="B17" s="18" t="s">
        <v>165</v>
      </c>
      <c r="C17" s="18" t="s">
        <v>70</v>
      </c>
      <c r="D17" s="19" t="s">
        <v>47</v>
      </c>
      <c r="E17" s="16" t="s">
        <v>166</v>
      </c>
      <c r="F17" s="12" t="s">
        <v>167</v>
      </c>
      <c r="G17" s="20" t="s">
        <v>70</v>
      </c>
      <c r="H17" s="12" t="s">
        <v>168</v>
      </c>
      <c r="I17" s="13">
        <v>350</v>
      </c>
      <c r="J17" s="12" t="s">
        <v>78</v>
      </c>
      <c r="K17" s="37">
        <v>1665</v>
      </c>
      <c r="L17" s="21">
        <v>0</v>
      </c>
      <c r="M17" s="21">
        <v>0</v>
      </c>
      <c r="N17" s="38">
        <f>SUM(K17:M17)</f>
        <v>1665</v>
      </c>
      <c r="O17" s="34">
        <v>555</v>
      </c>
      <c r="P17" s="34">
        <v>0</v>
      </c>
      <c r="Q17" s="34">
        <v>0</v>
      </c>
      <c r="R17" s="38">
        <f>SUM(O17:Q17)</f>
        <v>555</v>
      </c>
      <c r="S17" s="37">
        <v>1110</v>
      </c>
      <c r="T17" s="21">
        <v>0</v>
      </c>
      <c r="U17" s="21">
        <v>0</v>
      </c>
      <c r="V17" s="38">
        <f>SUM(S17:U17)</f>
        <v>1110</v>
      </c>
      <c r="W17" s="18" t="s">
        <v>34</v>
      </c>
      <c r="X17" s="18" t="s">
        <v>169</v>
      </c>
      <c r="Y17" s="23" t="s">
        <v>155</v>
      </c>
      <c r="Z17" s="18" t="s">
        <v>34</v>
      </c>
      <c r="AA17" s="22" t="s">
        <v>169</v>
      </c>
      <c r="AB17" s="24" t="s">
        <v>80</v>
      </c>
      <c r="AC17" s="24" t="s">
        <v>89</v>
      </c>
      <c r="AD17" s="13" t="s">
        <v>55</v>
      </c>
      <c r="AE17" s="25">
        <v>43647</v>
      </c>
      <c r="AF17" s="25">
        <v>44196</v>
      </c>
    </row>
    <row r="18" spans="2:32" ht="27.75" customHeight="1">
      <c r="B18" s="44"/>
      <c r="C18" s="26"/>
      <c r="D18" s="26"/>
      <c r="E18" s="4"/>
      <c r="F18" s="1"/>
      <c r="G18" s="2"/>
      <c r="H18" s="2"/>
      <c r="I18" s="27">
        <f>SUM(I15:I17)</f>
        <v>1930</v>
      </c>
      <c r="K18" s="37">
        <f aca="true" t="shared" si="0" ref="K18:V18">SUM(K15:K17)</f>
        <v>1986.9</v>
      </c>
      <c r="L18" s="21">
        <f t="shared" si="0"/>
        <v>611.13</v>
      </c>
      <c r="M18" s="21">
        <f t="shared" si="0"/>
        <v>0</v>
      </c>
      <c r="N18" s="38">
        <f t="shared" si="0"/>
        <v>2598.0299999999997</v>
      </c>
      <c r="O18" s="34">
        <f t="shared" si="0"/>
        <v>662.3</v>
      </c>
      <c r="P18" s="21">
        <f t="shared" si="0"/>
        <v>203.70999999999998</v>
      </c>
      <c r="Q18" s="21">
        <f t="shared" si="0"/>
        <v>0</v>
      </c>
      <c r="R18" s="32">
        <f t="shared" si="0"/>
        <v>866.01</v>
      </c>
      <c r="S18" s="37">
        <f t="shared" si="0"/>
        <v>1324.6</v>
      </c>
      <c r="T18" s="21">
        <f t="shared" si="0"/>
        <v>407.42</v>
      </c>
      <c r="U18" s="21">
        <f t="shared" si="0"/>
        <v>0</v>
      </c>
      <c r="V18" s="38">
        <f t="shared" si="0"/>
        <v>1732.02</v>
      </c>
      <c r="AB18" s="5"/>
      <c r="AE18" s="6"/>
      <c r="AF18" s="6"/>
    </row>
    <row r="19" spans="3:32" ht="24" customHeight="1">
      <c r="C19" s="3"/>
      <c r="D19" s="1"/>
      <c r="E19" s="4"/>
      <c r="F19" s="1"/>
      <c r="G19" s="2"/>
      <c r="H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AB19" s="5"/>
      <c r="AE19" s="6"/>
      <c r="AF19" s="6"/>
    </row>
    <row r="20" spans="1:10" ht="24" customHeight="1">
      <c r="A20" s="1">
        <v>2</v>
      </c>
      <c r="B20" s="43" t="s">
        <v>12</v>
      </c>
      <c r="C20" s="40" t="s">
        <v>35</v>
      </c>
      <c r="D20" s="40"/>
      <c r="E20" s="40"/>
      <c r="F20" s="40"/>
      <c r="G20" s="40"/>
      <c r="H20" s="40"/>
      <c r="J20" s="5"/>
    </row>
    <row r="21" spans="2:10" ht="24" customHeight="1">
      <c r="B21" s="43" t="s">
        <v>13</v>
      </c>
      <c r="C21" s="40" t="s">
        <v>184</v>
      </c>
      <c r="D21" s="40"/>
      <c r="E21" s="40"/>
      <c r="F21" s="40"/>
      <c r="G21" s="40"/>
      <c r="H21" s="40"/>
      <c r="J21" s="5"/>
    </row>
    <row r="22" spans="2:10" ht="24" customHeight="1">
      <c r="B22" s="43" t="s">
        <v>14</v>
      </c>
      <c r="C22" s="41" t="s">
        <v>181</v>
      </c>
      <c r="D22" s="40"/>
      <c r="E22" s="40"/>
      <c r="F22" s="40"/>
      <c r="G22" s="40"/>
      <c r="H22" s="40"/>
      <c r="J22" s="5"/>
    </row>
    <row r="23" spans="2:10" ht="24" customHeight="1">
      <c r="B23" s="3"/>
      <c r="C23" s="40" t="s">
        <v>182</v>
      </c>
      <c r="D23" s="40"/>
      <c r="E23" s="40"/>
      <c r="F23" s="40"/>
      <c r="G23" s="40"/>
      <c r="H23" s="40"/>
      <c r="I23" s="10"/>
      <c r="J23" s="5"/>
    </row>
    <row r="24" spans="2:10" ht="24" customHeight="1">
      <c r="B24" s="3"/>
      <c r="C24" s="40" t="s">
        <v>183</v>
      </c>
      <c r="D24" s="40"/>
      <c r="E24" s="40"/>
      <c r="F24" s="40"/>
      <c r="G24" s="40"/>
      <c r="H24" s="40"/>
      <c r="I24" s="10"/>
      <c r="J24" s="5"/>
    </row>
    <row r="25" spans="2:35" ht="24" customHeight="1">
      <c r="B25" s="3"/>
      <c r="C25" s="42" t="s">
        <v>28</v>
      </c>
      <c r="D25" s="42"/>
      <c r="E25" s="42"/>
      <c r="F25" s="42"/>
      <c r="G25" s="42"/>
      <c r="H25" s="42"/>
      <c r="I25" s="10"/>
      <c r="J25" s="5"/>
      <c r="AG25" s="7"/>
      <c r="AH25" s="2"/>
      <c r="AI25" s="2"/>
    </row>
    <row r="26" spans="1:33" s="11" customFormat="1" ht="27.75" customHeight="1">
      <c r="A26" s="96" t="s">
        <v>1</v>
      </c>
      <c r="B26" s="96" t="s">
        <v>31</v>
      </c>
      <c r="C26" s="96" t="s">
        <v>32</v>
      </c>
      <c r="D26" s="96"/>
      <c r="E26" s="96"/>
      <c r="F26" s="96"/>
      <c r="G26" s="96"/>
      <c r="H26" s="96" t="s">
        <v>33</v>
      </c>
      <c r="I26" s="96" t="s">
        <v>26</v>
      </c>
      <c r="J26" s="96"/>
      <c r="K26" s="106" t="s">
        <v>19</v>
      </c>
      <c r="L26" s="104"/>
      <c r="M26" s="104"/>
      <c r="N26" s="107"/>
      <c r="O26" s="103" t="s">
        <v>38</v>
      </c>
      <c r="P26" s="104"/>
      <c r="Q26" s="104"/>
      <c r="R26" s="105"/>
      <c r="S26" s="106" t="s">
        <v>39</v>
      </c>
      <c r="T26" s="104"/>
      <c r="U26" s="104"/>
      <c r="V26" s="107"/>
      <c r="W26" s="96" t="s">
        <v>29</v>
      </c>
      <c r="X26" s="96"/>
      <c r="Y26" s="96"/>
      <c r="Z26" s="96" t="s">
        <v>30</v>
      </c>
      <c r="AA26" s="96"/>
      <c r="AB26" s="96" t="s">
        <v>25</v>
      </c>
      <c r="AC26" s="96" t="s">
        <v>24</v>
      </c>
      <c r="AD26" s="96" t="s">
        <v>22</v>
      </c>
      <c r="AE26" s="108" t="s">
        <v>23</v>
      </c>
      <c r="AF26" s="108"/>
      <c r="AG26" s="15"/>
    </row>
    <row r="27" spans="1:33" s="17" customFormat="1" ht="27.75" customHeight="1">
      <c r="A27" s="96"/>
      <c r="B27" s="96"/>
      <c r="C27" s="12" t="s">
        <v>10</v>
      </c>
      <c r="D27" s="12" t="s">
        <v>11</v>
      </c>
      <c r="E27" s="16" t="s">
        <v>20</v>
      </c>
      <c r="F27" s="12" t="s">
        <v>21</v>
      </c>
      <c r="G27" s="12" t="s">
        <v>7</v>
      </c>
      <c r="H27" s="96"/>
      <c r="I27" s="13" t="s">
        <v>15</v>
      </c>
      <c r="J27" s="13" t="s">
        <v>16</v>
      </c>
      <c r="K27" s="35" t="s">
        <v>2</v>
      </c>
      <c r="L27" s="13" t="s">
        <v>3</v>
      </c>
      <c r="M27" s="13" t="s">
        <v>4</v>
      </c>
      <c r="N27" s="36" t="s">
        <v>5</v>
      </c>
      <c r="O27" s="33" t="s">
        <v>2</v>
      </c>
      <c r="P27" s="13" t="s">
        <v>3</v>
      </c>
      <c r="Q27" s="13" t="s">
        <v>4</v>
      </c>
      <c r="R27" s="31" t="s">
        <v>5</v>
      </c>
      <c r="S27" s="35" t="s">
        <v>2</v>
      </c>
      <c r="T27" s="13" t="s">
        <v>3</v>
      </c>
      <c r="U27" s="13" t="s">
        <v>4</v>
      </c>
      <c r="V27" s="36" t="s">
        <v>5</v>
      </c>
      <c r="W27" s="12" t="s">
        <v>9</v>
      </c>
      <c r="X27" s="12" t="s">
        <v>8</v>
      </c>
      <c r="Y27" s="12" t="s">
        <v>0</v>
      </c>
      <c r="Z27" s="12" t="s">
        <v>9</v>
      </c>
      <c r="AA27" s="12" t="s">
        <v>8</v>
      </c>
      <c r="AB27" s="96"/>
      <c r="AC27" s="96"/>
      <c r="AD27" s="96"/>
      <c r="AE27" s="14" t="s">
        <v>17</v>
      </c>
      <c r="AF27" s="14" t="s">
        <v>18</v>
      </c>
      <c r="AG27" s="15"/>
    </row>
    <row r="28" spans="1:32" ht="27.75" customHeight="1">
      <c r="A28" s="12">
        <v>1</v>
      </c>
      <c r="B28" s="18" t="s">
        <v>185</v>
      </c>
      <c r="C28" s="18" t="s">
        <v>178</v>
      </c>
      <c r="D28" s="19" t="s">
        <v>180</v>
      </c>
      <c r="E28" s="16" t="s">
        <v>186</v>
      </c>
      <c r="F28" s="12" t="s">
        <v>179</v>
      </c>
      <c r="G28" s="20" t="s">
        <v>178</v>
      </c>
      <c r="H28" s="12" t="s">
        <v>187</v>
      </c>
      <c r="I28" s="13">
        <v>140</v>
      </c>
      <c r="J28" s="12" t="s">
        <v>94</v>
      </c>
      <c r="K28" s="37">
        <v>136</v>
      </c>
      <c r="L28" s="21">
        <v>303</v>
      </c>
      <c r="M28" s="21">
        <v>0</v>
      </c>
      <c r="N28" s="38">
        <f>SUM(K28:M28)</f>
        <v>439</v>
      </c>
      <c r="O28" s="34">
        <v>0</v>
      </c>
      <c r="P28" s="21">
        <v>0</v>
      </c>
      <c r="Q28" s="21">
        <v>0</v>
      </c>
      <c r="R28" s="38">
        <f>SUM(O28:Q28)</f>
        <v>0</v>
      </c>
      <c r="S28" s="37">
        <v>136</v>
      </c>
      <c r="T28" s="21">
        <v>303</v>
      </c>
      <c r="U28" s="21">
        <v>0</v>
      </c>
      <c r="V28" s="38">
        <f>SUM(S28:U28)</f>
        <v>439</v>
      </c>
      <c r="W28" s="18" t="s">
        <v>188</v>
      </c>
      <c r="X28" s="18" t="s">
        <v>190</v>
      </c>
      <c r="Y28" s="23" t="s">
        <v>189</v>
      </c>
      <c r="Z28" s="18" t="s">
        <v>188</v>
      </c>
      <c r="AA28" s="22" t="s">
        <v>190</v>
      </c>
      <c r="AB28" s="24" t="s">
        <v>80</v>
      </c>
      <c r="AC28" s="24" t="s">
        <v>89</v>
      </c>
      <c r="AD28" s="13" t="s">
        <v>177</v>
      </c>
      <c r="AE28" s="25">
        <v>43831</v>
      </c>
      <c r="AF28" s="25">
        <v>44196</v>
      </c>
    </row>
    <row r="29" spans="2:32" ht="45" customHeight="1">
      <c r="B29" s="44"/>
      <c r="C29" s="26"/>
      <c r="D29" s="26"/>
      <c r="E29" s="4"/>
      <c r="F29" s="1"/>
      <c r="G29" s="2"/>
      <c r="H29" s="2"/>
      <c r="I29" s="27">
        <f>SUM(I28)</f>
        <v>140</v>
      </c>
      <c r="K29" s="37">
        <f aca="true" t="shared" si="1" ref="K29:V29">SUM(K28)</f>
        <v>136</v>
      </c>
      <c r="L29" s="21">
        <f t="shared" si="1"/>
        <v>303</v>
      </c>
      <c r="M29" s="21">
        <f t="shared" si="1"/>
        <v>0</v>
      </c>
      <c r="N29" s="38">
        <f t="shared" si="1"/>
        <v>439</v>
      </c>
      <c r="O29" s="34">
        <f t="shared" si="1"/>
        <v>0</v>
      </c>
      <c r="P29" s="21">
        <f t="shared" si="1"/>
        <v>0</v>
      </c>
      <c r="Q29" s="21">
        <f t="shared" si="1"/>
        <v>0</v>
      </c>
      <c r="R29" s="32">
        <f t="shared" si="1"/>
        <v>0</v>
      </c>
      <c r="S29" s="37">
        <f t="shared" si="1"/>
        <v>136</v>
      </c>
      <c r="T29" s="21">
        <f t="shared" si="1"/>
        <v>303</v>
      </c>
      <c r="U29" s="21">
        <f t="shared" si="1"/>
        <v>0</v>
      </c>
      <c r="V29" s="38">
        <f t="shared" si="1"/>
        <v>439</v>
      </c>
      <c r="AB29" s="5"/>
      <c r="AE29" s="6"/>
      <c r="AF29" s="6"/>
    </row>
    <row r="30" spans="3:32" ht="24" customHeight="1">
      <c r="C30" s="3"/>
      <c r="D30" s="1"/>
      <c r="E30" s="4"/>
      <c r="F30" s="1"/>
      <c r="G30" s="2"/>
      <c r="H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AB30" s="5"/>
      <c r="AE30" s="6"/>
      <c r="AF30" s="6"/>
    </row>
    <row r="31" spans="1:10" ht="24" customHeight="1">
      <c r="A31" s="1">
        <v>3</v>
      </c>
      <c r="B31" s="43" t="s">
        <v>12</v>
      </c>
      <c r="C31" s="40" t="s">
        <v>113</v>
      </c>
      <c r="D31" s="40"/>
      <c r="E31" s="40"/>
      <c r="F31" s="40"/>
      <c r="G31" s="40"/>
      <c r="H31" s="40"/>
      <c r="J31" s="5"/>
    </row>
    <row r="32" spans="2:10" ht="24" customHeight="1">
      <c r="B32" s="43" t="s">
        <v>13</v>
      </c>
      <c r="C32" s="40" t="s">
        <v>118</v>
      </c>
      <c r="D32" s="40"/>
      <c r="E32" s="40"/>
      <c r="F32" s="40"/>
      <c r="G32" s="40"/>
      <c r="H32" s="40"/>
      <c r="J32" s="5"/>
    </row>
    <row r="33" spans="2:10" ht="24" customHeight="1">
      <c r="B33" s="43" t="s">
        <v>14</v>
      </c>
      <c r="C33" s="41" t="s">
        <v>115</v>
      </c>
      <c r="D33" s="40"/>
      <c r="E33" s="40"/>
      <c r="F33" s="40"/>
      <c r="G33" s="40"/>
      <c r="H33" s="40"/>
      <c r="J33" s="5"/>
    </row>
    <row r="34" spans="2:10" ht="24" customHeight="1">
      <c r="B34" s="3"/>
      <c r="C34" s="40" t="s">
        <v>116</v>
      </c>
      <c r="D34" s="40"/>
      <c r="E34" s="40"/>
      <c r="F34" s="40"/>
      <c r="G34" s="40"/>
      <c r="H34" s="40"/>
      <c r="I34" s="10"/>
      <c r="J34" s="5"/>
    </row>
    <row r="35" spans="2:10" ht="24" customHeight="1">
      <c r="B35" s="3"/>
      <c r="C35" s="40" t="s">
        <v>117</v>
      </c>
      <c r="D35" s="40"/>
      <c r="E35" s="40"/>
      <c r="F35" s="40"/>
      <c r="G35" s="40"/>
      <c r="H35" s="40"/>
      <c r="I35" s="10"/>
      <c r="J35" s="5"/>
    </row>
    <row r="36" spans="1:33" s="11" customFormat="1" ht="27.75" customHeight="1">
      <c r="A36" s="96" t="s">
        <v>1</v>
      </c>
      <c r="B36" s="96" t="s">
        <v>31</v>
      </c>
      <c r="C36" s="96" t="s">
        <v>32</v>
      </c>
      <c r="D36" s="96"/>
      <c r="E36" s="96"/>
      <c r="F36" s="96"/>
      <c r="G36" s="96"/>
      <c r="H36" s="96" t="s">
        <v>33</v>
      </c>
      <c r="I36" s="96" t="s">
        <v>26</v>
      </c>
      <c r="J36" s="96"/>
      <c r="K36" s="106" t="s">
        <v>19</v>
      </c>
      <c r="L36" s="104"/>
      <c r="M36" s="104"/>
      <c r="N36" s="107"/>
      <c r="O36" s="103" t="s">
        <v>38</v>
      </c>
      <c r="P36" s="104"/>
      <c r="Q36" s="104"/>
      <c r="R36" s="105"/>
      <c r="S36" s="106" t="s">
        <v>39</v>
      </c>
      <c r="T36" s="104"/>
      <c r="U36" s="104"/>
      <c r="V36" s="107"/>
      <c r="W36" s="96" t="s">
        <v>29</v>
      </c>
      <c r="X36" s="96"/>
      <c r="Y36" s="96"/>
      <c r="Z36" s="96" t="s">
        <v>30</v>
      </c>
      <c r="AA36" s="96"/>
      <c r="AB36" s="96" t="s">
        <v>25</v>
      </c>
      <c r="AC36" s="96" t="s">
        <v>24</v>
      </c>
      <c r="AD36" s="96" t="s">
        <v>22</v>
      </c>
      <c r="AE36" s="108" t="s">
        <v>23</v>
      </c>
      <c r="AF36" s="108"/>
      <c r="AG36" s="15"/>
    </row>
    <row r="37" spans="1:33" s="17" customFormat="1" ht="27.75" customHeight="1">
      <c r="A37" s="96"/>
      <c r="B37" s="96"/>
      <c r="C37" s="12" t="s">
        <v>10</v>
      </c>
      <c r="D37" s="12" t="s">
        <v>11</v>
      </c>
      <c r="E37" s="16" t="s">
        <v>20</v>
      </c>
      <c r="F37" s="12" t="s">
        <v>21</v>
      </c>
      <c r="G37" s="12" t="s">
        <v>7</v>
      </c>
      <c r="H37" s="96"/>
      <c r="I37" s="13" t="s">
        <v>15</v>
      </c>
      <c r="J37" s="13" t="s">
        <v>16</v>
      </c>
      <c r="K37" s="35" t="s">
        <v>2</v>
      </c>
      <c r="L37" s="13" t="s">
        <v>3</v>
      </c>
      <c r="M37" s="13" t="s">
        <v>4</v>
      </c>
      <c r="N37" s="36" t="s">
        <v>5</v>
      </c>
      <c r="O37" s="33" t="s">
        <v>2</v>
      </c>
      <c r="P37" s="13" t="s">
        <v>3</v>
      </c>
      <c r="Q37" s="13" t="s">
        <v>4</v>
      </c>
      <c r="R37" s="31" t="s">
        <v>5</v>
      </c>
      <c r="S37" s="35" t="s">
        <v>2</v>
      </c>
      <c r="T37" s="13" t="s">
        <v>3</v>
      </c>
      <c r="U37" s="13" t="s">
        <v>4</v>
      </c>
      <c r="V37" s="36" t="s">
        <v>5</v>
      </c>
      <c r="W37" s="12" t="s">
        <v>9</v>
      </c>
      <c r="X37" s="12" t="s">
        <v>8</v>
      </c>
      <c r="Y37" s="12" t="s">
        <v>0</v>
      </c>
      <c r="Z37" s="12" t="s">
        <v>9</v>
      </c>
      <c r="AA37" s="12" t="s">
        <v>8</v>
      </c>
      <c r="AB37" s="96"/>
      <c r="AC37" s="96"/>
      <c r="AD37" s="96"/>
      <c r="AE37" s="14" t="s">
        <v>17</v>
      </c>
      <c r="AF37" s="14" t="s">
        <v>18</v>
      </c>
      <c r="AG37" s="15"/>
    </row>
    <row r="38" spans="1:32" ht="27.75" customHeight="1">
      <c r="A38" s="12">
        <v>1</v>
      </c>
      <c r="B38" s="18" t="s">
        <v>119</v>
      </c>
      <c r="C38" s="18" t="s">
        <v>120</v>
      </c>
      <c r="D38" s="19" t="s">
        <v>121</v>
      </c>
      <c r="E38" s="16" t="s">
        <v>122</v>
      </c>
      <c r="F38" s="12" t="s">
        <v>123</v>
      </c>
      <c r="G38" s="20" t="s">
        <v>124</v>
      </c>
      <c r="H38" s="12" t="s">
        <v>125</v>
      </c>
      <c r="I38" s="13">
        <v>200</v>
      </c>
      <c r="J38" s="12" t="s">
        <v>78</v>
      </c>
      <c r="K38" s="37">
        <v>655.2</v>
      </c>
      <c r="L38" s="21">
        <v>0</v>
      </c>
      <c r="M38" s="21">
        <v>0</v>
      </c>
      <c r="N38" s="38">
        <f>SUM(K38:M38)</f>
        <v>655.2</v>
      </c>
      <c r="O38" s="34">
        <v>218.40000000000003</v>
      </c>
      <c r="P38" s="34">
        <v>0</v>
      </c>
      <c r="Q38" s="34">
        <v>0</v>
      </c>
      <c r="R38" s="38">
        <f>SUM(O38:Q38)</f>
        <v>218.40000000000003</v>
      </c>
      <c r="S38" s="37">
        <v>436.8</v>
      </c>
      <c r="T38" s="21">
        <v>0</v>
      </c>
      <c r="U38" s="21">
        <v>0</v>
      </c>
      <c r="V38" s="38">
        <f>SUM(S38:U38)</f>
        <v>436.8</v>
      </c>
      <c r="W38" s="18" t="s">
        <v>115</v>
      </c>
      <c r="X38" s="18" t="s">
        <v>126</v>
      </c>
      <c r="Y38" s="23" t="s">
        <v>114</v>
      </c>
      <c r="Z38" s="18" t="s">
        <v>115</v>
      </c>
      <c r="AA38" s="22" t="s">
        <v>126</v>
      </c>
      <c r="AB38" s="24" t="s">
        <v>80</v>
      </c>
      <c r="AC38" s="24" t="s">
        <v>127</v>
      </c>
      <c r="AD38" s="13" t="s">
        <v>55</v>
      </c>
      <c r="AE38" s="25">
        <v>43647</v>
      </c>
      <c r="AF38" s="25">
        <v>44196</v>
      </c>
    </row>
    <row r="39" spans="2:32" ht="27.75" customHeight="1">
      <c r="B39" s="44"/>
      <c r="C39" s="26"/>
      <c r="D39" s="26"/>
      <c r="E39" s="4"/>
      <c r="F39" s="1"/>
      <c r="G39" s="2"/>
      <c r="H39" s="2"/>
      <c r="I39" s="27">
        <f>SUM(I38)</f>
        <v>200</v>
      </c>
      <c r="K39" s="37">
        <f>SUM(K38)</f>
        <v>655.2</v>
      </c>
      <c r="L39" s="21">
        <f>SUM(L38)</f>
        <v>0</v>
      </c>
      <c r="M39" s="21">
        <f>SUM(M38)</f>
        <v>0</v>
      </c>
      <c r="N39" s="38">
        <f>SUM(N38)</f>
        <v>655.2</v>
      </c>
      <c r="O39" s="34">
        <f aca="true" t="shared" si="2" ref="O39:V39">SUM(O38)</f>
        <v>218.40000000000003</v>
      </c>
      <c r="P39" s="21">
        <f t="shared" si="2"/>
        <v>0</v>
      </c>
      <c r="Q39" s="21">
        <f t="shared" si="2"/>
        <v>0</v>
      </c>
      <c r="R39" s="32">
        <f t="shared" si="2"/>
        <v>218.40000000000003</v>
      </c>
      <c r="S39" s="37">
        <f t="shared" si="2"/>
        <v>436.8</v>
      </c>
      <c r="T39" s="21">
        <f t="shared" si="2"/>
        <v>0</v>
      </c>
      <c r="U39" s="21">
        <f t="shared" si="2"/>
        <v>0</v>
      </c>
      <c r="V39" s="38">
        <f t="shared" si="2"/>
        <v>436.8</v>
      </c>
      <c r="AB39" s="5"/>
      <c r="AE39" s="6"/>
      <c r="AF39" s="6"/>
    </row>
    <row r="40" spans="3:32" ht="24" customHeight="1">
      <c r="C40" s="3"/>
      <c r="D40" s="1"/>
      <c r="E40" s="4"/>
      <c r="F40" s="1"/>
      <c r="G40" s="2"/>
      <c r="H40" s="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B40" s="5"/>
      <c r="AE40" s="6"/>
      <c r="AF40" s="6"/>
    </row>
    <row r="41" spans="1:10" ht="27.75" customHeight="1">
      <c r="A41" s="1">
        <v>4</v>
      </c>
      <c r="B41" s="43" t="s">
        <v>12</v>
      </c>
      <c r="C41" s="40" t="s">
        <v>129</v>
      </c>
      <c r="D41" s="40"/>
      <c r="E41" s="40"/>
      <c r="F41" s="40"/>
      <c r="G41" s="40"/>
      <c r="H41" s="40"/>
      <c r="J41" s="5"/>
    </row>
    <row r="42" spans="2:10" ht="27.75" customHeight="1">
      <c r="B42" s="43" t="s">
        <v>13</v>
      </c>
      <c r="C42" s="40" t="s">
        <v>133</v>
      </c>
      <c r="D42" s="40"/>
      <c r="E42" s="40"/>
      <c r="F42" s="40"/>
      <c r="G42" s="40"/>
      <c r="H42" s="40"/>
      <c r="J42" s="5"/>
    </row>
    <row r="43" spans="2:10" ht="27.75" customHeight="1">
      <c r="B43" s="43" t="s">
        <v>14</v>
      </c>
      <c r="C43" s="40" t="s">
        <v>129</v>
      </c>
      <c r="D43" s="40"/>
      <c r="E43" s="40"/>
      <c r="F43" s="40"/>
      <c r="G43" s="40"/>
      <c r="H43" s="40"/>
      <c r="J43" s="5"/>
    </row>
    <row r="44" spans="2:10" ht="27.75" customHeight="1">
      <c r="B44" s="3"/>
      <c r="C44" s="40" t="s">
        <v>131</v>
      </c>
      <c r="D44" s="40"/>
      <c r="E44" s="40"/>
      <c r="F44" s="40"/>
      <c r="G44" s="40"/>
      <c r="H44" s="40"/>
      <c r="I44" s="10"/>
      <c r="J44" s="5"/>
    </row>
    <row r="45" spans="2:10" ht="27.75" customHeight="1">
      <c r="B45" s="3"/>
      <c r="C45" s="40" t="s">
        <v>132</v>
      </c>
      <c r="D45" s="40"/>
      <c r="E45" s="40"/>
      <c r="F45" s="40"/>
      <c r="G45" s="40"/>
      <c r="H45" s="40"/>
      <c r="I45" s="10"/>
      <c r="J45" s="5"/>
    </row>
    <row r="46" spans="1:33" s="11" customFormat="1" ht="27.75" customHeight="1">
      <c r="A46" s="96" t="s">
        <v>1</v>
      </c>
      <c r="B46" s="96" t="s">
        <v>31</v>
      </c>
      <c r="C46" s="96" t="s">
        <v>32</v>
      </c>
      <c r="D46" s="96"/>
      <c r="E46" s="96"/>
      <c r="F46" s="96"/>
      <c r="G46" s="96"/>
      <c r="H46" s="96" t="s">
        <v>33</v>
      </c>
      <c r="I46" s="96" t="s">
        <v>26</v>
      </c>
      <c r="J46" s="96"/>
      <c r="K46" s="106" t="s">
        <v>19</v>
      </c>
      <c r="L46" s="104"/>
      <c r="M46" s="104"/>
      <c r="N46" s="107"/>
      <c r="O46" s="103" t="s">
        <v>38</v>
      </c>
      <c r="P46" s="104"/>
      <c r="Q46" s="104"/>
      <c r="R46" s="105"/>
      <c r="S46" s="106" t="s">
        <v>39</v>
      </c>
      <c r="T46" s="104"/>
      <c r="U46" s="104"/>
      <c r="V46" s="107"/>
      <c r="W46" s="96" t="s">
        <v>29</v>
      </c>
      <c r="X46" s="96"/>
      <c r="Y46" s="96"/>
      <c r="Z46" s="96" t="s">
        <v>30</v>
      </c>
      <c r="AA46" s="96"/>
      <c r="AB46" s="96" t="s">
        <v>25</v>
      </c>
      <c r="AC46" s="96" t="s">
        <v>24</v>
      </c>
      <c r="AD46" s="96" t="s">
        <v>22</v>
      </c>
      <c r="AE46" s="108" t="s">
        <v>23</v>
      </c>
      <c r="AF46" s="108"/>
      <c r="AG46" s="15"/>
    </row>
    <row r="47" spans="1:33" s="17" customFormat="1" ht="27.75" customHeight="1">
      <c r="A47" s="96"/>
      <c r="B47" s="96"/>
      <c r="C47" s="12" t="s">
        <v>10</v>
      </c>
      <c r="D47" s="12" t="s">
        <v>11</v>
      </c>
      <c r="E47" s="16" t="s">
        <v>20</v>
      </c>
      <c r="F47" s="12" t="s">
        <v>21</v>
      </c>
      <c r="G47" s="12" t="s">
        <v>7</v>
      </c>
      <c r="H47" s="96"/>
      <c r="I47" s="13" t="s">
        <v>15</v>
      </c>
      <c r="J47" s="13" t="s">
        <v>16</v>
      </c>
      <c r="K47" s="35" t="s">
        <v>2</v>
      </c>
      <c r="L47" s="13" t="s">
        <v>3</v>
      </c>
      <c r="M47" s="13" t="s">
        <v>4</v>
      </c>
      <c r="N47" s="36" t="s">
        <v>5</v>
      </c>
      <c r="O47" s="33" t="s">
        <v>2</v>
      </c>
      <c r="P47" s="13" t="s">
        <v>3</v>
      </c>
      <c r="Q47" s="13" t="s">
        <v>4</v>
      </c>
      <c r="R47" s="31" t="s">
        <v>5</v>
      </c>
      <c r="S47" s="35" t="s">
        <v>2</v>
      </c>
      <c r="T47" s="13" t="s">
        <v>3</v>
      </c>
      <c r="U47" s="13" t="s">
        <v>4</v>
      </c>
      <c r="V47" s="36" t="s">
        <v>5</v>
      </c>
      <c r="W47" s="12" t="s">
        <v>9</v>
      </c>
      <c r="X47" s="12" t="s">
        <v>8</v>
      </c>
      <c r="Y47" s="12" t="s">
        <v>0</v>
      </c>
      <c r="Z47" s="12" t="s">
        <v>9</v>
      </c>
      <c r="AA47" s="12" t="s">
        <v>8</v>
      </c>
      <c r="AB47" s="96"/>
      <c r="AC47" s="96"/>
      <c r="AD47" s="96"/>
      <c r="AE47" s="14" t="s">
        <v>17</v>
      </c>
      <c r="AF47" s="14" t="s">
        <v>18</v>
      </c>
      <c r="AG47" s="15"/>
    </row>
    <row r="48" spans="1:32" ht="27.75" customHeight="1">
      <c r="A48" s="12">
        <v>1</v>
      </c>
      <c r="B48" s="18" t="s">
        <v>137</v>
      </c>
      <c r="C48" s="18" t="s">
        <v>70</v>
      </c>
      <c r="D48" s="19" t="s">
        <v>135</v>
      </c>
      <c r="E48" s="16"/>
      <c r="F48" s="12" t="s">
        <v>134</v>
      </c>
      <c r="G48" s="20" t="s">
        <v>70</v>
      </c>
      <c r="H48" s="12" t="s">
        <v>138</v>
      </c>
      <c r="I48" s="13">
        <v>120</v>
      </c>
      <c r="J48" s="12" t="s">
        <v>78</v>
      </c>
      <c r="K48" s="37">
        <v>46.32</v>
      </c>
      <c r="L48" s="21">
        <v>0</v>
      </c>
      <c r="M48" s="21">
        <v>0</v>
      </c>
      <c r="N48" s="38">
        <f>SUM(K48:M48)</f>
        <v>46.32</v>
      </c>
      <c r="O48" s="34">
        <v>15.440000000000001</v>
      </c>
      <c r="P48" s="34">
        <v>0</v>
      </c>
      <c r="Q48" s="34">
        <v>0</v>
      </c>
      <c r="R48" s="38">
        <f>SUM(O48:Q48)</f>
        <v>15.440000000000001</v>
      </c>
      <c r="S48" s="37">
        <v>30.88</v>
      </c>
      <c r="T48" s="21">
        <v>0</v>
      </c>
      <c r="U48" s="21">
        <v>0</v>
      </c>
      <c r="V48" s="38">
        <f>SUM(S48:U48)</f>
        <v>30.88</v>
      </c>
      <c r="W48" s="18" t="s">
        <v>129</v>
      </c>
      <c r="X48" s="18" t="s">
        <v>136</v>
      </c>
      <c r="Y48" s="23" t="s">
        <v>130</v>
      </c>
      <c r="Z48" s="18" t="s">
        <v>129</v>
      </c>
      <c r="AA48" s="22" t="s">
        <v>136</v>
      </c>
      <c r="AB48" s="24" t="s">
        <v>80</v>
      </c>
      <c r="AC48" s="24" t="s">
        <v>128</v>
      </c>
      <c r="AD48" s="13" t="s">
        <v>55</v>
      </c>
      <c r="AE48" s="25">
        <v>43647</v>
      </c>
      <c r="AF48" s="25">
        <v>44196</v>
      </c>
    </row>
    <row r="49" spans="2:32" ht="27.75" customHeight="1">
      <c r="B49" s="44"/>
      <c r="C49" s="26"/>
      <c r="D49" s="26"/>
      <c r="E49" s="4"/>
      <c r="F49" s="1"/>
      <c r="G49" s="2"/>
      <c r="H49" s="2"/>
      <c r="I49" s="27">
        <f>SUM(I48)</f>
        <v>120</v>
      </c>
      <c r="K49" s="37">
        <f aca="true" t="shared" si="3" ref="K49:V49">SUM(K48)</f>
        <v>46.32</v>
      </c>
      <c r="L49" s="21">
        <f t="shared" si="3"/>
        <v>0</v>
      </c>
      <c r="M49" s="21">
        <f t="shared" si="3"/>
        <v>0</v>
      </c>
      <c r="N49" s="38">
        <f t="shared" si="3"/>
        <v>46.32</v>
      </c>
      <c r="O49" s="34">
        <f t="shared" si="3"/>
        <v>15.440000000000001</v>
      </c>
      <c r="P49" s="21">
        <f t="shared" si="3"/>
        <v>0</v>
      </c>
      <c r="Q49" s="21">
        <f t="shared" si="3"/>
        <v>0</v>
      </c>
      <c r="R49" s="32">
        <f t="shared" si="3"/>
        <v>15.440000000000001</v>
      </c>
      <c r="S49" s="37">
        <f t="shared" si="3"/>
        <v>30.88</v>
      </c>
      <c r="T49" s="21">
        <f t="shared" si="3"/>
        <v>0</v>
      </c>
      <c r="U49" s="21">
        <f t="shared" si="3"/>
        <v>0</v>
      </c>
      <c r="V49" s="38">
        <f t="shared" si="3"/>
        <v>30.88</v>
      </c>
      <c r="AB49" s="5"/>
      <c r="AE49" s="6"/>
      <c r="AF49" s="6"/>
    </row>
    <row r="50" spans="2:32" ht="27.75" customHeight="1">
      <c r="B50" s="44"/>
      <c r="C50" s="26"/>
      <c r="D50" s="26"/>
      <c r="E50" s="4"/>
      <c r="F50" s="1"/>
      <c r="G50" s="2"/>
      <c r="H50" s="2"/>
      <c r="I50" s="88"/>
      <c r="K50" s="89"/>
      <c r="L50" s="89"/>
      <c r="M50" s="89"/>
      <c r="N50" s="90"/>
      <c r="O50" s="89"/>
      <c r="P50" s="89"/>
      <c r="Q50" s="89"/>
      <c r="R50" s="90"/>
      <c r="S50" s="89"/>
      <c r="T50" s="89"/>
      <c r="U50" s="89"/>
      <c r="V50" s="90"/>
      <c r="AB50" s="5"/>
      <c r="AE50" s="6"/>
      <c r="AF50" s="6"/>
    </row>
    <row r="51" spans="2:32" ht="24" customHeight="1">
      <c r="B51" s="45"/>
      <c r="C51" s="3"/>
      <c r="D51" s="1"/>
      <c r="E51" s="4"/>
      <c r="F51" s="1"/>
      <c r="G51" s="2"/>
      <c r="H51" s="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AB51" s="5"/>
      <c r="AE51" s="6"/>
      <c r="AF51" s="6"/>
    </row>
    <row r="52" spans="1:10" ht="24" customHeight="1">
      <c r="A52" s="1">
        <v>5</v>
      </c>
      <c r="B52" s="43" t="s">
        <v>12</v>
      </c>
      <c r="C52" s="40" t="s">
        <v>191</v>
      </c>
      <c r="D52" s="40"/>
      <c r="E52" s="40"/>
      <c r="F52" s="40"/>
      <c r="G52" s="40"/>
      <c r="H52" s="40"/>
      <c r="J52" s="5"/>
    </row>
    <row r="53" spans="2:10" ht="24" customHeight="1">
      <c r="B53" s="43" t="s">
        <v>13</v>
      </c>
      <c r="C53" s="40" t="s">
        <v>196</v>
      </c>
      <c r="D53" s="40"/>
      <c r="E53" s="40"/>
      <c r="F53" s="40"/>
      <c r="G53" s="40"/>
      <c r="H53" s="40"/>
      <c r="J53" s="5"/>
    </row>
    <row r="54" spans="2:10" ht="24" customHeight="1">
      <c r="B54" s="43" t="s">
        <v>14</v>
      </c>
      <c r="C54" s="41" t="s">
        <v>193</v>
      </c>
      <c r="D54" s="40"/>
      <c r="E54" s="40"/>
      <c r="F54" s="40"/>
      <c r="G54" s="40"/>
      <c r="H54" s="40"/>
      <c r="J54" s="5"/>
    </row>
    <row r="55" spans="2:10" ht="24" customHeight="1">
      <c r="B55" s="3"/>
      <c r="C55" s="40" t="s">
        <v>194</v>
      </c>
      <c r="D55" s="40"/>
      <c r="E55" s="40"/>
      <c r="F55" s="40"/>
      <c r="G55" s="40"/>
      <c r="H55" s="40"/>
      <c r="I55" s="10"/>
      <c r="J55" s="5"/>
    </row>
    <row r="56" spans="2:10" ht="24" customHeight="1">
      <c r="B56" s="3"/>
      <c r="C56" s="40" t="s">
        <v>195</v>
      </c>
      <c r="D56" s="40"/>
      <c r="E56" s="40"/>
      <c r="F56" s="40"/>
      <c r="G56" s="40"/>
      <c r="H56" s="40"/>
      <c r="I56" s="10"/>
      <c r="J56" s="5"/>
    </row>
    <row r="57" spans="1:33" s="11" customFormat="1" ht="27.75" customHeight="1">
      <c r="A57" s="96" t="s">
        <v>1</v>
      </c>
      <c r="B57" s="96" t="s">
        <v>31</v>
      </c>
      <c r="C57" s="96" t="s">
        <v>32</v>
      </c>
      <c r="D57" s="96"/>
      <c r="E57" s="96"/>
      <c r="F57" s="96"/>
      <c r="G57" s="96"/>
      <c r="H57" s="96" t="s">
        <v>33</v>
      </c>
      <c r="I57" s="96" t="s">
        <v>26</v>
      </c>
      <c r="J57" s="96"/>
      <c r="K57" s="106" t="s">
        <v>19</v>
      </c>
      <c r="L57" s="104"/>
      <c r="M57" s="104"/>
      <c r="N57" s="107"/>
      <c r="O57" s="103" t="s">
        <v>38</v>
      </c>
      <c r="P57" s="104"/>
      <c r="Q57" s="104"/>
      <c r="R57" s="105"/>
      <c r="S57" s="106" t="s">
        <v>39</v>
      </c>
      <c r="T57" s="104"/>
      <c r="U57" s="104"/>
      <c r="V57" s="107"/>
      <c r="W57" s="96" t="s">
        <v>29</v>
      </c>
      <c r="X57" s="96"/>
      <c r="Y57" s="96"/>
      <c r="Z57" s="96" t="s">
        <v>30</v>
      </c>
      <c r="AA57" s="96"/>
      <c r="AB57" s="96" t="s">
        <v>25</v>
      </c>
      <c r="AC57" s="96" t="s">
        <v>24</v>
      </c>
      <c r="AD57" s="96" t="s">
        <v>22</v>
      </c>
      <c r="AE57" s="108" t="s">
        <v>23</v>
      </c>
      <c r="AF57" s="108"/>
      <c r="AG57" s="15"/>
    </row>
    <row r="58" spans="1:33" s="17" customFormat="1" ht="27.75" customHeight="1">
      <c r="A58" s="96"/>
      <c r="B58" s="96"/>
      <c r="C58" s="12" t="s">
        <v>10</v>
      </c>
      <c r="D58" s="12" t="s">
        <v>11</v>
      </c>
      <c r="E58" s="16" t="s">
        <v>20</v>
      </c>
      <c r="F58" s="12" t="s">
        <v>21</v>
      </c>
      <c r="G58" s="12" t="s">
        <v>7</v>
      </c>
      <c r="H58" s="96"/>
      <c r="I58" s="13" t="s">
        <v>15</v>
      </c>
      <c r="J58" s="13" t="s">
        <v>16</v>
      </c>
      <c r="K58" s="35" t="s">
        <v>2</v>
      </c>
      <c r="L58" s="13" t="s">
        <v>3</v>
      </c>
      <c r="M58" s="13" t="s">
        <v>4</v>
      </c>
      <c r="N58" s="36" t="s">
        <v>5</v>
      </c>
      <c r="O58" s="33" t="s">
        <v>2</v>
      </c>
      <c r="P58" s="13" t="s">
        <v>3</v>
      </c>
      <c r="Q58" s="13" t="s">
        <v>4</v>
      </c>
      <c r="R58" s="31" t="s">
        <v>5</v>
      </c>
      <c r="S58" s="35" t="s">
        <v>2</v>
      </c>
      <c r="T58" s="13" t="s">
        <v>3</v>
      </c>
      <c r="U58" s="13" t="s">
        <v>4</v>
      </c>
      <c r="V58" s="36" t="s">
        <v>5</v>
      </c>
      <c r="W58" s="12" t="s">
        <v>9</v>
      </c>
      <c r="X58" s="12" t="s">
        <v>8</v>
      </c>
      <c r="Y58" s="12" t="s">
        <v>0</v>
      </c>
      <c r="Z58" s="12" t="s">
        <v>9</v>
      </c>
      <c r="AA58" s="12" t="s">
        <v>8</v>
      </c>
      <c r="AB58" s="96"/>
      <c r="AC58" s="96"/>
      <c r="AD58" s="96"/>
      <c r="AE58" s="14" t="s">
        <v>17</v>
      </c>
      <c r="AF58" s="14" t="s">
        <v>18</v>
      </c>
      <c r="AG58" s="15"/>
    </row>
    <row r="59" spans="1:32" ht="27.75" customHeight="1">
      <c r="A59" s="12">
        <v>1</v>
      </c>
      <c r="B59" s="18" t="s">
        <v>197</v>
      </c>
      <c r="C59" s="18" t="s">
        <v>70</v>
      </c>
      <c r="D59" s="19" t="s">
        <v>198</v>
      </c>
      <c r="E59" s="16" t="s">
        <v>199</v>
      </c>
      <c r="F59" s="12" t="s">
        <v>200</v>
      </c>
      <c r="G59" s="20" t="s">
        <v>70</v>
      </c>
      <c r="H59" s="12" t="s">
        <v>201</v>
      </c>
      <c r="I59" s="13">
        <v>1200</v>
      </c>
      <c r="J59" s="12" t="s">
        <v>62</v>
      </c>
      <c r="K59" s="37">
        <v>1275</v>
      </c>
      <c r="L59" s="21">
        <v>765</v>
      </c>
      <c r="M59" s="21">
        <v>3060</v>
      </c>
      <c r="N59" s="38">
        <f>SUM(K59:M59)</f>
        <v>5100</v>
      </c>
      <c r="O59" s="34">
        <v>637.5</v>
      </c>
      <c r="P59" s="34">
        <v>382.5</v>
      </c>
      <c r="Q59" s="34">
        <v>1530</v>
      </c>
      <c r="R59" s="38">
        <f>SUM(O59:Q59)</f>
        <v>2550</v>
      </c>
      <c r="S59" s="37">
        <v>637.5</v>
      </c>
      <c r="T59" s="21">
        <v>382.5</v>
      </c>
      <c r="U59" s="21">
        <v>1530</v>
      </c>
      <c r="V59" s="38">
        <f>SUM(S59:U59)</f>
        <v>2550</v>
      </c>
      <c r="W59" s="18" t="s">
        <v>193</v>
      </c>
      <c r="X59" s="18" t="s">
        <v>213</v>
      </c>
      <c r="Y59" s="23" t="s">
        <v>192</v>
      </c>
      <c r="Z59" s="18" t="s">
        <v>193</v>
      </c>
      <c r="AA59" s="22" t="s">
        <v>213</v>
      </c>
      <c r="AB59" s="24" t="s">
        <v>80</v>
      </c>
      <c r="AC59" s="24" t="s">
        <v>89</v>
      </c>
      <c r="AD59" s="13" t="s">
        <v>55</v>
      </c>
      <c r="AE59" s="57">
        <v>43647</v>
      </c>
      <c r="AF59" s="57">
        <v>44012</v>
      </c>
    </row>
    <row r="60" spans="1:32" ht="27.75" customHeight="1">
      <c r="A60" s="12">
        <v>2</v>
      </c>
      <c r="B60" s="18" t="s">
        <v>202</v>
      </c>
      <c r="C60" s="18" t="s">
        <v>70</v>
      </c>
      <c r="D60" s="19" t="s">
        <v>198</v>
      </c>
      <c r="E60" s="16" t="s">
        <v>203</v>
      </c>
      <c r="F60" s="12" t="s">
        <v>200</v>
      </c>
      <c r="G60" s="20" t="s">
        <v>70</v>
      </c>
      <c r="H60" s="12" t="s">
        <v>204</v>
      </c>
      <c r="I60" s="13">
        <v>1200</v>
      </c>
      <c r="J60" s="12" t="s">
        <v>62</v>
      </c>
      <c r="K60" s="37">
        <v>0</v>
      </c>
      <c r="L60" s="21">
        <v>0</v>
      </c>
      <c r="M60" s="21">
        <v>0</v>
      </c>
      <c r="N60" s="38">
        <f>SUM(K60:M60)</f>
        <v>0</v>
      </c>
      <c r="O60" s="34">
        <v>0</v>
      </c>
      <c r="P60" s="34">
        <v>0</v>
      </c>
      <c r="Q60" s="34">
        <v>0</v>
      </c>
      <c r="R60" s="38">
        <f>SUM(O60:Q60)</f>
        <v>0</v>
      </c>
      <c r="S60" s="37">
        <v>0</v>
      </c>
      <c r="T60" s="21">
        <v>0</v>
      </c>
      <c r="U60" s="21">
        <v>0</v>
      </c>
      <c r="V60" s="38">
        <f>SUM(S60:U60)</f>
        <v>0</v>
      </c>
      <c r="W60" s="18" t="s">
        <v>193</v>
      </c>
      <c r="X60" s="18" t="s">
        <v>213</v>
      </c>
      <c r="Y60" s="23" t="s">
        <v>192</v>
      </c>
      <c r="Z60" s="18" t="s">
        <v>193</v>
      </c>
      <c r="AA60" s="22" t="s">
        <v>213</v>
      </c>
      <c r="AB60" s="24" t="s">
        <v>80</v>
      </c>
      <c r="AC60" s="24" t="s">
        <v>89</v>
      </c>
      <c r="AD60" s="13" t="s">
        <v>55</v>
      </c>
      <c r="AE60" s="57">
        <v>43647</v>
      </c>
      <c r="AF60" s="57">
        <v>44012</v>
      </c>
    </row>
    <row r="61" spans="1:32" ht="27.75" customHeight="1">
      <c r="A61" s="12">
        <v>3</v>
      </c>
      <c r="B61" s="18" t="s">
        <v>205</v>
      </c>
      <c r="C61" s="18" t="s">
        <v>70</v>
      </c>
      <c r="D61" s="19" t="s">
        <v>206</v>
      </c>
      <c r="E61" s="16" t="s">
        <v>207</v>
      </c>
      <c r="F61" s="12" t="s">
        <v>171</v>
      </c>
      <c r="G61" s="20" t="s">
        <v>70</v>
      </c>
      <c r="H61" s="12" t="s">
        <v>208</v>
      </c>
      <c r="I61" s="13">
        <v>2800</v>
      </c>
      <c r="J61" s="12" t="s">
        <v>62</v>
      </c>
      <c r="K61" s="37">
        <v>3025</v>
      </c>
      <c r="L61" s="21">
        <v>1815</v>
      </c>
      <c r="M61" s="21">
        <v>7260</v>
      </c>
      <c r="N61" s="38">
        <f>SUM(K61:M61)</f>
        <v>12100</v>
      </c>
      <c r="O61" s="34">
        <v>1512.5</v>
      </c>
      <c r="P61" s="34">
        <v>907.5</v>
      </c>
      <c r="Q61" s="34">
        <v>3630</v>
      </c>
      <c r="R61" s="38">
        <f>SUM(O61:Q61)</f>
        <v>6050</v>
      </c>
      <c r="S61" s="37">
        <v>1512.5</v>
      </c>
      <c r="T61" s="21">
        <v>907.5</v>
      </c>
      <c r="U61" s="21">
        <v>3630</v>
      </c>
      <c r="V61" s="38">
        <f>SUM(S61:U61)</f>
        <v>6050</v>
      </c>
      <c r="W61" s="18" t="s">
        <v>193</v>
      </c>
      <c r="X61" s="18" t="s">
        <v>213</v>
      </c>
      <c r="Y61" s="23" t="s">
        <v>192</v>
      </c>
      <c r="Z61" s="18" t="s">
        <v>193</v>
      </c>
      <c r="AA61" s="22" t="s">
        <v>213</v>
      </c>
      <c r="AB61" s="24" t="s">
        <v>80</v>
      </c>
      <c r="AC61" s="24" t="s">
        <v>89</v>
      </c>
      <c r="AD61" s="13" t="s">
        <v>55</v>
      </c>
      <c r="AE61" s="57">
        <v>43647</v>
      </c>
      <c r="AF61" s="57">
        <v>44012</v>
      </c>
    </row>
    <row r="62" spans="1:32" ht="27.75" customHeight="1">
      <c r="A62" s="12">
        <v>4</v>
      </c>
      <c r="B62" s="18" t="s">
        <v>209</v>
      </c>
      <c r="C62" s="18" t="s">
        <v>70</v>
      </c>
      <c r="D62" s="19" t="s">
        <v>210</v>
      </c>
      <c r="E62" s="16" t="s">
        <v>211</v>
      </c>
      <c r="F62" s="12" t="s">
        <v>171</v>
      </c>
      <c r="G62" s="20" t="s">
        <v>70</v>
      </c>
      <c r="H62" s="12" t="s">
        <v>212</v>
      </c>
      <c r="I62" s="13">
        <v>2800</v>
      </c>
      <c r="J62" s="12" t="s">
        <v>62</v>
      </c>
      <c r="K62" s="37">
        <v>0</v>
      </c>
      <c r="L62" s="21">
        <v>0</v>
      </c>
      <c r="M62" s="21">
        <v>0</v>
      </c>
      <c r="N62" s="38">
        <f>SUM(K62:M62)</f>
        <v>0</v>
      </c>
      <c r="O62" s="34">
        <v>0</v>
      </c>
      <c r="P62" s="34">
        <v>0</v>
      </c>
      <c r="Q62" s="34">
        <v>0</v>
      </c>
      <c r="R62" s="38">
        <f>SUM(O62:Q62)</f>
        <v>0</v>
      </c>
      <c r="S62" s="37">
        <v>0</v>
      </c>
      <c r="T62" s="21">
        <v>0</v>
      </c>
      <c r="U62" s="21">
        <v>0</v>
      </c>
      <c r="V62" s="38">
        <f>SUM(S62:U62)</f>
        <v>0</v>
      </c>
      <c r="W62" s="18" t="s">
        <v>193</v>
      </c>
      <c r="X62" s="18" t="s">
        <v>213</v>
      </c>
      <c r="Y62" s="23" t="s">
        <v>192</v>
      </c>
      <c r="Z62" s="18" t="s">
        <v>193</v>
      </c>
      <c r="AA62" s="22" t="s">
        <v>213</v>
      </c>
      <c r="AB62" s="24" t="s">
        <v>80</v>
      </c>
      <c r="AC62" s="24" t="s">
        <v>89</v>
      </c>
      <c r="AD62" s="13" t="s">
        <v>55</v>
      </c>
      <c r="AE62" s="57">
        <v>43647</v>
      </c>
      <c r="AF62" s="57">
        <v>44012</v>
      </c>
    </row>
    <row r="63" spans="2:32" ht="27.75" customHeight="1">
      <c r="B63" s="44"/>
      <c r="C63" s="26"/>
      <c r="D63" s="26"/>
      <c r="E63" s="4"/>
      <c r="F63" s="1"/>
      <c r="G63" s="2"/>
      <c r="H63" s="2"/>
      <c r="I63" s="27">
        <f>SUM(I59:I62)</f>
        <v>8000</v>
      </c>
      <c r="K63" s="37">
        <f aca="true" t="shared" si="4" ref="K63:V63">SUM(K59:K62)</f>
        <v>4300</v>
      </c>
      <c r="L63" s="21">
        <f t="shared" si="4"/>
        <v>2580</v>
      </c>
      <c r="M63" s="21">
        <f t="shared" si="4"/>
        <v>10320</v>
      </c>
      <c r="N63" s="38">
        <f t="shared" si="4"/>
        <v>17200</v>
      </c>
      <c r="O63" s="34">
        <f t="shared" si="4"/>
        <v>2150</v>
      </c>
      <c r="P63" s="21">
        <f t="shared" si="4"/>
        <v>1290</v>
      </c>
      <c r="Q63" s="21">
        <f t="shared" si="4"/>
        <v>5160</v>
      </c>
      <c r="R63" s="32">
        <f t="shared" si="4"/>
        <v>8600</v>
      </c>
      <c r="S63" s="37">
        <f t="shared" si="4"/>
        <v>2150</v>
      </c>
      <c r="T63" s="21">
        <f t="shared" si="4"/>
        <v>1290</v>
      </c>
      <c r="U63" s="21">
        <f t="shared" si="4"/>
        <v>5160</v>
      </c>
      <c r="V63" s="38">
        <f t="shared" si="4"/>
        <v>8600</v>
      </c>
      <c r="AB63" s="5"/>
      <c r="AE63" s="6"/>
      <c r="AF63" s="6"/>
    </row>
    <row r="64" spans="3:32" ht="24" customHeight="1">
      <c r="C64" s="3"/>
      <c r="D64" s="1"/>
      <c r="E64" s="4"/>
      <c r="F64" s="1"/>
      <c r="G64" s="2"/>
      <c r="H64" s="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AB64" s="5"/>
      <c r="AE64" s="6"/>
      <c r="AF64" s="6"/>
    </row>
    <row r="65" spans="1:10" ht="24" customHeight="1">
      <c r="A65" s="1">
        <v>6</v>
      </c>
      <c r="B65" s="43" t="s">
        <v>12</v>
      </c>
      <c r="C65" s="40" t="s">
        <v>82</v>
      </c>
      <c r="D65" s="40"/>
      <c r="E65" s="40"/>
      <c r="F65" s="40"/>
      <c r="G65" s="40"/>
      <c r="H65" s="40"/>
      <c r="J65" s="5"/>
    </row>
    <row r="66" spans="2:10" ht="24" customHeight="1">
      <c r="B66" s="43" t="s">
        <v>13</v>
      </c>
      <c r="C66" s="40" t="s">
        <v>87</v>
      </c>
      <c r="D66" s="40"/>
      <c r="E66" s="40"/>
      <c r="F66" s="40"/>
      <c r="G66" s="40"/>
      <c r="H66" s="40"/>
      <c r="J66" s="5"/>
    </row>
    <row r="67" spans="2:10" ht="24" customHeight="1">
      <c r="B67" s="43" t="s">
        <v>14</v>
      </c>
      <c r="C67" s="41" t="s">
        <v>84</v>
      </c>
      <c r="D67" s="40"/>
      <c r="E67" s="40"/>
      <c r="F67" s="40"/>
      <c r="G67" s="40"/>
      <c r="H67" s="40"/>
      <c r="J67" s="5"/>
    </row>
    <row r="68" spans="2:10" ht="24" customHeight="1">
      <c r="B68" s="3"/>
      <c r="C68" s="40" t="s">
        <v>85</v>
      </c>
      <c r="D68" s="40"/>
      <c r="E68" s="40"/>
      <c r="F68" s="40"/>
      <c r="G68" s="40"/>
      <c r="H68" s="40"/>
      <c r="I68" s="10"/>
      <c r="J68" s="5"/>
    </row>
    <row r="69" spans="2:10" ht="24" customHeight="1">
      <c r="B69" s="3"/>
      <c r="C69" s="40" t="s">
        <v>86</v>
      </c>
      <c r="D69" s="40"/>
      <c r="E69" s="40"/>
      <c r="F69" s="40"/>
      <c r="G69" s="40"/>
      <c r="H69" s="40"/>
      <c r="I69" s="10"/>
      <c r="J69" s="5"/>
    </row>
    <row r="70" spans="1:33" s="11" customFormat="1" ht="27.75" customHeight="1">
      <c r="A70" s="96" t="s">
        <v>1</v>
      </c>
      <c r="B70" s="96" t="s">
        <v>31</v>
      </c>
      <c r="C70" s="96" t="s">
        <v>32</v>
      </c>
      <c r="D70" s="96"/>
      <c r="E70" s="96"/>
      <c r="F70" s="96"/>
      <c r="G70" s="96"/>
      <c r="H70" s="96" t="s">
        <v>33</v>
      </c>
      <c r="I70" s="96" t="s">
        <v>26</v>
      </c>
      <c r="J70" s="96"/>
      <c r="K70" s="106" t="s">
        <v>19</v>
      </c>
      <c r="L70" s="104"/>
      <c r="M70" s="104"/>
      <c r="N70" s="107"/>
      <c r="O70" s="103" t="s">
        <v>38</v>
      </c>
      <c r="P70" s="104"/>
      <c r="Q70" s="104"/>
      <c r="R70" s="105"/>
      <c r="S70" s="106" t="s">
        <v>39</v>
      </c>
      <c r="T70" s="104"/>
      <c r="U70" s="104"/>
      <c r="V70" s="107"/>
      <c r="W70" s="96" t="s">
        <v>29</v>
      </c>
      <c r="X70" s="96"/>
      <c r="Y70" s="96"/>
      <c r="Z70" s="96" t="s">
        <v>30</v>
      </c>
      <c r="AA70" s="96"/>
      <c r="AB70" s="96" t="s">
        <v>25</v>
      </c>
      <c r="AC70" s="96" t="s">
        <v>24</v>
      </c>
      <c r="AD70" s="96" t="s">
        <v>22</v>
      </c>
      <c r="AE70" s="108" t="s">
        <v>23</v>
      </c>
      <c r="AF70" s="108"/>
      <c r="AG70" s="15"/>
    </row>
    <row r="71" spans="1:33" s="17" customFormat="1" ht="27.75" customHeight="1">
      <c r="A71" s="96"/>
      <c r="B71" s="96"/>
      <c r="C71" s="12" t="s">
        <v>10</v>
      </c>
      <c r="D71" s="12" t="s">
        <v>11</v>
      </c>
      <c r="E71" s="16" t="s">
        <v>20</v>
      </c>
      <c r="F71" s="12" t="s">
        <v>21</v>
      </c>
      <c r="G71" s="12" t="s">
        <v>7</v>
      </c>
      <c r="H71" s="96"/>
      <c r="I71" s="13" t="s">
        <v>15</v>
      </c>
      <c r="J71" s="13" t="s">
        <v>16</v>
      </c>
      <c r="K71" s="35" t="s">
        <v>2</v>
      </c>
      <c r="L71" s="13" t="s">
        <v>3</v>
      </c>
      <c r="M71" s="13" t="s">
        <v>4</v>
      </c>
      <c r="N71" s="36" t="s">
        <v>5</v>
      </c>
      <c r="O71" s="33" t="s">
        <v>2</v>
      </c>
      <c r="P71" s="13" t="s">
        <v>3</v>
      </c>
      <c r="Q71" s="13" t="s">
        <v>4</v>
      </c>
      <c r="R71" s="31" t="s">
        <v>5</v>
      </c>
      <c r="S71" s="35" t="s">
        <v>2</v>
      </c>
      <c r="T71" s="13" t="s">
        <v>3</v>
      </c>
      <c r="U71" s="13" t="s">
        <v>4</v>
      </c>
      <c r="V71" s="36" t="s">
        <v>5</v>
      </c>
      <c r="W71" s="12" t="s">
        <v>9</v>
      </c>
      <c r="X71" s="12" t="s">
        <v>8</v>
      </c>
      <c r="Y71" s="12" t="s">
        <v>0</v>
      </c>
      <c r="Z71" s="12" t="s">
        <v>9</v>
      </c>
      <c r="AA71" s="12" t="s">
        <v>8</v>
      </c>
      <c r="AB71" s="96"/>
      <c r="AC71" s="96"/>
      <c r="AD71" s="96"/>
      <c r="AE71" s="14" t="s">
        <v>17</v>
      </c>
      <c r="AF71" s="14" t="s">
        <v>18</v>
      </c>
      <c r="AG71" s="15"/>
    </row>
    <row r="72" spans="1:32" ht="27.75" customHeight="1">
      <c r="A72" s="12">
        <v>1</v>
      </c>
      <c r="B72" s="18" t="s">
        <v>90</v>
      </c>
      <c r="C72" s="18" t="s">
        <v>70</v>
      </c>
      <c r="D72" s="19" t="s">
        <v>91</v>
      </c>
      <c r="E72" s="16">
        <v>30</v>
      </c>
      <c r="F72" s="12" t="s">
        <v>92</v>
      </c>
      <c r="G72" s="20" t="s">
        <v>70</v>
      </c>
      <c r="H72" s="12" t="s">
        <v>93</v>
      </c>
      <c r="I72" s="13">
        <v>215</v>
      </c>
      <c r="J72" s="12" t="s">
        <v>94</v>
      </c>
      <c r="K72" s="37">
        <v>247.5</v>
      </c>
      <c r="L72" s="21">
        <v>577.5</v>
      </c>
      <c r="M72" s="21">
        <v>0</v>
      </c>
      <c r="N72" s="38">
        <f>SUM(K72:M72)</f>
        <v>825</v>
      </c>
      <c r="O72" s="34">
        <v>82.5</v>
      </c>
      <c r="P72" s="34">
        <v>192.5</v>
      </c>
      <c r="Q72" s="34">
        <v>0</v>
      </c>
      <c r="R72" s="38">
        <f>SUM(O72:Q72)</f>
        <v>275</v>
      </c>
      <c r="S72" s="37">
        <v>165</v>
      </c>
      <c r="T72" s="21">
        <v>385</v>
      </c>
      <c r="U72" s="21">
        <v>0</v>
      </c>
      <c r="V72" s="38">
        <f>SUM(S72:U72)</f>
        <v>550</v>
      </c>
      <c r="W72" s="18" t="s">
        <v>82</v>
      </c>
      <c r="X72" s="18" t="s">
        <v>88</v>
      </c>
      <c r="Y72" s="23" t="s">
        <v>83</v>
      </c>
      <c r="Z72" s="18" t="s">
        <v>82</v>
      </c>
      <c r="AA72" s="22" t="s">
        <v>88</v>
      </c>
      <c r="AB72" s="24" t="s">
        <v>80</v>
      </c>
      <c r="AC72" s="24" t="s">
        <v>89</v>
      </c>
      <c r="AD72" s="13" t="s">
        <v>55</v>
      </c>
      <c r="AE72" s="25">
        <v>43647</v>
      </c>
      <c r="AF72" s="25">
        <v>44196</v>
      </c>
    </row>
    <row r="73" spans="1:32" ht="27.75" customHeight="1">
      <c r="A73" s="12">
        <v>2</v>
      </c>
      <c r="B73" s="18" t="s">
        <v>95</v>
      </c>
      <c r="C73" s="18" t="s">
        <v>70</v>
      </c>
      <c r="D73" s="19" t="s">
        <v>96</v>
      </c>
      <c r="E73" s="16" t="s">
        <v>97</v>
      </c>
      <c r="F73" s="12" t="s">
        <v>98</v>
      </c>
      <c r="G73" s="20" t="s">
        <v>70</v>
      </c>
      <c r="H73" s="12" t="s">
        <v>99</v>
      </c>
      <c r="I73" s="13">
        <v>20</v>
      </c>
      <c r="J73" s="12" t="s">
        <v>78</v>
      </c>
      <c r="K73" s="37">
        <v>45</v>
      </c>
      <c r="L73" s="21">
        <v>0</v>
      </c>
      <c r="M73" s="21">
        <v>0</v>
      </c>
      <c r="N73" s="38">
        <f>SUM(K73:M73)</f>
        <v>45</v>
      </c>
      <c r="O73" s="34">
        <v>15</v>
      </c>
      <c r="P73" s="34">
        <v>0</v>
      </c>
      <c r="Q73" s="34">
        <v>0</v>
      </c>
      <c r="R73" s="38">
        <f>SUM(O73:Q73)</f>
        <v>15</v>
      </c>
      <c r="S73" s="37">
        <v>30</v>
      </c>
      <c r="T73" s="21">
        <v>0</v>
      </c>
      <c r="U73" s="21">
        <v>0</v>
      </c>
      <c r="V73" s="38">
        <f>SUM(S73:U73)</f>
        <v>30</v>
      </c>
      <c r="W73" s="18" t="s">
        <v>82</v>
      </c>
      <c r="X73" s="18" t="s">
        <v>88</v>
      </c>
      <c r="Y73" s="23" t="s">
        <v>83</v>
      </c>
      <c r="Z73" s="18" t="s">
        <v>82</v>
      </c>
      <c r="AA73" s="22" t="s">
        <v>88</v>
      </c>
      <c r="AB73" s="24" t="s">
        <v>80</v>
      </c>
      <c r="AC73" s="24" t="s">
        <v>89</v>
      </c>
      <c r="AD73" s="13" t="s">
        <v>55</v>
      </c>
      <c r="AE73" s="25">
        <v>43647</v>
      </c>
      <c r="AF73" s="25">
        <v>44196</v>
      </c>
    </row>
    <row r="74" spans="1:32" ht="27.75" customHeight="1">
      <c r="A74" s="12">
        <v>3</v>
      </c>
      <c r="B74" s="18" t="s">
        <v>100</v>
      </c>
      <c r="C74" s="18" t="s">
        <v>70</v>
      </c>
      <c r="D74" s="19" t="s">
        <v>101</v>
      </c>
      <c r="E74" s="16" t="s">
        <v>50</v>
      </c>
      <c r="F74" s="12" t="s">
        <v>102</v>
      </c>
      <c r="G74" s="20" t="s">
        <v>70</v>
      </c>
      <c r="H74" s="12" t="s">
        <v>103</v>
      </c>
      <c r="I74" s="13">
        <v>230</v>
      </c>
      <c r="J74" s="12" t="s">
        <v>94</v>
      </c>
      <c r="K74" s="37">
        <v>525</v>
      </c>
      <c r="L74" s="21">
        <v>1125</v>
      </c>
      <c r="M74" s="21">
        <v>0</v>
      </c>
      <c r="N74" s="38">
        <f>SUM(K74:M74)</f>
        <v>1650</v>
      </c>
      <c r="O74" s="34">
        <v>175</v>
      </c>
      <c r="P74" s="34">
        <v>375</v>
      </c>
      <c r="Q74" s="34">
        <v>0</v>
      </c>
      <c r="R74" s="38">
        <f>SUM(O74:Q74)</f>
        <v>550</v>
      </c>
      <c r="S74" s="37">
        <v>350</v>
      </c>
      <c r="T74" s="21">
        <v>750</v>
      </c>
      <c r="U74" s="21">
        <v>0</v>
      </c>
      <c r="V74" s="38">
        <f>SUM(S74:U74)</f>
        <v>1100</v>
      </c>
      <c r="W74" s="18" t="s">
        <v>82</v>
      </c>
      <c r="X74" s="18" t="s">
        <v>88</v>
      </c>
      <c r="Y74" s="23" t="s">
        <v>83</v>
      </c>
      <c r="Z74" s="18" t="s">
        <v>82</v>
      </c>
      <c r="AA74" s="22" t="s">
        <v>88</v>
      </c>
      <c r="AB74" s="24" t="s">
        <v>80</v>
      </c>
      <c r="AC74" s="24" t="s">
        <v>89</v>
      </c>
      <c r="AD74" s="13" t="s">
        <v>55</v>
      </c>
      <c r="AE74" s="25">
        <v>43647</v>
      </c>
      <c r="AF74" s="25">
        <v>44196</v>
      </c>
    </row>
    <row r="75" spans="1:32" ht="27.75" customHeight="1">
      <c r="A75" s="12">
        <v>4</v>
      </c>
      <c r="B75" s="18" t="s">
        <v>104</v>
      </c>
      <c r="C75" s="18" t="s">
        <v>70</v>
      </c>
      <c r="D75" s="19" t="s">
        <v>105</v>
      </c>
      <c r="E75" s="16" t="s">
        <v>49</v>
      </c>
      <c r="F75" s="12" t="s">
        <v>106</v>
      </c>
      <c r="G75" s="20" t="s">
        <v>70</v>
      </c>
      <c r="H75" s="12" t="s">
        <v>107</v>
      </c>
      <c r="I75" s="13">
        <v>200</v>
      </c>
      <c r="J75" s="12" t="s">
        <v>94</v>
      </c>
      <c r="K75" s="37">
        <v>345</v>
      </c>
      <c r="L75" s="21">
        <v>810</v>
      </c>
      <c r="M75" s="21">
        <v>0</v>
      </c>
      <c r="N75" s="38">
        <f>SUM(K75:M75)</f>
        <v>1155</v>
      </c>
      <c r="O75" s="34">
        <v>115</v>
      </c>
      <c r="P75" s="34">
        <v>270</v>
      </c>
      <c r="Q75" s="34">
        <v>0</v>
      </c>
      <c r="R75" s="38">
        <f>SUM(O75:Q75)</f>
        <v>385</v>
      </c>
      <c r="S75" s="37">
        <v>230</v>
      </c>
      <c r="T75" s="21">
        <v>540</v>
      </c>
      <c r="U75" s="21">
        <v>0</v>
      </c>
      <c r="V75" s="38">
        <f>SUM(S75:U75)</f>
        <v>770</v>
      </c>
      <c r="W75" s="18" t="s">
        <v>82</v>
      </c>
      <c r="X75" s="18" t="s">
        <v>88</v>
      </c>
      <c r="Y75" s="23" t="s">
        <v>83</v>
      </c>
      <c r="Z75" s="18" t="s">
        <v>82</v>
      </c>
      <c r="AA75" s="22" t="s">
        <v>88</v>
      </c>
      <c r="AB75" s="24" t="s">
        <v>80</v>
      </c>
      <c r="AC75" s="24" t="s">
        <v>89</v>
      </c>
      <c r="AD75" s="13" t="s">
        <v>55</v>
      </c>
      <c r="AE75" s="25">
        <v>43647</v>
      </c>
      <c r="AF75" s="25">
        <v>44196</v>
      </c>
    </row>
    <row r="76" spans="1:32" ht="27.75" customHeight="1">
      <c r="A76" s="12">
        <v>5</v>
      </c>
      <c r="B76" s="18" t="s">
        <v>95</v>
      </c>
      <c r="C76" s="18" t="s">
        <v>70</v>
      </c>
      <c r="D76" s="19" t="s">
        <v>108</v>
      </c>
      <c r="E76" s="16" t="s">
        <v>109</v>
      </c>
      <c r="F76" s="12" t="s">
        <v>110</v>
      </c>
      <c r="G76" s="20" t="s">
        <v>70</v>
      </c>
      <c r="H76" s="12" t="s">
        <v>112</v>
      </c>
      <c r="I76" s="13">
        <v>14</v>
      </c>
      <c r="J76" s="12" t="s">
        <v>94</v>
      </c>
      <c r="K76" s="37">
        <v>2.25</v>
      </c>
      <c r="L76" s="21">
        <v>5.25</v>
      </c>
      <c r="M76" s="21">
        <v>0</v>
      </c>
      <c r="N76" s="38">
        <f>SUM(K76:M76)</f>
        <v>7.5</v>
      </c>
      <c r="O76" s="34">
        <v>0.75</v>
      </c>
      <c r="P76" s="34">
        <v>1.75</v>
      </c>
      <c r="Q76" s="34">
        <v>0</v>
      </c>
      <c r="R76" s="38">
        <f>SUM(O76:Q76)</f>
        <v>2.5</v>
      </c>
      <c r="S76" s="37">
        <v>1.5</v>
      </c>
      <c r="T76" s="21">
        <v>3.5</v>
      </c>
      <c r="U76" s="21">
        <v>0</v>
      </c>
      <c r="V76" s="38">
        <f>SUM(S76:U76)</f>
        <v>5</v>
      </c>
      <c r="W76" s="18" t="s">
        <v>82</v>
      </c>
      <c r="X76" s="18" t="s">
        <v>88</v>
      </c>
      <c r="Y76" s="23" t="s">
        <v>83</v>
      </c>
      <c r="Z76" s="18" t="s">
        <v>82</v>
      </c>
      <c r="AA76" s="22" t="s">
        <v>88</v>
      </c>
      <c r="AB76" s="24" t="s">
        <v>80</v>
      </c>
      <c r="AC76" s="24" t="s">
        <v>89</v>
      </c>
      <c r="AD76" s="13" t="s">
        <v>55</v>
      </c>
      <c r="AE76" s="25">
        <v>43647</v>
      </c>
      <c r="AF76" s="25">
        <v>44196</v>
      </c>
    </row>
    <row r="77" spans="2:32" ht="27.75" customHeight="1">
      <c r="B77" s="44"/>
      <c r="C77" s="26"/>
      <c r="D77" s="26"/>
      <c r="E77" s="4"/>
      <c r="F77" s="1"/>
      <c r="G77" s="2"/>
      <c r="H77" s="2"/>
      <c r="I77" s="27">
        <f>SUM(I72:I76)</f>
        <v>679</v>
      </c>
      <c r="K77" s="37">
        <f>SUM(K72:K76)</f>
        <v>1164.75</v>
      </c>
      <c r="L77" s="21">
        <f aca="true" t="shared" si="5" ref="L77:V77">SUM(L72:L76)</f>
        <v>2517.75</v>
      </c>
      <c r="M77" s="21">
        <f t="shared" si="5"/>
        <v>0</v>
      </c>
      <c r="N77" s="38">
        <f t="shared" si="5"/>
        <v>3682.5</v>
      </c>
      <c r="O77" s="34">
        <f t="shared" si="5"/>
        <v>388.25</v>
      </c>
      <c r="P77" s="21">
        <f t="shared" si="5"/>
        <v>839.25</v>
      </c>
      <c r="Q77" s="21">
        <f t="shared" si="5"/>
        <v>0</v>
      </c>
      <c r="R77" s="32">
        <f t="shared" si="5"/>
        <v>1227.5</v>
      </c>
      <c r="S77" s="37">
        <f t="shared" si="5"/>
        <v>776.5</v>
      </c>
      <c r="T77" s="21">
        <f t="shared" si="5"/>
        <v>1678.5</v>
      </c>
      <c r="U77" s="21">
        <f t="shared" si="5"/>
        <v>0</v>
      </c>
      <c r="V77" s="38">
        <f t="shared" si="5"/>
        <v>2455</v>
      </c>
      <c r="AB77" s="5"/>
      <c r="AE77" s="6"/>
      <c r="AF77" s="6"/>
    </row>
    <row r="78" spans="3:32" ht="27.75" customHeight="1">
      <c r="C78" s="3"/>
      <c r="D78" s="1"/>
      <c r="E78" s="4"/>
      <c r="F78" s="1"/>
      <c r="G78" s="2"/>
      <c r="H78" s="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AB78" s="5"/>
      <c r="AE78" s="6"/>
      <c r="AF78" s="6"/>
    </row>
    <row r="79" spans="1:10" ht="27.75" customHeight="1">
      <c r="A79" s="1">
        <v>7</v>
      </c>
      <c r="B79" s="43" t="s">
        <v>12</v>
      </c>
      <c r="C79" s="40" t="s">
        <v>63</v>
      </c>
      <c r="D79" s="40"/>
      <c r="E79" s="40"/>
      <c r="F79" s="40"/>
      <c r="G79" s="40"/>
      <c r="H79" s="40"/>
      <c r="J79" s="5"/>
    </row>
    <row r="80" spans="2:10" ht="27.75" customHeight="1">
      <c r="B80" s="43" t="s">
        <v>13</v>
      </c>
      <c r="C80" s="40" t="s">
        <v>68</v>
      </c>
      <c r="D80" s="40"/>
      <c r="E80" s="40"/>
      <c r="F80" s="40"/>
      <c r="G80" s="40"/>
      <c r="H80" s="40"/>
      <c r="J80" s="5"/>
    </row>
    <row r="81" spans="2:10" ht="27.75" customHeight="1">
      <c r="B81" s="43" t="s">
        <v>14</v>
      </c>
      <c r="C81" s="41" t="s">
        <v>65</v>
      </c>
      <c r="D81" s="40"/>
      <c r="E81" s="40"/>
      <c r="F81" s="40"/>
      <c r="G81" s="40"/>
      <c r="H81" s="40"/>
      <c r="J81" s="5"/>
    </row>
    <row r="82" spans="2:10" ht="27.75" customHeight="1">
      <c r="B82" s="3"/>
      <c r="C82" s="40" t="s">
        <v>66</v>
      </c>
      <c r="D82" s="40"/>
      <c r="E82" s="40"/>
      <c r="F82" s="40"/>
      <c r="G82" s="40"/>
      <c r="H82" s="40"/>
      <c r="I82" s="10"/>
      <c r="J82" s="5"/>
    </row>
    <row r="83" spans="2:10" ht="27.75" customHeight="1">
      <c r="B83" s="3"/>
      <c r="C83" s="40" t="s">
        <v>67</v>
      </c>
      <c r="D83" s="40"/>
      <c r="E83" s="40"/>
      <c r="F83" s="40"/>
      <c r="G83" s="40"/>
      <c r="H83" s="40"/>
      <c r="I83" s="10"/>
      <c r="J83" s="5"/>
    </row>
    <row r="84" spans="1:33" s="11" customFormat="1" ht="27.75" customHeight="1">
      <c r="A84" s="96" t="s">
        <v>1</v>
      </c>
      <c r="B84" s="96" t="s">
        <v>31</v>
      </c>
      <c r="C84" s="96" t="s">
        <v>32</v>
      </c>
      <c r="D84" s="96"/>
      <c r="E84" s="96"/>
      <c r="F84" s="96"/>
      <c r="G84" s="96"/>
      <c r="H84" s="96" t="s">
        <v>33</v>
      </c>
      <c r="I84" s="96" t="s">
        <v>26</v>
      </c>
      <c r="J84" s="96"/>
      <c r="K84" s="106" t="s">
        <v>19</v>
      </c>
      <c r="L84" s="104"/>
      <c r="M84" s="104"/>
      <c r="N84" s="107"/>
      <c r="O84" s="103" t="s">
        <v>38</v>
      </c>
      <c r="P84" s="104"/>
      <c r="Q84" s="104"/>
      <c r="R84" s="105"/>
      <c r="S84" s="106" t="s">
        <v>39</v>
      </c>
      <c r="T84" s="104"/>
      <c r="U84" s="104"/>
      <c r="V84" s="107"/>
      <c r="W84" s="96" t="s">
        <v>29</v>
      </c>
      <c r="X84" s="96"/>
      <c r="Y84" s="96"/>
      <c r="Z84" s="96" t="s">
        <v>30</v>
      </c>
      <c r="AA84" s="96"/>
      <c r="AB84" s="96" t="s">
        <v>25</v>
      </c>
      <c r="AC84" s="96" t="s">
        <v>24</v>
      </c>
      <c r="AD84" s="96" t="s">
        <v>22</v>
      </c>
      <c r="AE84" s="108" t="s">
        <v>23</v>
      </c>
      <c r="AF84" s="108"/>
      <c r="AG84" s="15"/>
    </row>
    <row r="85" spans="1:33" s="17" customFormat="1" ht="27.75" customHeight="1">
      <c r="A85" s="96"/>
      <c r="B85" s="96"/>
      <c r="C85" s="12" t="s">
        <v>10</v>
      </c>
      <c r="D85" s="12" t="s">
        <v>11</v>
      </c>
      <c r="E85" s="16" t="s">
        <v>20</v>
      </c>
      <c r="F85" s="12" t="s">
        <v>21</v>
      </c>
      <c r="G85" s="12" t="s">
        <v>7</v>
      </c>
      <c r="H85" s="96"/>
      <c r="I85" s="13" t="s">
        <v>15</v>
      </c>
      <c r="J85" s="13" t="s">
        <v>16</v>
      </c>
      <c r="K85" s="35" t="s">
        <v>2</v>
      </c>
      <c r="L85" s="13" t="s">
        <v>3</v>
      </c>
      <c r="M85" s="13" t="s">
        <v>4</v>
      </c>
      <c r="N85" s="36" t="s">
        <v>5</v>
      </c>
      <c r="O85" s="33" t="s">
        <v>2</v>
      </c>
      <c r="P85" s="13" t="s">
        <v>3</v>
      </c>
      <c r="Q85" s="13" t="s">
        <v>4</v>
      </c>
      <c r="R85" s="31" t="s">
        <v>5</v>
      </c>
      <c r="S85" s="35" t="s">
        <v>2</v>
      </c>
      <c r="T85" s="13" t="s">
        <v>3</v>
      </c>
      <c r="U85" s="13" t="s">
        <v>4</v>
      </c>
      <c r="V85" s="36" t="s">
        <v>5</v>
      </c>
      <c r="W85" s="12" t="s">
        <v>9</v>
      </c>
      <c r="X85" s="12" t="s">
        <v>8</v>
      </c>
      <c r="Y85" s="12" t="s">
        <v>0</v>
      </c>
      <c r="Z85" s="12" t="s">
        <v>9</v>
      </c>
      <c r="AA85" s="12" t="s">
        <v>8</v>
      </c>
      <c r="AB85" s="96"/>
      <c r="AC85" s="96"/>
      <c r="AD85" s="96"/>
      <c r="AE85" s="14" t="s">
        <v>17</v>
      </c>
      <c r="AF85" s="14" t="s">
        <v>18</v>
      </c>
      <c r="AG85" s="15"/>
    </row>
    <row r="86" spans="1:32" ht="27.75" customHeight="1">
      <c r="A86" s="12">
        <v>1</v>
      </c>
      <c r="B86" s="18" t="s">
        <v>69</v>
      </c>
      <c r="C86" s="18" t="s">
        <v>70</v>
      </c>
      <c r="D86" s="19" t="s">
        <v>71</v>
      </c>
      <c r="E86" s="16" t="s">
        <v>72</v>
      </c>
      <c r="F86" s="12" t="s">
        <v>73</v>
      </c>
      <c r="G86" s="20" t="s">
        <v>70</v>
      </c>
      <c r="H86" s="12" t="s">
        <v>74</v>
      </c>
      <c r="I86" s="13">
        <v>0</v>
      </c>
      <c r="J86" s="12" t="s">
        <v>62</v>
      </c>
      <c r="K86" s="37">
        <v>2.22</v>
      </c>
      <c r="L86" s="21">
        <v>8.51</v>
      </c>
      <c r="M86" s="21">
        <v>26.31</v>
      </c>
      <c r="N86" s="38">
        <f>SUM(K86:M86)</f>
        <v>37.04</v>
      </c>
      <c r="O86" s="34">
        <v>0.7400000000000002</v>
      </c>
      <c r="P86" s="34">
        <v>2.84</v>
      </c>
      <c r="Q86" s="34">
        <v>8.77</v>
      </c>
      <c r="R86" s="38">
        <f>SUM(O86:Q86)</f>
        <v>12.35</v>
      </c>
      <c r="S86" s="37">
        <v>1.48</v>
      </c>
      <c r="T86" s="21">
        <v>5.67</v>
      </c>
      <c r="U86" s="21">
        <v>17.54</v>
      </c>
      <c r="V86" s="38">
        <f>SUM(S86:U86)</f>
        <v>24.689999999999998</v>
      </c>
      <c r="W86" s="18" t="s">
        <v>65</v>
      </c>
      <c r="X86" s="18" t="s">
        <v>79</v>
      </c>
      <c r="Y86" s="23" t="s">
        <v>64</v>
      </c>
      <c r="Z86" s="18" t="s">
        <v>65</v>
      </c>
      <c r="AA86" s="22" t="s">
        <v>79</v>
      </c>
      <c r="AB86" s="24" t="s">
        <v>80</v>
      </c>
      <c r="AC86" s="24" t="s">
        <v>81</v>
      </c>
      <c r="AD86" s="13" t="s">
        <v>55</v>
      </c>
      <c r="AE86" s="25">
        <v>43647</v>
      </c>
      <c r="AF86" s="25">
        <v>44196</v>
      </c>
    </row>
    <row r="87" spans="1:32" ht="27.75" customHeight="1">
      <c r="A87" s="12">
        <v>2</v>
      </c>
      <c r="B87" s="18" t="s">
        <v>69</v>
      </c>
      <c r="C87" s="18" t="s">
        <v>70</v>
      </c>
      <c r="D87" s="19" t="s">
        <v>71</v>
      </c>
      <c r="E87" s="16" t="s">
        <v>72</v>
      </c>
      <c r="F87" s="12" t="s">
        <v>73</v>
      </c>
      <c r="G87" s="20" t="s">
        <v>70</v>
      </c>
      <c r="H87" s="12" t="s">
        <v>75</v>
      </c>
      <c r="I87" s="13">
        <v>500</v>
      </c>
      <c r="J87" s="12" t="s">
        <v>62</v>
      </c>
      <c r="K87" s="37">
        <v>18.17</v>
      </c>
      <c r="L87" s="21">
        <v>34.34</v>
      </c>
      <c r="M87" s="21">
        <v>127.74</v>
      </c>
      <c r="N87" s="38">
        <f>SUM(K87:M87)</f>
        <v>180.25</v>
      </c>
      <c r="O87" s="34">
        <v>6.060000000000002</v>
      </c>
      <c r="P87" s="34">
        <v>11.450000000000003</v>
      </c>
      <c r="Q87" s="34">
        <v>42.58</v>
      </c>
      <c r="R87" s="38">
        <f>SUM(O87:Q87)</f>
        <v>60.09</v>
      </c>
      <c r="S87" s="37">
        <v>12.11</v>
      </c>
      <c r="T87" s="21">
        <v>22.89</v>
      </c>
      <c r="U87" s="21">
        <v>85.16</v>
      </c>
      <c r="V87" s="38">
        <f>SUM(S87:U87)</f>
        <v>120.16</v>
      </c>
      <c r="W87" s="18" t="s">
        <v>65</v>
      </c>
      <c r="X87" s="18" t="s">
        <v>79</v>
      </c>
      <c r="Y87" s="23" t="s">
        <v>64</v>
      </c>
      <c r="Z87" s="18" t="s">
        <v>65</v>
      </c>
      <c r="AA87" s="22" t="s">
        <v>79</v>
      </c>
      <c r="AB87" s="24" t="s">
        <v>80</v>
      </c>
      <c r="AC87" s="24" t="s">
        <v>81</v>
      </c>
      <c r="AD87" s="13" t="s">
        <v>55</v>
      </c>
      <c r="AE87" s="25">
        <v>43647</v>
      </c>
      <c r="AF87" s="25">
        <v>44196</v>
      </c>
    </row>
    <row r="88" spans="1:32" ht="27.75" customHeight="1">
      <c r="A88" s="12">
        <v>3</v>
      </c>
      <c r="B88" s="18" t="s">
        <v>76</v>
      </c>
      <c r="C88" s="18" t="s">
        <v>70</v>
      </c>
      <c r="D88" s="19" t="s">
        <v>71</v>
      </c>
      <c r="E88" s="16" t="s">
        <v>72</v>
      </c>
      <c r="F88" s="12" t="s">
        <v>73</v>
      </c>
      <c r="G88" s="20" t="s">
        <v>70</v>
      </c>
      <c r="H88" s="12" t="s">
        <v>77</v>
      </c>
      <c r="I88" s="13">
        <v>150</v>
      </c>
      <c r="J88" s="12" t="s">
        <v>78</v>
      </c>
      <c r="K88" s="37">
        <v>835.98</v>
      </c>
      <c r="L88" s="21">
        <v>0</v>
      </c>
      <c r="M88" s="21">
        <v>0</v>
      </c>
      <c r="N88" s="38">
        <f>SUM(K88:M88)</f>
        <v>835.98</v>
      </c>
      <c r="O88" s="34">
        <v>278.65999999999997</v>
      </c>
      <c r="P88" s="34">
        <v>0</v>
      </c>
      <c r="Q88" s="34">
        <v>0</v>
      </c>
      <c r="R88" s="38">
        <f>SUM(O88:Q88)</f>
        <v>278.65999999999997</v>
      </c>
      <c r="S88" s="37">
        <v>557.32</v>
      </c>
      <c r="T88" s="21">
        <v>0</v>
      </c>
      <c r="U88" s="21">
        <v>0</v>
      </c>
      <c r="V88" s="38">
        <f>SUM(S88:U88)</f>
        <v>557.32</v>
      </c>
      <c r="W88" s="18" t="s">
        <v>65</v>
      </c>
      <c r="X88" s="18" t="s">
        <v>79</v>
      </c>
      <c r="Y88" s="23" t="s">
        <v>64</v>
      </c>
      <c r="Z88" s="18" t="s">
        <v>65</v>
      </c>
      <c r="AA88" s="22" t="s">
        <v>79</v>
      </c>
      <c r="AB88" s="24" t="s">
        <v>80</v>
      </c>
      <c r="AC88" s="24" t="s">
        <v>81</v>
      </c>
      <c r="AD88" s="13" t="s">
        <v>55</v>
      </c>
      <c r="AE88" s="25">
        <v>43647</v>
      </c>
      <c r="AF88" s="25">
        <v>44196</v>
      </c>
    </row>
    <row r="89" spans="2:32" ht="27.75" customHeight="1">
      <c r="B89" s="44"/>
      <c r="C89" s="26"/>
      <c r="D89" s="26"/>
      <c r="E89" s="4"/>
      <c r="F89" s="1"/>
      <c r="G89" s="2"/>
      <c r="H89" s="2"/>
      <c r="I89" s="27">
        <f>SUM(I86:I88)</f>
        <v>650</v>
      </c>
      <c r="K89" s="37">
        <f aca="true" t="shared" si="6" ref="K89:V89">SUM(K86:K88)</f>
        <v>856.37</v>
      </c>
      <c r="L89" s="21">
        <f t="shared" si="6"/>
        <v>42.85</v>
      </c>
      <c r="M89" s="21">
        <f t="shared" si="6"/>
        <v>154.04999999999998</v>
      </c>
      <c r="N89" s="38">
        <f t="shared" si="6"/>
        <v>1053.27</v>
      </c>
      <c r="O89" s="34">
        <f t="shared" si="6"/>
        <v>285.46</v>
      </c>
      <c r="P89" s="21">
        <f t="shared" si="6"/>
        <v>14.290000000000003</v>
      </c>
      <c r="Q89" s="21">
        <f t="shared" si="6"/>
        <v>51.349999999999994</v>
      </c>
      <c r="R89" s="32">
        <f t="shared" si="6"/>
        <v>351.09999999999997</v>
      </c>
      <c r="S89" s="37">
        <f t="shared" si="6"/>
        <v>570.9100000000001</v>
      </c>
      <c r="T89" s="21">
        <f t="shared" si="6"/>
        <v>28.560000000000002</v>
      </c>
      <c r="U89" s="21">
        <f t="shared" si="6"/>
        <v>102.69999999999999</v>
      </c>
      <c r="V89" s="38">
        <f t="shared" si="6"/>
        <v>702.1700000000001</v>
      </c>
      <c r="AB89" s="5"/>
      <c r="AE89" s="6"/>
      <c r="AF89" s="6"/>
    </row>
    <row r="90" spans="3:32" ht="27.75" customHeight="1">
      <c r="C90" s="3"/>
      <c r="D90" s="1"/>
      <c r="E90" s="4"/>
      <c r="F90" s="1"/>
      <c r="G90" s="2"/>
      <c r="H90" s="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AB90" s="5"/>
      <c r="AE90" s="6"/>
      <c r="AF90" s="6"/>
    </row>
    <row r="91" spans="1:10" ht="27.75" customHeight="1">
      <c r="A91" s="1">
        <v>8</v>
      </c>
      <c r="B91" s="43" t="s">
        <v>12</v>
      </c>
      <c r="C91" s="40" t="s">
        <v>214</v>
      </c>
      <c r="D91" s="40"/>
      <c r="E91" s="40"/>
      <c r="F91" s="40"/>
      <c r="G91" s="40"/>
      <c r="H91" s="40"/>
      <c r="J91" s="5"/>
    </row>
    <row r="92" spans="2:10" ht="27.75" customHeight="1">
      <c r="B92" s="43" t="s">
        <v>13</v>
      </c>
      <c r="C92" s="40" t="s">
        <v>159</v>
      </c>
      <c r="D92" s="40"/>
      <c r="E92" s="40"/>
      <c r="F92" s="40"/>
      <c r="G92" s="40"/>
      <c r="H92" s="40"/>
      <c r="J92" s="5"/>
    </row>
    <row r="93" spans="2:10" ht="27.75" customHeight="1">
      <c r="B93" s="43" t="s">
        <v>14</v>
      </c>
      <c r="C93" s="41" t="s">
        <v>215</v>
      </c>
      <c r="D93" s="40"/>
      <c r="E93" s="40"/>
      <c r="F93" s="40"/>
      <c r="G93" s="40"/>
      <c r="H93" s="40"/>
      <c r="J93" s="5"/>
    </row>
    <row r="94" spans="2:10" ht="27.75" customHeight="1">
      <c r="B94" s="3"/>
      <c r="C94" s="40" t="s">
        <v>157</v>
      </c>
      <c r="D94" s="40"/>
      <c r="E94" s="40"/>
      <c r="F94" s="40"/>
      <c r="G94" s="40"/>
      <c r="H94" s="40"/>
      <c r="I94" s="10"/>
      <c r="J94" s="5"/>
    </row>
    <row r="95" spans="2:10" ht="27.75" customHeight="1">
      <c r="B95" s="3"/>
      <c r="C95" s="40" t="s">
        <v>158</v>
      </c>
      <c r="D95" s="40"/>
      <c r="E95" s="40"/>
      <c r="F95" s="40"/>
      <c r="G95" s="40"/>
      <c r="H95" s="40"/>
      <c r="I95" s="10"/>
      <c r="J95" s="5"/>
    </row>
    <row r="96" spans="2:35" ht="27.75" customHeight="1">
      <c r="B96" s="3"/>
      <c r="C96" s="42" t="s">
        <v>28</v>
      </c>
      <c r="D96" s="42"/>
      <c r="E96" s="42"/>
      <c r="F96" s="42"/>
      <c r="G96" s="42"/>
      <c r="H96" s="42"/>
      <c r="I96" s="10"/>
      <c r="J96" s="5"/>
      <c r="AG96" s="7"/>
      <c r="AH96" s="2"/>
      <c r="AI96" s="2"/>
    </row>
    <row r="97" spans="1:33" s="11" customFormat="1" ht="27.75" customHeight="1">
      <c r="A97" s="96" t="s">
        <v>1</v>
      </c>
      <c r="B97" s="96" t="s">
        <v>31</v>
      </c>
      <c r="C97" s="96" t="s">
        <v>32</v>
      </c>
      <c r="D97" s="96"/>
      <c r="E97" s="96"/>
      <c r="F97" s="96"/>
      <c r="G97" s="96"/>
      <c r="H97" s="96" t="s">
        <v>33</v>
      </c>
      <c r="I97" s="96" t="s">
        <v>26</v>
      </c>
      <c r="J97" s="96"/>
      <c r="K97" s="106" t="s">
        <v>19</v>
      </c>
      <c r="L97" s="104"/>
      <c r="M97" s="104"/>
      <c r="N97" s="107"/>
      <c r="O97" s="103" t="s">
        <v>38</v>
      </c>
      <c r="P97" s="104"/>
      <c r="Q97" s="104"/>
      <c r="R97" s="105"/>
      <c r="S97" s="106" t="s">
        <v>39</v>
      </c>
      <c r="T97" s="104"/>
      <c r="U97" s="104"/>
      <c r="V97" s="107"/>
      <c r="W97" s="96" t="s">
        <v>29</v>
      </c>
      <c r="X97" s="96"/>
      <c r="Y97" s="96"/>
      <c r="Z97" s="96" t="s">
        <v>30</v>
      </c>
      <c r="AA97" s="96"/>
      <c r="AB97" s="96" t="s">
        <v>25</v>
      </c>
      <c r="AC97" s="96" t="s">
        <v>24</v>
      </c>
      <c r="AD97" s="96" t="s">
        <v>22</v>
      </c>
      <c r="AE97" s="108" t="s">
        <v>23</v>
      </c>
      <c r="AF97" s="108"/>
      <c r="AG97" s="15"/>
    </row>
    <row r="98" spans="1:33" s="17" customFormat="1" ht="27.75" customHeight="1">
      <c r="A98" s="96"/>
      <c r="B98" s="96"/>
      <c r="C98" s="12" t="s">
        <v>10</v>
      </c>
      <c r="D98" s="12" t="s">
        <v>11</v>
      </c>
      <c r="E98" s="16" t="s">
        <v>20</v>
      </c>
      <c r="F98" s="12" t="s">
        <v>21</v>
      </c>
      <c r="G98" s="12" t="s">
        <v>7</v>
      </c>
      <c r="H98" s="96"/>
      <c r="I98" s="13" t="s">
        <v>15</v>
      </c>
      <c r="J98" s="13" t="s">
        <v>16</v>
      </c>
      <c r="K98" s="35" t="s">
        <v>2</v>
      </c>
      <c r="L98" s="13" t="s">
        <v>3</v>
      </c>
      <c r="M98" s="13" t="s">
        <v>4</v>
      </c>
      <c r="N98" s="36" t="s">
        <v>5</v>
      </c>
      <c r="O98" s="33" t="s">
        <v>2</v>
      </c>
      <c r="P98" s="13" t="s">
        <v>3</v>
      </c>
      <c r="Q98" s="13" t="s">
        <v>4</v>
      </c>
      <c r="R98" s="31" t="s">
        <v>5</v>
      </c>
      <c r="S98" s="35" t="s">
        <v>2</v>
      </c>
      <c r="T98" s="13" t="s">
        <v>3</v>
      </c>
      <c r="U98" s="13" t="s">
        <v>4</v>
      </c>
      <c r="V98" s="36" t="s">
        <v>5</v>
      </c>
      <c r="W98" s="12" t="s">
        <v>9</v>
      </c>
      <c r="X98" s="12" t="s">
        <v>8</v>
      </c>
      <c r="Y98" s="12" t="s">
        <v>0</v>
      </c>
      <c r="Z98" s="12" t="s">
        <v>9</v>
      </c>
      <c r="AA98" s="12" t="s">
        <v>8</v>
      </c>
      <c r="AB98" s="96"/>
      <c r="AC98" s="96"/>
      <c r="AD98" s="96"/>
      <c r="AE98" s="14" t="s">
        <v>17</v>
      </c>
      <c r="AF98" s="14" t="s">
        <v>18</v>
      </c>
      <c r="AG98" s="15"/>
    </row>
    <row r="99" spans="1:32" ht="27.75" customHeight="1">
      <c r="A99" s="12">
        <v>1</v>
      </c>
      <c r="B99" s="18" t="s">
        <v>216</v>
      </c>
      <c r="C99" s="18" t="s">
        <v>70</v>
      </c>
      <c r="D99" s="19" t="s">
        <v>71</v>
      </c>
      <c r="E99" s="16" t="s">
        <v>173</v>
      </c>
      <c r="F99" s="12" t="s">
        <v>73</v>
      </c>
      <c r="G99" s="20" t="s">
        <v>70</v>
      </c>
      <c r="H99" s="12" t="s">
        <v>217</v>
      </c>
      <c r="I99" s="13">
        <v>500</v>
      </c>
      <c r="J99" s="12" t="s">
        <v>62</v>
      </c>
      <c r="K99" s="37">
        <v>0</v>
      </c>
      <c r="L99" s="21">
        <v>0</v>
      </c>
      <c r="M99" s="21">
        <v>0</v>
      </c>
      <c r="N99" s="38">
        <f aca="true" t="shared" si="7" ref="N99:N112">SUM(K99:M99)</f>
        <v>0</v>
      </c>
      <c r="O99" s="34">
        <v>0</v>
      </c>
      <c r="P99" s="34">
        <v>0</v>
      </c>
      <c r="Q99" s="34">
        <v>0</v>
      </c>
      <c r="R99" s="38">
        <f aca="true" t="shared" si="8" ref="R99:R112">SUM(O99:Q99)</f>
        <v>0</v>
      </c>
      <c r="S99" s="37">
        <v>0</v>
      </c>
      <c r="T99" s="21">
        <v>0</v>
      </c>
      <c r="U99" s="21">
        <v>0</v>
      </c>
      <c r="V99" s="38">
        <f aca="true" t="shared" si="9" ref="V99:V112">SUM(S99:U99)</f>
        <v>0</v>
      </c>
      <c r="W99" s="18" t="s">
        <v>34</v>
      </c>
      <c r="X99" s="18" t="s">
        <v>169</v>
      </c>
      <c r="Y99" s="23" t="s">
        <v>155</v>
      </c>
      <c r="Z99" s="18" t="s">
        <v>256</v>
      </c>
      <c r="AA99" s="22" t="s">
        <v>257</v>
      </c>
      <c r="AB99" s="24" t="s">
        <v>80</v>
      </c>
      <c r="AC99" s="24" t="s">
        <v>89</v>
      </c>
      <c r="AD99" s="13" t="s">
        <v>55</v>
      </c>
      <c r="AE99" s="57">
        <v>43647</v>
      </c>
      <c r="AF99" s="57">
        <v>44012</v>
      </c>
    </row>
    <row r="100" spans="1:32" ht="27.75" customHeight="1">
      <c r="A100" s="12">
        <v>2</v>
      </c>
      <c r="B100" s="18" t="s">
        <v>218</v>
      </c>
      <c r="C100" s="18" t="s">
        <v>70</v>
      </c>
      <c r="D100" s="19" t="s">
        <v>71</v>
      </c>
      <c r="E100" s="16" t="s">
        <v>173</v>
      </c>
      <c r="F100" s="12" t="s">
        <v>73</v>
      </c>
      <c r="G100" s="20" t="s">
        <v>70</v>
      </c>
      <c r="H100" s="12" t="s">
        <v>219</v>
      </c>
      <c r="I100" s="13">
        <v>500</v>
      </c>
      <c r="J100" s="12" t="s">
        <v>62</v>
      </c>
      <c r="K100" s="37">
        <v>225</v>
      </c>
      <c r="L100" s="21">
        <v>135</v>
      </c>
      <c r="M100" s="21">
        <v>540</v>
      </c>
      <c r="N100" s="38">
        <f t="shared" si="7"/>
        <v>900</v>
      </c>
      <c r="O100" s="34">
        <v>112.5</v>
      </c>
      <c r="P100" s="34">
        <v>67.5</v>
      </c>
      <c r="Q100" s="34">
        <v>270</v>
      </c>
      <c r="R100" s="38">
        <f t="shared" si="8"/>
        <v>450</v>
      </c>
      <c r="S100" s="37">
        <v>112.5</v>
      </c>
      <c r="T100" s="21">
        <v>67.5</v>
      </c>
      <c r="U100" s="21">
        <v>270</v>
      </c>
      <c r="V100" s="38">
        <f t="shared" si="9"/>
        <v>450</v>
      </c>
      <c r="W100" s="18" t="s">
        <v>34</v>
      </c>
      <c r="X100" s="18" t="s">
        <v>169</v>
      </c>
      <c r="Y100" s="23" t="s">
        <v>155</v>
      </c>
      <c r="Z100" s="18" t="s">
        <v>256</v>
      </c>
      <c r="AA100" s="22" t="s">
        <v>257</v>
      </c>
      <c r="AB100" s="24" t="s">
        <v>80</v>
      </c>
      <c r="AC100" s="24" t="s">
        <v>89</v>
      </c>
      <c r="AD100" s="13" t="s">
        <v>55</v>
      </c>
      <c r="AE100" s="57">
        <v>43647</v>
      </c>
      <c r="AF100" s="57">
        <v>44012</v>
      </c>
    </row>
    <row r="101" spans="1:32" ht="27.75" customHeight="1">
      <c r="A101" s="12">
        <v>3</v>
      </c>
      <c r="B101" s="18" t="s">
        <v>220</v>
      </c>
      <c r="C101" s="18" t="s">
        <v>70</v>
      </c>
      <c r="D101" s="19" t="s">
        <v>48</v>
      </c>
      <c r="E101" s="16" t="s">
        <v>221</v>
      </c>
      <c r="F101" s="12" t="s">
        <v>222</v>
      </c>
      <c r="G101" s="20" t="s">
        <v>70</v>
      </c>
      <c r="H101" s="12" t="s">
        <v>223</v>
      </c>
      <c r="I101" s="13">
        <v>1100</v>
      </c>
      <c r="J101" s="12" t="s">
        <v>62</v>
      </c>
      <c r="K101" s="37">
        <v>850</v>
      </c>
      <c r="L101" s="21">
        <v>510</v>
      </c>
      <c r="M101" s="21">
        <v>2040</v>
      </c>
      <c r="N101" s="38">
        <f t="shared" si="7"/>
        <v>3400</v>
      </c>
      <c r="O101" s="34">
        <v>425</v>
      </c>
      <c r="P101" s="34">
        <v>255</v>
      </c>
      <c r="Q101" s="34">
        <v>1020</v>
      </c>
      <c r="R101" s="38">
        <f t="shared" si="8"/>
        <v>1700</v>
      </c>
      <c r="S101" s="37">
        <v>425</v>
      </c>
      <c r="T101" s="21">
        <v>255</v>
      </c>
      <c r="U101" s="21">
        <v>1020</v>
      </c>
      <c r="V101" s="38">
        <f t="shared" si="9"/>
        <v>1700</v>
      </c>
      <c r="W101" s="18" t="s">
        <v>34</v>
      </c>
      <c r="X101" s="18" t="s">
        <v>169</v>
      </c>
      <c r="Y101" s="23" t="s">
        <v>155</v>
      </c>
      <c r="Z101" s="18" t="s">
        <v>256</v>
      </c>
      <c r="AA101" s="22" t="s">
        <v>257</v>
      </c>
      <c r="AB101" s="24" t="s">
        <v>80</v>
      </c>
      <c r="AC101" s="24" t="s">
        <v>89</v>
      </c>
      <c r="AD101" s="13" t="s">
        <v>55</v>
      </c>
      <c r="AE101" s="57">
        <v>43647</v>
      </c>
      <c r="AF101" s="57">
        <v>44012</v>
      </c>
    </row>
    <row r="102" spans="1:32" ht="27.75" customHeight="1">
      <c r="A102" s="12">
        <v>4</v>
      </c>
      <c r="B102" s="18" t="s">
        <v>224</v>
      </c>
      <c r="C102" s="18" t="s">
        <v>70</v>
      </c>
      <c r="D102" s="19" t="s">
        <v>225</v>
      </c>
      <c r="E102" s="16" t="s">
        <v>111</v>
      </c>
      <c r="F102" s="12" t="s">
        <v>226</v>
      </c>
      <c r="G102" s="20" t="s">
        <v>70</v>
      </c>
      <c r="H102" s="12" t="s">
        <v>227</v>
      </c>
      <c r="I102" s="13">
        <v>1100</v>
      </c>
      <c r="J102" s="12" t="s">
        <v>62</v>
      </c>
      <c r="K102" s="37">
        <v>750</v>
      </c>
      <c r="L102" s="21">
        <v>450</v>
      </c>
      <c r="M102" s="21">
        <v>1800</v>
      </c>
      <c r="N102" s="38">
        <f t="shared" si="7"/>
        <v>3000</v>
      </c>
      <c r="O102" s="34">
        <v>375</v>
      </c>
      <c r="P102" s="34">
        <v>225</v>
      </c>
      <c r="Q102" s="34">
        <v>900</v>
      </c>
      <c r="R102" s="38">
        <f t="shared" si="8"/>
        <v>1500</v>
      </c>
      <c r="S102" s="37">
        <v>375</v>
      </c>
      <c r="T102" s="21">
        <v>225</v>
      </c>
      <c r="U102" s="21">
        <v>900</v>
      </c>
      <c r="V102" s="38">
        <f t="shared" si="9"/>
        <v>1500</v>
      </c>
      <c r="W102" s="18" t="s">
        <v>34</v>
      </c>
      <c r="X102" s="18" t="s">
        <v>169</v>
      </c>
      <c r="Y102" s="23" t="s">
        <v>155</v>
      </c>
      <c r="Z102" s="18" t="s">
        <v>256</v>
      </c>
      <c r="AA102" s="22" t="s">
        <v>257</v>
      </c>
      <c r="AB102" s="24" t="s">
        <v>80</v>
      </c>
      <c r="AC102" s="24" t="s">
        <v>89</v>
      </c>
      <c r="AD102" s="13" t="s">
        <v>55</v>
      </c>
      <c r="AE102" s="57">
        <v>43647</v>
      </c>
      <c r="AF102" s="57">
        <v>44012</v>
      </c>
    </row>
    <row r="103" spans="1:32" ht="27.75" customHeight="1">
      <c r="A103" s="12">
        <v>5</v>
      </c>
      <c r="B103" s="18" t="s">
        <v>228</v>
      </c>
      <c r="C103" s="18" t="s">
        <v>70</v>
      </c>
      <c r="D103" s="19" t="s">
        <v>145</v>
      </c>
      <c r="E103" s="16" t="s">
        <v>57</v>
      </c>
      <c r="F103" s="12" t="s">
        <v>174</v>
      </c>
      <c r="G103" s="20" t="s">
        <v>70</v>
      </c>
      <c r="H103" s="12" t="s">
        <v>229</v>
      </c>
      <c r="I103" s="13">
        <v>1100</v>
      </c>
      <c r="J103" s="12" t="s">
        <v>62</v>
      </c>
      <c r="K103" s="37">
        <v>700</v>
      </c>
      <c r="L103" s="21">
        <v>420</v>
      </c>
      <c r="M103" s="21">
        <v>1680</v>
      </c>
      <c r="N103" s="38">
        <f t="shared" si="7"/>
        <v>2800</v>
      </c>
      <c r="O103" s="34">
        <v>350</v>
      </c>
      <c r="P103" s="34">
        <v>210</v>
      </c>
      <c r="Q103" s="34">
        <v>840</v>
      </c>
      <c r="R103" s="38">
        <f t="shared" si="8"/>
        <v>1400</v>
      </c>
      <c r="S103" s="37">
        <v>350</v>
      </c>
      <c r="T103" s="21">
        <v>210</v>
      </c>
      <c r="U103" s="21">
        <v>840</v>
      </c>
      <c r="V103" s="38">
        <f t="shared" si="9"/>
        <v>1400</v>
      </c>
      <c r="W103" s="18" t="s">
        <v>34</v>
      </c>
      <c r="X103" s="18" t="s">
        <v>169</v>
      </c>
      <c r="Y103" s="23" t="s">
        <v>155</v>
      </c>
      <c r="Z103" s="18" t="s">
        <v>256</v>
      </c>
      <c r="AA103" s="22" t="s">
        <v>257</v>
      </c>
      <c r="AB103" s="24" t="s">
        <v>80</v>
      </c>
      <c r="AC103" s="24" t="s">
        <v>89</v>
      </c>
      <c r="AD103" s="13" t="s">
        <v>55</v>
      </c>
      <c r="AE103" s="57">
        <v>43647</v>
      </c>
      <c r="AF103" s="57">
        <v>44012</v>
      </c>
    </row>
    <row r="104" spans="1:32" ht="27.75" customHeight="1">
      <c r="A104" s="12">
        <v>6</v>
      </c>
      <c r="B104" s="18" t="s">
        <v>230</v>
      </c>
      <c r="C104" s="18" t="s">
        <v>70</v>
      </c>
      <c r="D104" s="19" t="s">
        <v>145</v>
      </c>
      <c r="E104" s="16" t="s">
        <v>57</v>
      </c>
      <c r="F104" s="12" t="s">
        <v>174</v>
      </c>
      <c r="G104" s="20" t="s">
        <v>70</v>
      </c>
      <c r="H104" s="12" t="s">
        <v>231</v>
      </c>
      <c r="I104" s="13">
        <v>1100</v>
      </c>
      <c r="J104" s="12" t="s">
        <v>62</v>
      </c>
      <c r="K104" s="37">
        <v>0</v>
      </c>
      <c r="L104" s="21">
        <v>0</v>
      </c>
      <c r="M104" s="21">
        <v>0</v>
      </c>
      <c r="N104" s="38">
        <f t="shared" si="7"/>
        <v>0</v>
      </c>
      <c r="O104" s="34">
        <v>0</v>
      </c>
      <c r="P104" s="34">
        <v>0</v>
      </c>
      <c r="Q104" s="34">
        <v>0</v>
      </c>
      <c r="R104" s="38">
        <f t="shared" si="8"/>
        <v>0</v>
      </c>
      <c r="S104" s="37">
        <v>0</v>
      </c>
      <c r="T104" s="21">
        <v>0</v>
      </c>
      <c r="U104" s="21">
        <v>0</v>
      </c>
      <c r="V104" s="38">
        <f t="shared" si="9"/>
        <v>0</v>
      </c>
      <c r="W104" s="18" t="s">
        <v>34</v>
      </c>
      <c r="X104" s="18" t="s">
        <v>169</v>
      </c>
      <c r="Y104" s="23" t="s">
        <v>155</v>
      </c>
      <c r="Z104" s="18" t="s">
        <v>256</v>
      </c>
      <c r="AA104" s="22" t="s">
        <v>257</v>
      </c>
      <c r="AB104" s="24" t="s">
        <v>80</v>
      </c>
      <c r="AC104" s="24" t="s">
        <v>89</v>
      </c>
      <c r="AD104" s="13" t="s">
        <v>55</v>
      </c>
      <c r="AE104" s="57">
        <v>43647</v>
      </c>
      <c r="AF104" s="57">
        <v>44012</v>
      </c>
    </row>
    <row r="105" spans="1:32" ht="27.75" customHeight="1">
      <c r="A105" s="12">
        <v>7</v>
      </c>
      <c r="B105" s="18" t="s">
        <v>232</v>
      </c>
      <c r="C105" s="18" t="s">
        <v>70</v>
      </c>
      <c r="D105" s="19" t="s">
        <v>233</v>
      </c>
      <c r="E105" s="16" t="s">
        <v>58</v>
      </c>
      <c r="F105" s="12" t="s">
        <v>234</v>
      </c>
      <c r="G105" s="20" t="s">
        <v>70</v>
      </c>
      <c r="H105" s="12" t="s">
        <v>235</v>
      </c>
      <c r="I105" s="13">
        <v>1000</v>
      </c>
      <c r="J105" s="12" t="s">
        <v>62</v>
      </c>
      <c r="K105" s="37">
        <v>750</v>
      </c>
      <c r="L105" s="21">
        <v>450</v>
      </c>
      <c r="M105" s="21">
        <v>1800</v>
      </c>
      <c r="N105" s="38">
        <f t="shared" si="7"/>
        <v>3000</v>
      </c>
      <c r="O105" s="34">
        <v>375</v>
      </c>
      <c r="P105" s="34">
        <v>225</v>
      </c>
      <c r="Q105" s="34">
        <v>900</v>
      </c>
      <c r="R105" s="38">
        <f t="shared" si="8"/>
        <v>1500</v>
      </c>
      <c r="S105" s="37">
        <v>375</v>
      </c>
      <c r="T105" s="21">
        <v>225</v>
      </c>
      <c r="U105" s="21">
        <v>900</v>
      </c>
      <c r="V105" s="38">
        <f t="shared" si="9"/>
        <v>1500</v>
      </c>
      <c r="W105" s="18" t="s">
        <v>34</v>
      </c>
      <c r="X105" s="18" t="s">
        <v>169</v>
      </c>
      <c r="Y105" s="23" t="s">
        <v>155</v>
      </c>
      <c r="Z105" s="18" t="s">
        <v>256</v>
      </c>
      <c r="AA105" s="22" t="s">
        <v>257</v>
      </c>
      <c r="AB105" s="24" t="s">
        <v>80</v>
      </c>
      <c r="AC105" s="24" t="s">
        <v>89</v>
      </c>
      <c r="AD105" s="13" t="s">
        <v>55</v>
      </c>
      <c r="AE105" s="57">
        <v>43647</v>
      </c>
      <c r="AF105" s="57">
        <v>44012</v>
      </c>
    </row>
    <row r="106" spans="1:32" ht="27.75" customHeight="1">
      <c r="A106" s="12">
        <v>8</v>
      </c>
      <c r="B106" s="18" t="s">
        <v>236</v>
      </c>
      <c r="C106" s="18" t="s">
        <v>70</v>
      </c>
      <c r="D106" s="19" t="s">
        <v>175</v>
      </c>
      <c r="E106" s="16" t="s">
        <v>122</v>
      </c>
      <c r="F106" s="12" t="s">
        <v>176</v>
      </c>
      <c r="G106" s="20" t="s">
        <v>70</v>
      </c>
      <c r="H106" s="12" t="s">
        <v>237</v>
      </c>
      <c r="I106" s="13">
        <v>700</v>
      </c>
      <c r="J106" s="12" t="s">
        <v>62</v>
      </c>
      <c r="K106" s="37">
        <v>500</v>
      </c>
      <c r="L106" s="21">
        <v>300</v>
      </c>
      <c r="M106" s="21">
        <v>1200</v>
      </c>
      <c r="N106" s="38">
        <f t="shared" si="7"/>
        <v>2000</v>
      </c>
      <c r="O106" s="34">
        <v>250</v>
      </c>
      <c r="P106" s="34">
        <v>150</v>
      </c>
      <c r="Q106" s="34">
        <v>600</v>
      </c>
      <c r="R106" s="38">
        <f t="shared" si="8"/>
        <v>1000</v>
      </c>
      <c r="S106" s="37">
        <v>250</v>
      </c>
      <c r="T106" s="21">
        <v>150</v>
      </c>
      <c r="U106" s="21">
        <v>600</v>
      </c>
      <c r="V106" s="38">
        <f t="shared" si="9"/>
        <v>1000</v>
      </c>
      <c r="W106" s="18" t="s">
        <v>34</v>
      </c>
      <c r="X106" s="18" t="s">
        <v>169</v>
      </c>
      <c r="Y106" s="23" t="s">
        <v>155</v>
      </c>
      <c r="Z106" s="18" t="s">
        <v>256</v>
      </c>
      <c r="AA106" s="22" t="s">
        <v>257</v>
      </c>
      <c r="AB106" s="24" t="s">
        <v>80</v>
      </c>
      <c r="AC106" s="24" t="s">
        <v>89</v>
      </c>
      <c r="AD106" s="13" t="s">
        <v>55</v>
      </c>
      <c r="AE106" s="57">
        <v>43647</v>
      </c>
      <c r="AF106" s="57">
        <v>44012</v>
      </c>
    </row>
    <row r="107" spans="1:32" ht="27.75" customHeight="1">
      <c r="A107" s="12">
        <v>9</v>
      </c>
      <c r="B107" s="18" t="s">
        <v>238</v>
      </c>
      <c r="C107" s="18" t="s">
        <v>70</v>
      </c>
      <c r="D107" s="19" t="s">
        <v>172</v>
      </c>
      <c r="E107" s="16" t="s">
        <v>239</v>
      </c>
      <c r="F107" s="12" t="s">
        <v>240</v>
      </c>
      <c r="G107" s="20" t="s">
        <v>70</v>
      </c>
      <c r="H107" s="12" t="s">
        <v>241</v>
      </c>
      <c r="I107" s="13">
        <v>450</v>
      </c>
      <c r="J107" s="12" t="s">
        <v>62</v>
      </c>
      <c r="K107" s="37">
        <v>200</v>
      </c>
      <c r="L107" s="21">
        <v>120</v>
      </c>
      <c r="M107" s="21">
        <v>480</v>
      </c>
      <c r="N107" s="38">
        <f t="shared" si="7"/>
        <v>800</v>
      </c>
      <c r="O107" s="34">
        <v>100</v>
      </c>
      <c r="P107" s="34">
        <v>60</v>
      </c>
      <c r="Q107" s="34">
        <v>240</v>
      </c>
      <c r="R107" s="38">
        <f t="shared" si="8"/>
        <v>400</v>
      </c>
      <c r="S107" s="37">
        <v>100</v>
      </c>
      <c r="T107" s="21">
        <v>60</v>
      </c>
      <c r="U107" s="21">
        <v>240</v>
      </c>
      <c r="V107" s="38">
        <f t="shared" si="9"/>
        <v>400</v>
      </c>
      <c r="W107" s="18" t="s">
        <v>34</v>
      </c>
      <c r="X107" s="18" t="s">
        <v>169</v>
      </c>
      <c r="Y107" s="23" t="s">
        <v>155</v>
      </c>
      <c r="Z107" s="18" t="s">
        <v>256</v>
      </c>
      <c r="AA107" s="22" t="s">
        <v>257</v>
      </c>
      <c r="AB107" s="24" t="s">
        <v>80</v>
      </c>
      <c r="AC107" s="24" t="s">
        <v>89</v>
      </c>
      <c r="AD107" s="13" t="s">
        <v>55</v>
      </c>
      <c r="AE107" s="57">
        <v>43647</v>
      </c>
      <c r="AF107" s="57">
        <v>44012</v>
      </c>
    </row>
    <row r="108" spans="1:32" ht="27.75" customHeight="1">
      <c r="A108" s="12">
        <v>10</v>
      </c>
      <c r="B108" s="18" t="s">
        <v>242</v>
      </c>
      <c r="C108" s="18" t="s">
        <v>70</v>
      </c>
      <c r="D108" s="19" t="s">
        <v>243</v>
      </c>
      <c r="E108" s="16" t="s">
        <v>51</v>
      </c>
      <c r="F108" s="12" t="s">
        <v>244</v>
      </c>
      <c r="G108" s="20" t="s">
        <v>70</v>
      </c>
      <c r="H108" s="12" t="s">
        <v>245</v>
      </c>
      <c r="I108" s="13">
        <v>550</v>
      </c>
      <c r="J108" s="12" t="s">
        <v>62</v>
      </c>
      <c r="K108" s="37">
        <v>275</v>
      </c>
      <c r="L108" s="21">
        <v>165</v>
      </c>
      <c r="M108" s="21">
        <v>660</v>
      </c>
      <c r="N108" s="38">
        <f t="shared" si="7"/>
        <v>1100</v>
      </c>
      <c r="O108" s="34">
        <v>137.5</v>
      </c>
      <c r="P108" s="34">
        <v>82.5</v>
      </c>
      <c r="Q108" s="34">
        <v>330</v>
      </c>
      <c r="R108" s="38">
        <f t="shared" si="8"/>
        <v>550</v>
      </c>
      <c r="S108" s="37">
        <v>137.5</v>
      </c>
      <c r="T108" s="21">
        <v>82.5</v>
      </c>
      <c r="U108" s="21">
        <v>330</v>
      </c>
      <c r="V108" s="38">
        <f t="shared" si="9"/>
        <v>550</v>
      </c>
      <c r="W108" s="18" t="s">
        <v>34</v>
      </c>
      <c r="X108" s="18" t="s">
        <v>169</v>
      </c>
      <c r="Y108" s="23" t="s">
        <v>155</v>
      </c>
      <c r="Z108" s="18" t="s">
        <v>256</v>
      </c>
      <c r="AA108" s="22" t="s">
        <v>257</v>
      </c>
      <c r="AB108" s="24" t="s">
        <v>80</v>
      </c>
      <c r="AC108" s="24" t="s">
        <v>89</v>
      </c>
      <c r="AD108" s="13" t="s">
        <v>55</v>
      </c>
      <c r="AE108" s="57">
        <v>43647</v>
      </c>
      <c r="AF108" s="57">
        <v>44012</v>
      </c>
    </row>
    <row r="109" spans="1:32" ht="27.75" customHeight="1">
      <c r="A109" s="12">
        <v>11</v>
      </c>
      <c r="B109" s="18" t="s">
        <v>246</v>
      </c>
      <c r="C109" s="18" t="s">
        <v>70</v>
      </c>
      <c r="D109" s="19" t="s">
        <v>243</v>
      </c>
      <c r="E109" s="16" t="s">
        <v>51</v>
      </c>
      <c r="F109" s="12" t="s">
        <v>244</v>
      </c>
      <c r="G109" s="20" t="s">
        <v>70</v>
      </c>
      <c r="H109" s="12" t="s">
        <v>247</v>
      </c>
      <c r="I109" s="13">
        <v>550</v>
      </c>
      <c r="J109" s="12" t="s">
        <v>62</v>
      </c>
      <c r="K109" s="37">
        <v>0</v>
      </c>
      <c r="L109" s="21">
        <v>0</v>
      </c>
      <c r="M109" s="21">
        <v>0</v>
      </c>
      <c r="N109" s="38">
        <f t="shared" si="7"/>
        <v>0</v>
      </c>
      <c r="O109" s="34">
        <v>0</v>
      </c>
      <c r="P109" s="34">
        <v>0</v>
      </c>
      <c r="Q109" s="34">
        <v>0</v>
      </c>
      <c r="R109" s="38">
        <f t="shared" si="8"/>
        <v>0</v>
      </c>
      <c r="S109" s="37">
        <v>0</v>
      </c>
      <c r="T109" s="21">
        <v>0</v>
      </c>
      <c r="U109" s="21">
        <v>0</v>
      </c>
      <c r="V109" s="38">
        <f t="shared" si="9"/>
        <v>0</v>
      </c>
      <c r="W109" s="18" t="s">
        <v>34</v>
      </c>
      <c r="X109" s="18" t="s">
        <v>169</v>
      </c>
      <c r="Y109" s="23" t="s">
        <v>155</v>
      </c>
      <c r="Z109" s="18" t="s">
        <v>256</v>
      </c>
      <c r="AA109" s="22" t="s">
        <v>257</v>
      </c>
      <c r="AB109" s="24" t="s">
        <v>80</v>
      </c>
      <c r="AC109" s="24" t="s">
        <v>89</v>
      </c>
      <c r="AD109" s="13" t="s">
        <v>55</v>
      </c>
      <c r="AE109" s="57">
        <v>43647</v>
      </c>
      <c r="AF109" s="57">
        <v>44012</v>
      </c>
    </row>
    <row r="110" spans="1:32" ht="27.75" customHeight="1">
      <c r="A110" s="12">
        <v>12</v>
      </c>
      <c r="B110" s="18" t="s">
        <v>248</v>
      </c>
      <c r="C110" s="18" t="s">
        <v>70</v>
      </c>
      <c r="D110" s="19" t="s">
        <v>225</v>
      </c>
      <c r="E110" s="16" t="s">
        <v>111</v>
      </c>
      <c r="F110" s="12" t="s">
        <v>226</v>
      </c>
      <c r="G110" s="20" t="s">
        <v>70</v>
      </c>
      <c r="H110" s="12" t="s">
        <v>249</v>
      </c>
      <c r="I110" s="13">
        <v>1100</v>
      </c>
      <c r="J110" s="12" t="s">
        <v>62</v>
      </c>
      <c r="K110" s="37">
        <v>0</v>
      </c>
      <c r="L110" s="21">
        <v>0</v>
      </c>
      <c r="M110" s="21">
        <v>0</v>
      </c>
      <c r="N110" s="38">
        <f t="shared" si="7"/>
        <v>0</v>
      </c>
      <c r="O110" s="34">
        <v>0</v>
      </c>
      <c r="P110" s="34">
        <v>0</v>
      </c>
      <c r="Q110" s="34">
        <v>0</v>
      </c>
      <c r="R110" s="38">
        <f t="shared" si="8"/>
        <v>0</v>
      </c>
      <c r="S110" s="37">
        <v>0</v>
      </c>
      <c r="T110" s="21">
        <v>0</v>
      </c>
      <c r="U110" s="21">
        <v>0</v>
      </c>
      <c r="V110" s="38">
        <f t="shared" si="9"/>
        <v>0</v>
      </c>
      <c r="W110" s="18" t="s">
        <v>34</v>
      </c>
      <c r="X110" s="18" t="s">
        <v>169</v>
      </c>
      <c r="Y110" s="23" t="s">
        <v>155</v>
      </c>
      <c r="Z110" s="18" t="s">
        <v>256</v>
      </c>
      <c r="AA110" s="22" t="s">
        <v>257</v>
      </c>
      <c r="AB110" s="24" t="s">
        <v>80</v>
      </c>
      <c r="AC110" s="24" t="s">
        <v>89</v>
      </c>
      <c r="AD110" s="13" t="s">
        <v>55</v>
      </c>
      <c r="AE110" s="57">
        <v>43647</v>
      </c>
      <c r="AF110" s="57">
        <v>44012</v>
      </c>
    </row>
    <row r="111" spans="1:32" ht="27.75" customHeight="1">
      <c r="A111" s="12">
        <v>13</v>
      </c>
      <c r="B111" s="18" t="s">
        <v>250</v>
      </c>
      <c r="C111" s="18" t="s">
        <v>70</v>
      </c>
      <c r="D111" s="19" t="s">
        <v>251</v>
      </c>
      <c r="E111" s="16"/>
      <c r="F111" s="12" t="s">
        <v>252</v>
      </c>
      <c r="G111" s="20" t="s">
        <v>70</v>
      </c>
      <c r="H111" s="12" t="s">
        <v>253</v>
      </c>
      <c r="I111" s="13">
        <v>1000</v>
      </c>
      <c r="J111" s="12" t="s">
        <v>62</v>
      </c>
      <c r="K111" s="37">
        <v>500</v>
      </c>
      <c r="L111" s="21">
        <v>300</v>
      </c>
      <c r="M111" s="21">
        <v>1200</v>
      </c>
      <c r="N111" s="38">
        <f t="shared" si="7"/>
        <v>2000</v>
      </c>
      <c r="O111" s="34">
        <v>250</v>
      </c>
      <c r="P111" s="34">
        <v>150</v>
      </c>
      <c r="Q111" s="34">
        <v>600</v>
      </c>
      <c r="R111" s="38">
        <f t="shared" si="8"/>
        <v>1000</v>
      </c>
      <c r="S111" s="37">
        <v>250</v>
      </c>
      <c r="T111" s="21">
        <v>150</v>
      </c>
      <c r="U111" s="21">
        <v>600</v>
      </c>
      <c r="V111" s="38">
        <f t="shared" si="9"/>
        <v>1000</v>
      </c>
      <c r="W111" s="18" t="s">
        <v>34</v>
      </c>
      <c r="X111" s="18" t="s">
        <v>169</v>
      </c>
      <c r="Y111" s="23" t="s">
        <v>155</v>
      </c>
      <c r="Z111" s="18" t="s">
        <v>256</v>
      </c>
      <c r="AA111" s="22" t="s">
        <v>257</v>
      </c>
      <c r="AB111" s="24" t="s">
        <v>80</v>
      </c>
      <c r="AC111" s="24" t="s">
        <v>89</v>
      </c>
      <c r="AD111" s="13" t="s">
        <v>55</v>
      </c>
      <c r="AE111" s="57">
        <v>43647</v>
      </c>
      <c r="AF111" s="57">
        <v>44012</v>
      </c>
    </row>
    <row r="112" spans="1:32" ht="27.75" customHeight="1">
      <c r="A112" s="12">
        <v>14</v>
      </c>
      <c r="B112" s="18" t="s">
        <v>254</v>
      </c>
      <c r="C112" s="18" t="s">
        <v>70</v>
      </c>
      <c r="D112" s="19" t="s">
        <v>251</v>
      </c>
      <c r="E112" s="16"/>
      <c r="F112" s="12" t="s">
        <v>252</v>
      </c>
      <c r="G112" s="20" t="s">
        <v>70</v>
      </c>
      <c r="H112" s="12" t="s">
        <v>255</v>
      </c>
      <c r="I112" s="13">
        <v>1000</v>
      </c>
      <c r="J112" s="12" t="s">
        <v>62</v>
      </c>
      <c r="K112" s="37">
        <v>0</v>
      </c>
      <c r="L112" s="21">
        <v>0</v>
      </c>
      <c r="M112" s="21">
        <v>0</v>
      </c>
      <c r="N112" s="38">
        <f t="shared" si="7"/>
        <v>0</v>
      </c>
      <c r="O112" s="34">
        <v>0</v>
      </c>
      <c r="P112" s="34">
        <v>0</v>
      </c>
      <c r="Q112" s="34">
        <v>0</v>
      </c>
      <c r="R112" s="38">
        <f t="shared" si="8"/>
        <v>0</v>
      </c>
      <c r="S112" s="37">
        <v>0</v>
      </c>
      <c r="T112" s="21">
        <v>0</v>
      </c>
      <c r="U112" s="21">
        <v>0</v>
      </c>
      <c r="V112" s="38">
        <f t="shared" si="9"/>
        <v>0</v>
      </c>
      <c r="W112" s="18" t="s">
        <v>34</v>
      </c>
      <c r="X112" s="18" t="s">
        <v>169</v>
      </c>
      <c r="Y112" s="23" t="s">
        <v>155</v>
      </c>
      <c r="Z112" s="18" t="s">
        <v>256</v>
      </c>
      <c r="AA112" s="22" t="s">
        <v>257</v>
      </c>
      <c r="AB112" s="24" t="s">
        <v>80</v>
      </c>
      <c r="AC112" s="24" t="s">
        <v>89</v>
      </c>
      <c r="AD112" s="13" t="s">
        <v>55</v>
      </c>
      <c r="AE112" s="57">
        <v>43647</v>
      </c>
      <c r="AF112" s="57">
        <v>44012</v>
      </c>
    </row>
    <row r="113" spans="2:32" ht="27.75" customHeight="1">
      <c r="B113" s="44"/>
      <c r="C113" s="26"/>
      <c r="D113" s="26"/>
      <c r="E113" s="4"/>
      <c r="F113" s="1"/>
      <c r="G113" s="2"/>
      <c r="H113" s="2"/>
      <c r="I113" s="27">
        <f>SUM(I99:I112)</f>
        <v>11750</v>
      </c>
      <c r="K113" s="37">
        <f aca="true" t="shared" si="10" ref="K113:V113">SUM(K99:K112)</f>
        <v>4750</v>
      </c>
      <c r="L113" s="21">
        <f t="shared" si="10"/>
        <v>2850</v>
      </c>
      <c r="M113" s="21">
        <f t="shared" si="10"/>
        <v>11400</v>
      </c>
      <c r="N113" s="38">
        <f t="shared" si="10"/>
        <v>19000</v>
      </c>
      <c r="O113" s="34">
        <f t="shared" si="10"/>
        <v>2375</v>
      </c>
      <c r="P113" s="21">
        <f t="shared" si="10"/>
        <v>1425</v>
      </c>
      <c r="Q113" s="21">
        <f t="shared" si="10"/>
        <v>5700</v>
      </c>
      <c r="R113" s="32">
        <f t="shared" si="10"/>
        <v>9500</v>
      </c>
      <c r="S113" s="37">
        <f t="shared" si="10"/>
        <v>2375</v>
      </c>
      <c r="T113" s="21">
        <f t="shared" si="10"/>
        <v>1425</v>
      </c>
      <c r="U113" s="21">
        <f t="shared" si="10"/>
        <v>5700</v>
      </c>
      <c r="V113" s="38">
        <f t="shared" si="10"/>
        <v>9500</v>
      </c>
      <c r="AB113" s="5"/>
      <c r="AE113" s="6"/>
      <c r="AF113" s="6"/>
    </row>
    <row r="114" spans="3:32" ht="27.75" customHeight="1">
      <c r="C114" s="3"/>
      <c r="D114" s="1"/>
      <c r="E114" s="4"/>
      <c r="F114" s="1"/>
      <c r="G114" s="2"/>
      <c r="H114" s="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AB114" s="5"/>
      <c r="AE114" s="6"/>
      <c r="AF114" s="6"/>
    </row>
    <row r="115" spans="1:10" ht="27.75" customHeight="1">
      <c r="A115" s="1">
        <v>9</v>
      </c>
      <c r="B115" s="43" t="s">
        <v>12</v>
      </c>
      <c r="C115" s="40" t="s">
        <v>36</v>
      </c>
      <c r="D115" s="40"/>
      <c r="E115" s="40"/>
      <c r="F115" s="40"/>
      <c r="G115" s="40"/>
      <c r="H115" s="40"/>
      <c r="J115" s="5"/>
    </row>
    <row r="116" spans="2:10" ht="27.75" customHeight="1">
      <c r="B116" s="43" t="s">
        <v>13</v>
      </c>
      <c r="C116" s="40" t="s">
        <v>142</v>
      </c>
      <c r="D116" s="40"/>
      <c r="E116" s="40"/>
      <c r="F116" s="40"/>
      <c r="G116" s="40"/>
      <c r="H116" s="40"/>
      <c r="J116" s="5"/>
    </row>
    <row r="117" spans="2:10" ht="27.75" customHeight="1">
      <c r="B117" s="43" t="s">
        <v>14</v>
      </c>
      <c r="C117" s="41" t="s">
        <v>139</v>
      </c>
      <c r="D117" s="40"/>
      <c r="E117" s="40"/>
      <c r="F117" s="40"/>
      <c r="G117" s="40"/>
      <c r="H117" s="40"/>
      <c r="J117" s="5"/>
    </row>
    <row r="118" spans="2:10" ht="27.75" customHeight="1">
      <c r="B118" s="3"/>
      <c r="C118" s="40" t="s">
        <v>140</v>
      </c>
      <c r="D118" s="40"/>
      <c r="E118" s="40"/>
      <c r="F118" s="40"/>
      <c r="G118" s="40"/>
      <c r="H118" s="40"/>
      <c r="I118" s="10"/>
      <c r="J118" s="5"/>
    </row>
    <row r="119" spans="2:10" ht="27.75" customHeight="1">
      <c r="B119" s="3"/>
      <c r="C119" s="40" t="s">
        <v>141</v>
      </c>
      <c r="D119" s="40"/>
      <c r="E119" s="40"/>
      <c r="F119" s="40"/>
      <c r="G119" s="40"/>
      <c r="H119" s="40"/>
      <c r="I119" s="10"/>
      <c r="J119" s="5"/>
    </row>
    <row r="120" spans="1:33" s="11" customFormat="1" ht="27.75" customHeight="1">
      <c r="A120" s="96" t="s">
        <v>1</v>
      </c>
      <c r="B120" s="96" t="s">
        <v>31</v>
      </c>
      <c r="C120" s="96" t="s">
        <v>32</v>
      </c>
      <c r="D120" s="96"/>
      <c r="E120" s="96"/>
      <c r="F120" s="96"/>
      <c r="G120" s="96"/>
      <c r="H120" s="96" t="s">
        <v>33</v>
      </c>
      <c r="I120" s="96" t="s">
        <v>26</v>
      </c>
      <c r="J120" s="96"/>
      <c r="K120" s="106" t="s">
        <v>19</v>
      </c>
      <c r="L120" s="104"/>
      <c r="M120" s="104"/>
      <c r="N120" s="107"/>
      <c r="O120" s="103" t="s">
        <v>38</v>
      </c>
      <c r="P120" s="104"/>
      <c r="Q120" s="104"/>
      <c r="R120" s="105"/>
      <c r="S120" s="106" t="s">
        <v>39</v>
      </c>
      <c r="T120" s="104"/>
      <c r="U120" s="104"/>
      <c r="V120" s="107"/>
      <c r="W120" s="96" t="s">
        <v>29</v>
      </c>
      <c r="X120" s="96"/>
      <c r="Y120" s="96"/>
      <c r="Z120" s="96" t="s">
        <v>30</v>
      </c>
      <c r="AA120" s="96"/>
      <c r="AB120" s="96" t="s">
        <v>25</v>
      </c>
      <c r="AC120" s="96" t="s">
        <v>24</v>
      </c>
      <c r="AD120" s="96" t="s">
        <v>22</v>
      </c>
      <c r="AE120" s="108" t="s">
        <v>23</v>
      </c>
      <c r="AF120" s="108"/>
      <c r="AG120" s="15"/>
    </row>
    <row r="121" spans="1:33" s="17" customFormat="1" ht="27.75" customHeight="1">
      <c r="A121" s="96"/>
      <c r="B121" s="96"/>
      <c r="C121" s="12" t="s">
        <v>10</v>
      </c>
      <c r="D121" s="12" t="s">
        <v>11</v>
      </c>
      <c r="E121" s="16" t="s">
        <v>20</v>
      </c>
      <c r="F121" s="12" t="s">
        <v>21</v>
      </c>
      <c r="G121" s="12" t="s">
        <v>7</v>
      </c>
      <c r="H121" s="96"/>
      <c r="I121" s="13" t="s">
        <v>15</v>
      </c>
      <c r="J121" s="13" t="s">
        <v>16</v>
      </c>
      <c r="K121" s="35" t="s">
        <v>2</v>
      </c>
      <c r="L121" s="13" t="s">
        <v>3</v>
      </c>
      <c r="M121" s="13" t="s">
        <v>4</v>
      </c>
      <c r="N121" s="36" t="s">
        <v>5</v>
      </c>
      <c r="O121" s="33" t="s">
        <v>2</v>
      </c>
      <c r="P121" s="13" t="s">
        <v>3</v>
      </c>
      <c r="Q121" s="13" t="s">
        <v>4</v>
      </c>
      <c r="R121" s="31" t="s">
        <v>5</v>
      </c>
      <c r="S121" s="35" t="s">
        <v>2</v>
      </c>
      <c r="T121" s="13" t="s">
        <v>3</v>
      </c>
      <c r="U121" s="13" t="s">
        <v>4</v>
      </c>
      <c r="V121" s="36" t="s">
        <v>5</v>
      </c>
      <c r="W121" s="12" t="s">
        <v>9</v>
      </c>
      <c r="X121" s="12" t="s">
        <v>8</v>
      </c>
      <c r="Y121" s="12" t="s">
        <v>0</v>
      </c>
      <c r="Z121" s="12" t="s">
        <v>9</v>
      </c>
      <c r="AA121" s="12" t="s">
        <v>8</v>
      </c>
      <c r="AB121" s="96"/>
      <c r="AC121" s="96"/>
      <c r="AD121" s="96"/>
      <c r="AE121" s="14" t="s">
        <v>17</v>
      </c>
      <c r="AF121" s="14" t="s">
        <v>18</v>
      </c>
      <c r="AG121" s="15"/>
    </row>
    <row r="122" spans="1:32" ht="27.75" customHeight="1">
      <c r="A122" s="12">
        <v>1</v>
      </c>
      <c r="B122" s="18" t="s">
        <v>146</v>
      </c>
      <c r="C122" s="18" t="s">
        <v>143</v>
      </c>
      <c r="D122" s="19"/>
      <c r="E122" s="16" t="s">
        <v>147</v>
      </c>
      <c r="F122" s="12" t="s">
        <v>144</v>
      </c>
      <c r="G122" s="20" t="s">
        <v>143</v>
      </c>
      <c r="H122" s="12" t="s">
        <v>148</v>
      </c>
      <c r="I122" s="13">
        <v>64</v>
      </c>
      <c r="J122" s="12" t="s">
        <v>78</v>
      </c>
      <c r="K122" s="37">
        <v>192</v>
      </c>
      <c r="L122" s="21">
        <v>0</v>
      </c>
      <c r="M122" s="21">
        <v>0</v>
      </c>
      <c r="N122" s="38">
        <f>SUM(K122:M122)</f>
        <v>192</v>
      </c>
      <c r="O122" s="34">
        <v>64</v>
      </c>
      <c r="P122" s="34">
        <v>0</v>
      </c>
      <c r="Q122" s="34">
        <v>0</v>
      </c>
      <c r="R122" s="38">
        <f>SUM(O122:Q122)</f>
        <v>64</v>
      </c>
      <c r="S122" s="37">
        <v>128</v>
      </c>
      <c r="T122" s="21">
        <v>0</v>
      </c>
      <c r="U122" s="21">
        <v>0</v>
      </c>
      <c r="V122" s="38">
        <f>SUM(S122:U122)</f>
        <v>128</v>
      </c>
      <c r="W122" s="18" t="s">
        <v>36</v>
      </c>
      <c r="X122" s="18" t="s">
        <v>153</v>
      </c>
      <c r="Y122" s="23">
        <v>5542892492</v>
      </c>
      <c r="Z122" s="18" t="s">
        <v>36</v>
      </c>
      <c r="AA122" s="22" t="s">
        <v>153</v>
      </c>
      <c r="AB122" s="24" t="s">
        <v>80</v>
      </c>
      <c r="AC122" s="24" t="s">
        <v>154</v>
      </c>
      <c r="AD122" s="13" t="s">
        <v>55</v>
      </c>
      <c r="AE122" s="25">
        <v>43647</v>
      </c>
      <c r="AF122" s="25">
        <v>44196</v>
      </c>
    </row>
    <row r="123" spans="1:32" ht="27.75" customHeight="1">
      <c r="A123" s="12">
        <v>2</v>
      </c>
      <c r="B123" s="18" t="s">
        <v>149</v>
      </c>
      <c r="C123" s="18" t="s">
        <v>143</v>
      </c>
      <c r="D123" s="19"/>
      <c r="E123" s="16" t="s">
        <v>150</v>
      </c>
      <c r="F123" s="12" t="s">
        <v>144</v>
      </c>
      <c r="G123" s="20" t="s">
        <v>143</v>
      </c>
      <c r="H123" s="12" t="s">
        <v>151</v>
      </c>
      <c r="I123" s="13">
        <v>65</v>
      </c>
      <c r="J123" s="12" t="s">
        <v>78</v>
      </c>
      <c r="K123" s="37">
        <v>193.5</v>
      </c>
      <c r="L123" s="21">
        <v>0</v>
      </c>
      <c r="M123" s="21">
        <v>0</v>
      </c>
      <c r="N123" s="38">
        <f>SUM(K123:M123)</f>
        <v>193.5</v>
      </c>
      <c r="O123" s="34">
        <v>64.5</v>
      </c>
      <c r="P123" s="34">
        <v>0</v>
      </c>
      <c r="Q123" s="34">
        <v>0</v>
      </c>
      <c r="R123" s="38">
        <f>SUM(O123:Q123)</f>
        <v>64.5</v>
      </c>
      <c r="S123" s="37">
        <v>129</v>
      </c>
      <c r="T123" s="21">
        <v>0</v>
      </c>
      <c r="U123" s="21">
        <v>0</v>
      </c>
      <c r="V123" s="38">
        <f>SUM(S123:U123)</f>
        <v>129</v>
      </c>
      <c r="W123" s="18" t="s">
        <v>36</v>
      </c>
      <c r="X123" s="18" t="s">
        <v>153</v>
      </c>
      <c r="Y123" s="23">
        <v>5542892492</v>
      </c>
      <c r="Z123" s="18" t="s">
        <v>36</v>
      </c>
      <c r="AA123" s="22" t="s">
        <v>153</v>
      </c>
      <c r="AB123" s="24" t="s">
        <v>80</v>
      </c>
      <c r="AC123" s="24" t="s">
        <v>154</v>
      </c>
      <c r="AD123" s="13" t="s">
        <v>55</v>
      </c>
      <c r="AE123" s="25">
        <v>43647</v>
      </c>
      <c r="AF123" s="25">
        <v>44196</v>
      </c>
    </row>
    <row r="124" spans="2:32" ht="27.75" customHeight="1">
      <c r="B124" s="44"/>
      <c r="C124" s="26"/>
      <c r="D124" s="26"/>
      <c r="E124" s="4"/>
      <c r="F124" s="1"/>
      <c r="G124" s="2"/>
      <c r="H124" s="2"/>
      <c r="I124" s="27">
        <f>SUM(I122:I123)</f>
        <v>129</v>
      </c>
      <c r="K124" s="37">
        <f aca="true" t="shared" si="11" ref="K124:V124">SUM(K122:K123)</f>
        <v>385.5</v>
      </c>
      <c r="L124" s="21">
        <f t="shared" si="11"/>
        <v>0</v>
      </c>
      <c r="M124" s="21">
        <f t="shared" si="11"/>
        <v>0</v>
      </c>
      <c r="N124" s="38">
        <f t="shared" si="11"/>
        <v>385.5</v>
      </c>
      <c r="O124" s="34">
        <f t="shared" si="11"/>
        <v>128.5</v>
      </c>
      <c r="P124" s="21">
        <f t="shared" si="11"/>
        <v>0</v>
      </c>
      <c r="Q124" s="21">
        <f t="shared" si="11"/>
        <v>0</v>
      </c>
      <c r="R124" s="32">
        <f t="shared" si="11"/>
        <v>128.5</v>
      </c>
      <c r="S124" s="37">
        <f t="shared" si="11"/>
        <v>257</v>
      </c>
      <c r="T124" s="21">
        <f t="shared" si="11"/>
        <v>0</v>
      </c>
      <c r="U124" s="21">
        <f t="shared" si="11"/>
        <v>0</v>
      </c>
      <c r="V124" s="38">
        <f t="shared" si="11"/>
        <v>257</v>
      </c>
      <c r="AB124" s="5"/>
      <c r="AE124" s="6"/>
      <c r="AF124" s="6"/>
    </row>
    <row r="125" spans="3:32" ht="27.75" customHeight="1">
      <c r="C125" s="3"/>
      <c r="D125" s="1"/>
      <c r="E125" s="4"/>
      <c r="F125" s="1"/>
      <c r="G125" s="2"/>
      <c r="H125" s="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AB125" s="5"/>
      <c r="AE125" s="6"/>
      <c r="AF125" s="6"/>
    </row>
    <row r="126" spans="1:10" ht="27.75" customHeight="1">
      <c r="A126" s="1">
        <v>10</v>
      </c>
      <c r="B126" s="43" t="s">
        <v>12</v>
      </c>
      <c r="C126" s="40" t="s">
        <v>37</v>
      </c>
      <c r="D126" s="40"/>
      <c r="E126" s="40"/>
      <c r="F126" s="40"/>
      <c r="G126" s="40"/>
      <c r="H126" s="40"/>
      <c r="J126" s="5"/>
    </row>
    <row r="127" spans="2:10" ht="27.75" customHeight="1">
      <c r="B127" s="43" t="s">
        <v>13</v>
      </c>
      <c r="C127" s="40" t="s">
        <v>44</v>
      </c>
      <c r="D127" s="40"/>
      <c r="E127" s="40"/>
      <c r="F127" s="40"/>
      <c r="G127" s="40"/>
      <c r="H127" s="40"/>
      <c r="J127" s="5"/>
    </row>
    <row r="128" spans="2:10" ht="27.75" customHeight="1">
      <c r="B128" s="43" t="s">
        <v>14</v>
      </c>
      <c r="C128" s="41" t="s">
        <v>41</v>
      </c>
      <c r="D128" s="40"/>
      <c r="E128" s="40"/>
      <c r="F128" s="40"/>
      <c r="G128" s="40"/>
      <c r="H128" s="40"/>
      <c r="J128" s="5"/>
    </row>
    <row r="129" spans="2:10" ht="27.75" customHeight="1">
      <c r="B129" s="3"/>
      <c r="C129" s="40" t="s">
        <v>42</v>
      </c>
      <c r="D129" s="40"/>
      <c r="E129" s="40"/>
      <c r="F129" s="40"/>
      <c r="G129" s="40"/>
      <c r="H129" s="40"/>
      <c r="I129" s="10"/>
      <c r="J129" s="5"/>
    </row>
    <row r="130" spans="2:10" ht="27.75" customHeight="1">
      <c r="B130" s="3"/>
      <c r="C130" s="40" t="s">
        <v>43</v>
      </c>
      <c r="D130" s="40"/>
      <c r="E130" s="40"/>
      <c r="F130" s="40"/>
      <c r="G130" s="40"/>
      <c r="H130" s="40"/>
      <c r="I130" s="10"/>
      <c r="J130" s="5"/>
    </row>
    <row r="131" spans="1:33" s="11" customFormat="1" ht="27.75" customHeight="1">
      <c r="A131" s="96" t="s">
        <v>1</v>
      </c>
      <c r="B131" s="96" t="s">
        <v>31</v>
      </c>
      <c r="C131" s="96" t="s">
        <v>32</v>
      </c>
      <c r="D131" s="96"/>
      <c r="E131" s="96"/>
      <c r="F131" s="96"/>
      <c r="G131" s="96"/>
      <c r="H131" s="96" t="s">
        <v>33</v>
      </c>
      <c r="I131" s="96" t="s">
        <v>26</v>
      </c>
      <c r="J131" s="96"/>
      <c r="K131" s="106" t="s">
        <v>19</v>
      </c>
      <c r="L131" s="104"/>
      <c r="M131" s="104"/>
      <c r="N131" s="107"/>
      <c r="O131" s="103" t="s">
        <v>38</v>
      </c>
      <c r="P131" s="104"/>
      <c r="Q131" s="104"/>
      <c r="R131" s="105"/>
      <c r="S131" s="106" t="s">
        <v>39</v>
      </c>
      <c r="T131" s="104"/>
      <c r="U131" s="104"/>
      <c r="V131" s="107"/>
      <c r="W131" s="96" t="s">
        <v>29</v>
      </c>
      <c r="X131" s="96"/>
      <c r="Y131" s="96"/>
      <c r="Z131" s="96" t="s">
        <v>30</v>
      </c>
      <c r="AA131" s="96"/>
      <c r="AB131" s="96" t="s">
        <v>25</v>
      </c>
      <c r="AC131" s="96" t="s">
        <v>24</v>
      </c>
      <c r="AD131" s="96" t="s">
        <v>22</v>
      </c>
      <c r="AE131" s="108" t="s">
        <v>23</v>
      </c>
      <c r="AF131" s="108"/>
      <c r="AG131" s="15"/>
    </row>
    <row r="132" spans="1:33" s="17" customFormat="1" ht="27.75" customHeight="1">
      <c r="A132" s="96"/>
      <c r="B132" s="96"/>
      <c r="C132" s="12" t="s">
        <v>10</v>
      </c>
      <c r="D132" s="12" t="s">
        <v>11</v>
      </c>
      <c r="E132" s="16" t="s">
        <v>20</v>
      </c>
      <c r="F132" s="12" t="s">
        <v>21</v>
      </c>
      <c r="G132" s="12" t="s">
        <v>7</v>
      </c>
      <c r="H132" s="96"/>
      <c r="I132" s="13" t="s">
        <v>15</v>
      </c>
      <c r="J132" s="13" t="s">
        <v>16</v>
      </c>
      <c r="K132" s="35" t="s">
        <v>2</v>
      </c>
      <c r="L132" s="13" t="s">
        <v>3</v>
      </c>
      <c r="M132" s="13" t="s">
        <v>4</v>
      </c>
      <c r="N132" s="36" t="s">
        <v>5</v>
      </c>
      <c r="O132" s="33" t="s">
        <v>2</v>
      </c>
      <c r="P132" s="13" t="s">
        <v>3</v>
      </c>
      <c r="Q132" s="13" t="s">
        <v>4</v>
      </c>
      <c r="R132" s="31" t="s">
        <v>5</v>
      </c>
      <c r="S132" s="35" t="s">
        <v>2</v>
      </c>
      <c r="T132" s="13" t="s">
        <v>3</v>
      </c>
      <c r="U132" s="13" t="s">
        <v>4</v>
      </c>
      <c r="V132" s="36" t="s">
        <v>5</v>
      </c>
      <c r="W132" s="12" t="s">
        <v>9</v>
      </c>
      <c r="X132" s="12" t="s">
        <v>8</v>
      </c>
      <c r="Y132" s="12" t="s">
        <v>0</v>
      </c>
      <c r="Z132" s="12" t="s">
        <v>9</v>
      </c>
      <c r="AA132" s="12" t="s">
        <v>8</v>
      </c>
      <c r="AB132" s="96"/>
      <c r="AC132" s="96"/>
      <c r="AD132" s="96"/>
      <c r="AE132" s="14" t="s">
        <v>17</v>
      </c>
      <c r="AF132" s="14" t="s">
        <v>18</v>
      </c>
      <c r="AG132" s="15"/>
    </row>
    <row r="133" spans="1:32" ht="27.75" customHeight="1">
      <c r="A133" s="12">
        <v>1</v>
      </c>
      <c r="B133" s="18" t="s">
        <v>59</v>
      </c>
      <c r="C133" s="18" t="s">
        <v>45</v>
      </c>
      <c r="D133" s="19" t="s">
        <v>60</v>
      </c>
      <c r="E133" s="16" t="s">
        <v>49</v>
      </c>
      <c r="F133" s="12" t="s">
        <v>46</v>
      </c>
      <c r="G133" s="20" t="s">
        <v>45</v>
      </c>
      <c r="H133" s="12" t="s">
        <v>61</v>
      </c>
      <c r="I133" s="13">
        <v>100</v>
      </c>
      <c r="J133" s="12" t="s">
        <v>62</v>
      </c>
      <c r="K133" s="37">
        <v>50</v>
      </c>
      <c r="L133" s="21">
        <v>30</v>
      </c>
      <c r="M133" s="21">
        <v>120</v>
      </c>
      <c r="N133" s="38">
        <f>SUM(K133:M133)</f>
        <v>200</v>
      </c>
      <c r="O133" s="34">
        <v>0</v>
      </c>
      <c r="P133" s="21">
        <v>0</v>
      </c>
      <c r="Q133" s="21">
        <v>0</v>
      </c>
      <c r="R133" s="38">
        <f>SUM(O133:Q133)</f>
        <v>0</v>
      </c>
      <c r="S133" s="37">
        <v>50</v>
      </c>
      <c r="T133" s="21">
        <v>30</v>
      </c>
      <c r="U133" s="21">
        <v>120</v>
      </c>
      <c r="V133" s="38">
        <f>SUM(S133:U133)</f>
        <v>200</v>
      </c>
      <c r="W133" s="18" t="s">
        <v>52</v>
      </c>
      <c r="X133" s="18" t="s">
        <v>53</v>
      </c>
      <c r="Y133" s="23" t="s">
        <v>40</v>
      </c>
      <c r="Z133" s="18" t="s">
        <v>52</v>
      </c>
      <c r="AA133" s="22" t="s">
        <v>53</v>
      </c>
      <c r="AB133" s="24" t="s">
        <v>54</v>
      </c>
      <c r="AC133" s="24" t="s">
        <v>56</v>
      </c>
      <c r="AD133" s="13" t="s">
        <v>55</v>
      </c>
      <c r="AE133" s="57">
        <v>43831</v>
      </c>
      <c r="AF133" s="25">
        <v>44196</v>
      </c>
    </row>
    <row r="134" spans="2:32" ht="27.75" customHeight="1">
      <c r="B134" s="44"/>
      <c r="C134" s="26"/>
      <c r="D134" s="26"/>
      <c r="E134" s="4"/>
      <c r="F134" s="1"/>
      <c r="G134" s="2"/>
      <c r="H134" s="2"/>
      <c r="I134" s="27">
        <f>SUM(I133:I133)</f>
        <v>100</v>
      </c>
      <c r="K134" s="37">
        <f aca="true" t="shared" si="12" ref="K134:V134">SUM(K133:K133)</f>
        <v>50</v>
      </c>
      <c r="L134" s="21">
        <f t="shared" si="12"/>
        <v>30</v>
      </c>
      <c r="M134" s="21">
        <f t="shared" si="12"/>
        <v>120</v>
      </c>
      <c r="N134" s="38">
        <f t="shared" si="12"/>
        <v>200</v>
      </c>
      <c r="O134" s="34">
        <f t="shared" si="12"/>
        <v>0</v>
      </c>
      <c r="P134" s="21">
        <f t="shared" si="12"/>
        <v>0</v>
      </c>
      <c r="Q134" s="21">
        <f t="shared" si="12"/>
        <v>0</v>
      </c>
      <c r="R134" s="32">
        <f t="shared" si="12"/>
        <v>0</v>
      </c>
      <c r="S134" s="37">
        <f t="shared" si="12"/>
        <v>50</v>
      </c>
      <c r="T134" s="21">
        <f t="shared" si="12"/>
        <v>30</v>
      </c>
      <c r="U134" s="21">
        <f t="shared" si="12"/>
        <v>120</v>
      </c>
      <c r="V134" s="38">
        <f t="shared" si="12"/>
        <v>200</v>
      </c>
      <c r="AB134" s="5"/>
      <c r="AE134" s="6"/>
      <c r="AF134" s="6"/>
    </row>
    <row r="135" spans="3:32" ht="27.75" customHeight="1">
      <c r="C135" s="3"/>
      <c r="D135" s="1"/>
      <c r="E135" s="4"/>
      <c r="F135" s="1"/>
      <c r="G135" s="2"/>
      <c r="H135" s="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AB135" s="5"/>
      <c r="AE135" s="6"/>
      <c r="AF135" s="6"/>
    </row>
    <row r="136" spans="2:3" ht="27.75" customHeight="1">
      <c r="B136" s="54" t="s">
        <v>263</v>
      </c>
      <c r="C136" s="50" t="str">
        <f>B4</f>
        <v>Część 1 zamówienia </v>
      </c>
    </row>
    <row r="137" ht="27.75" customHeight="1" thickBot="1"/>
    <row r="138" spans="1:22" ht="27.75" customHeight="1">
      <c r="A138" s="97" t="s">
        <v>1</v>
      </c>
      <c r="B138" s="99" t="s">
        <v>6</v>
      </c>
      <c r="C138" s="91" t="s">
        <v>19</v>
      </c>
      <c r="D138" s="92"/>
      <c r="E138" s="92"/>
      <c r="F138" s="93"/>
      <c r="G138" s="101" t="s">
        <v>38</v>
      </c>
      <c r="H138" s="92"/>
      <c r="I138" s="92"/>
      <c r="J138" s="102"/>
      <c r="K138" s="91" t="s">
        <v>39</v>
      </c>
      <c r="L138" s="92"/>
      <c r="M138" s="92"/>
      <c r="N138" s="93"/>
      <c r="O138" s="94" t="s">
        <v>27</v>
      </c>
      <c r="P138" s="2"/>
      <c r="Q138" s="2"/>
      <c r="R138" s="2"/>
      <c r="S138" s="2"/>
      <c r="T138" s="2"/>
      <c r="U138" s="2"/>
      <c r="V138" s="2"/>
    </row>
    <row r="139" spans="1:22" ht="27.75" customHeight="1" thickBot="1">
      <c r="A139" s="98"/>
      <c r="B139" s="100"/>
      <c r="C139" s="82" t="s">
        <v>2</v>
      </c>
      <c r="D139" s="83" t="s">
        <v>3</v>
      </c>
      <c r="E139" s="83" t="s">
        <v>4</v>
      </c>
      <c r="F139" s="84" t="s">
        <v>5</v>
      </c>
      <c r="G139" s="85" t="s">
        <v>2</v>
      </c>
      <c r="H139" s="83" t="s">
        <v>3</v>
      </c>
      <c r="I139" s="83" t="s">
        <v>4</v>
      </c>
      <c r="J139" s="86" t="s">
        <v>5</v>
      </c>
      <c r="K139" s="82" t="s">
        <v>2</v>
      </c>
      <c r="L139" s="83" t="s">
        <v>3</v>
      </c>
      <c r="M139" s="83" t="s">
        <v>4</v>
      </c>
      <c r="N139" s="84" t="s">
        <v>5</v>
      </c>
      <c r="O139" s="95"/>
      <c r="P139" s="2"/>
      <c r="Q139" s="2"/>
      <c r="R139" s="2"/>
      <c r="S139" s="2"/>
      <c r="T139" s="2"/>
      <c r="U139" s="2"/>
      <c r="V139" s="2"/>
    </row>
    <row r="140" spans="1:22" ht="27.75" customHeight="1">
      <c r="A140" s="74">
        <v>1</v>
      </c>
      <c r="B140" s="75" t="s">
        <v>34</v>
      </c>
      <c r="C140" s="76">
        <v>1986.9</v>
      </c>
      <c r="D140" s="77">
        <v>611.13</v>
      </c>
      <c r="E140" s="77">
        <v>0</v>
      </c>
      <c r="F140" s="78">
        <v>2598.0299999999997</v>
      </c>
      <c r="G140" s="79">
        <v>662.3</v>
      </c>
      <c r="H140" s="77">
        <v>203.70999999999998</v>
      </c>
      <c r="I140" s="77">
        <v>0</v>
      </c>
      <c r="J140" s="80">
        <v>866.01</v>
      </c>
      <c r="K140" s="76">
        <v>1324.6</v>
      </c>
      <c r="L140" s="77">
        <v>407.42</v>
      </c>
      <c r="M140" s="77">
        <v>0</v>
      </c>
      <c r="N140" s="78">
        <v>1732.02</v>
      </c>
      <c r="O140" s="81">
        <v>3</v>
      </c>
      <c r="P140" s="6"/>
      <c r="Q140" s="6"/>
      <c r="R140" s="6"/>
      <c r="S140" s="6"/>
      <c r="T140" s="2"/>
      <c r="U140" s="2"/>
      <c r="V140" s="2"/>
    </row>
    <row r="141" spans="1:22" ht="27.75" customHeight="1">
      <c r="A141" s="64">
        <v>2</v>
      </c>
      <c r="B141" s="39" t="s">
        <v>35</v>
      </c>
      <c r="C141" s="37">
        <v>136</v>
      </c>
      <c r="D141" s="21">
        <v>303</v>
      </c>
      <c r="E141" s="21">
        <v>0</v>
      </c>
      <c r="F141" s="38">
        <v>439</v>
      </c>
      <c r="G141" s="34">
        <v>0</v>
      </c>
      <c r="H141" s="21">
        <v>0</v>
      </c>
      <c r="I141" s="21">
        <v>0</v>
      </c>
      <c r="J141" s="32">
        <v>0</v>
      </c>
      <c r="K141" s="37">
        <v>136</v>
      </c>
      <c r="L141" s="21">
        <v>303</v>
      </c>
      <c r="M141" s="21">
        <v>0</v>
      </c>
      <c r="N141" s="38">
        <v>439</v>
      </c>
      <c r="O141" s="65">
        <v>1</v>
      </c>
      <c r="P141" s="6"/>
      <c r="Q141" s="6"/>
      <c r="R141" s="6"/>
      <c r="S141" s="6"/>
      <c r="T141" s="2"/>
      <c r="U141" s="2"/>
      <c r="V141" s="2"/>
    </row>
    <row r="142" spans="1:22" ht="27.75" customHeight="1">
      <c r="A142" s="64">
        <v>3</v>
      </c>
      <c r="B142" s="39" t="s">
        <v>113</v>
      </c>
      <c r="C142" s="37">
        <v>655.2</v>
      </c>
      <c r="D142" s="21">
        <v>0</v>
      </c>
      <c r="E142" s="21">
        <v>0</v>
      </c>
      <c r="F142" s="38">
        <v>655.2</v>
      </c>
      <c r="G142" s="34">
        <v>218.40000000000003</v>
      </c>
      <c r="H142" s="21">
        <v>0</v>
      </c>
      <c r="I142" s="21">
        <v>0</v>
      </c>
      <c r="J142" s="32">
        <v>218.40000000000003</v>
      </c>
      <c r="K142" s="37">
        <v>436.8</v>
      </c>
      <c r="L142" s="21">
        <v>0</v>
      </c>
      <c r="M142" s="21">
        <v>0</v>
      </c>
      <c r="N142" s="38">
        <v>436.8</v>
      </c>
      <c r="O142" s="65">
        <v>1</v>
      </c>
      <c r="P142" s="6"/>
      <c r="Q142" s="6"/>
      <c r="R142" s="6"/>
      <c r="S142" s="6"/>
      <c r="T142" s="2"/>
      <c r="U142" s="2"/>
      <c r="V142" s="2"/>
    </row>
    <row r="143" spans="1:22" ht="27.75" customHeight="1">
      <c r="A143" s="64">
        <v>4</v>
      </c>
      <c r="B143" s="39" t="s">
        <v>129</v>
      </c>
      <c r="C143" s="37">
        <v>46.32</v>
      </c>
      <c r="D143" s="21">
        <v>0</v>
      </c>
      <c r="E143" s="21">
        <v>0</v>
      </c>
      <c r="F143" s="38">
        <v>46.32</v>
      </c>
      <c r="G143" s="34">
        <v>15.440000000000001</v>
      </c>
      <c r="H143" s="21">
        <v>0</v>
      </c>
      <c r="I143" s="21">
        <v>0</v>
      </c>
      <c r="J143" s="32">
        <v>15.440000000000001</v>
      </c>
      <c r="K143" s="37">
        <v>30.88</v>
      </c>
      <c r="L143" s="21">
        <v>0</v>
      </c>
      <c r="M143" s="21">
        <v>0</v>
      </c>
      <c r="N143" s="38">
        <v>30.88</v>
      </c>
      <c r="O143" s="65">
        <v>1</v>
      </c>
      <c r="P143" s="6"/>
      <c r="Q143" s="6"/>
      <c r="R143" s="6"/>
      <c r="S143" s="6"/>
      <c r="T143" s="2"/>
      <c r="U143" s="2"/>
      <c r="V143" s="2"/>
    </row>
    <row r="144" spans="1:22" ht="27.75" customHeight="1">
      <c r="A144" s="64">
        <v>5</v>
      </c>
      <c r="B144" s="39" t="s">
        <v>191</v>
      </c>
      <c r="C144" s="37">
        <v>4300</v>
      </c>
      <c r="D144" s="21">
        <v>2580</v>
      </c>
      <c r="E144" s="21">
        <v>10320</v>
      </c>
      <c r="F144" s="38">
        <v>17200</v>
      </c>
      <c r="G144" s="34">
        <v>2150</v>
      </c>
      <c r="H144" s="21">
        <v>1290</v>
      </c>
      <c r="I144" s="21">
        <v>5160</v>
      </c>
      <c r="J144" s="32">
        <v>8600</v>
      </c>
      <c r="K144" s="37">
        <v>2150</v>
      </c>
      <c r="L144" s="21">
        <v>1290</v>
      </c>
      <c r="M144" s="21">
        <v>5160</v>
      </c>
      <c r="N144" s="38">
        <v>8600</v>
      </c>
      <c r="O144" s="65">
        <v>4</v>
      </c>
      <c r="P144" s="6"/>
      <c r="Q144" s="6"/>
      <c r="R144" s="6"/>
      <c r="S144" s="6"/>
      <c r="T144" s="2"/>
      <c r="U144" s="2"/>
      <c r="V144" s="2"/>
    </row>
    <row r="145" spans="1:22" ht="27.75" customHeight="1">
      <c r="A145" s="64">
        <v>6</v>
      </c>
      <c r="B145" s="39" t="s">
        <v>82</v>
      </c>
      <c r="C145" s="37">
        <v>1164.75</v>
      </c>
      <c r="D145" s="21">
        <v>2517.75</v>
      </c>
      <c r="E145" s="21">
        <v>0</v>
      </c>
      <c r="F145" s="38">
        <v>3682.5</v>
      </c>
      <c r="G145" s="34">
        <v>388.25</v>
      </c>
      <c r="H145" s="21">
        <v>839.25</v>
      </c>
      <c r="I145" s="21">
        <v>0</v>
      </c>
      <c r="J145" s="32">
        <v>1227.5</v>
      </c>
      <c r="K145" s="37">
        <v>776.5</v>
      </c>
      <c r="L145" s="21">
        <v>1678.5</v>
      </c>
      <c r="M145" s="21">
        <v>0</v>
      </c>
      <c r="N145" s="38">
        <v>2455</v>
      </c>
      <c r="O145" s="65">
        <v>5</v>
      </c>
      <c r="P145" s="6"/>
      <c r="Q145" s="6"/>
      <c r="R145" s="6"/>
      <c r="S145" s="6"/>
      <c r="T145" s="2"/>
      <c r="U145" s="2"/>
      <c r="V145" s="2"/>
    </row>
    <row r="146" spans="1:22" ht="27.75" customHeight="1">
      <c r="A146" s="64">
        <v>7</v>
      </c>
      <c r="B146" s="39" t="s">
        <v>63</v>
      </c>
      <c r="C146" s="37">
        <v>856.37</v>
      </c>
      <c r="D146" s="21">
        <v>42.85</v>
      </c>
      <c r="E146" s="21">
        <v>154.04999999999998</v>
      </c>
      <c r="F146" s="38">
        <v>1053.27</v>
      </c>
      <c r="G146" s="34">
        <v>285.46</v>
      </c>
      <c r="H146" s="21">
        <v>14.290000000000003</v>
      </c>
      <c r="I146" s="21">
        <v>51.349999999999994</v>
      </c>
      <c r="J146" s="32">
        <v>351.09999999999997</v>
      </c>
      <c r="K146" s="37">
        <v>570.9100000000001</v>
      </c>
      <c r="L146" s="21">
        <v>28.560000000000002</v>
      </c>
      <c r="M146" s="21">
        <v>102.69999999999999</v>
      </c>
      <c r="N146" s="38">
        <v>702.1700000000001</v>
      </c>
      <c r="O146" s="65">
        <v>3</v>
      </c>
      <c r="P146" s="6"/>
      <c r="Q146" s="6"/>
      <c r="R146" s="6"/>
      <c r="S146" s="6"/>
      <c r="T146" s="2"/>
      <c r="U146" s="2"/>
      <c r="V146" s="2"/>
    </row>
    <row r="147" spans="1:22" ht="27.75" customHeight="1">
      <c r="A147" s="64">
        <v>8</v>
      </c>
      <c r="B147" s="39" t="s">
        <v>214</v>
      </c>
      <c r="C147" s="37">
        <v>4750</v>
      </c>
      <c r="D147" s="21">
        <v>2850</v>
      </c>
      <c r="E147" s="21">
        <v>11400</v>
      </c>
      <c r="F147" s="38">
        <v>19000</v>
      </c>
      <c r="G147" s="34">
        <v>2375</v>
      </c>
      <c r="H147" s="21">
        <v>1425</v>
      </c>
      <c r="I147" s="21">
        <v>5700</v>
      </c>
      <c r="J147" s="32">
        <v>9500</v>
      </c>
      <c r="K147" s="37">
        <v>2375</v>
      </c>
      <c r="L147" s="21">
        <v>1425</v>
      </c>
      <c r="M147" s="21">
        <v>5700</v>
      </c>
      <c r="N147" s="38">
        <v>9500</v>
      </c>
      <c r="O147" s="65">
        <v>14</v>
      </c>
      <c r="P147" s="6"/>
      <c r="Q147" s="6"/>
      <c r="R147" s="6"/>
      <c r="S147" s="6"/>
      <c r="T147" s="2"/>
      <c r="U147" s="2"/>
      <c r="V147" s="2"/>
    </row>
    <row r="148" spans="1:22" ht="27.75" customHeight="1">
      <c r="A148" s="64">
        <v>9</v>
      </c>
      <c r="B148" s="39" t="s">
        <v>36</v>
      </c>
      <c r="C148" s="37">
        <v>385.5</v>
      </c>
      <c r="D148" s="21">
        <v>0</v>
      </c>
      <c r="E148" s="21">
        <v>0</v>
      </c>
      <c r="F148" s="38">
        <v>385.5</v>
      </c>
      <c r="G148" s="34">
        <v>128.5</v>
      </c>
      <c r="H148" s="21">
        <v>0</v>
      </c>
      <c r="I148" s="21">
        <v>0</v>
      </c>
      <c r="J148" s="32">
        <v>128.5</v>
      </c>
      <c r="K148" s="37">
        <v>257</v>
      </c>
      <c r="L148" s="21">
        <v>0</v>
      </c>
      <c r="M148" s="21">
        <v>0</v>
      </c>
      <c r="N148" s="38">
        <v>257</v>
      </c>
      <c r="O148" s="65">
        <v>2</v>
      </c>
      <c r="P148" s="6"/>
      <c r="Q148" s="6"/>
      <c r="R148" s="6"/>
      <c r="S148" s="6"/>
      <c r="T148" s="2"/>
      <c r="U148" s="2"/>
      <c r="V148" s="2"/>
    </row>
    <row r="149" spans="1:22" ht="27.75" customHeight="1" thickBot="1">
      <c r="A149" s="66">
        <v>10</v>
      </c>
      <c r="B149" s="67" t="s">
        <v>37</v>
      </c>
      <c r="C149" s="68">
        <v>50</v>
      </c>
      <c r="D149" s="69">
        <v>30</v>
      </c>
      <c r="E149" s="69">
        <v>120</v>
      </c>
      <c r="F149" s="70">
        <v>200</v>
      </c>
      <c r="G149" s="71">
        <v>0</v>
      </c>
      <c r="H149" s="69">
        <v>0</v>
      </c>
      <c r="I149" s="69">
        <v>0</v>
      </c>
      <c r="J149" s="72">
        <v>0</v>
      </c>
      <c r="K149" s="68">
        <v>50</v>
      </c>
      <c r="L149" s="69">
        <v>30</v>
      </c>
      <c r="M149" s="69">
        <v>120</v>
      </c>
      <c r="N149" s="70">
        <v>200</v>
      </c>
      <c r="O149" s="73">
        <v>1</v>
      </c>
      <c r="P149" s="6"/>
      <c r="Q149" s="6"/>
      <c r="R149" s="6"/>
      <c r="S149" s="6"/>
      <c r="T149" s="2"/>
      <c r="U149" s="2"/>
      <c r="V149" s="2"/>
    </row>
    <row r="150" spans="1:35" s="50" customFormat="1" ht="27.75" customHeight="1" thickBot="1">
      <c r="A150" s="53"/>
      <c r="B150" s="54"/>
      <c r="C150" s="58">
        <f>SUM(C140:C149)</f>
        <v>14331.04</v>
      </c>
      <c r="D150" s="59">
        <f aca="true" t="shared" si="13" ref="D150:O150">SUM(D140:D149)</f>
        <v>8934.73</v>
      </c>
      <c r="E150" s="59">
        <f t="shared" si="13"/>
        <v>21994.05</v>
      </c>
      <c r="F150" s="87">
        <f t="shared" si="13"/>
        <v>45259.82</v>
      </c>
      <c r="G150" s="61">
        <f t="shared" si="13"/>
        <v>6223.35</v>
      </c>
      <c r="H150" s="59">
        <f t="shared" si="13"/>
        <v>3772.25</v>
      </c>
      <c r="I150" s="59">
        <f t="shared" si="13"/>
        <v>10911.35</v>
      </c>
      <c r="J150" s="62">
        <f t="shared" si="13"/>
        <v>20906.95</v>
      </c>
      <c r="K150" s="58">
        <f t="shared" si="13"/>
        <v>8107.69</v>
      </c>
      <c r="L150" s="59">
        <f t="shared" si="13"/>
        <v>5162.48</v>
      </c>
      <c r="M150" s="59">
        <f t="shared" si="13"/>
        <v>11082.7</v>
      </c>
      <c r="N150" s="60">
        <f t="shared" si="13"/>
        <v>24352.870000000003</v>
      </c>
      <c r="O150" s="63">
        <f t="shared" si="13"/>
        <v>35</v>
      </c>
      <c r="W150" s="54"/>
      <c r="X150" s="54"/>
      <c r="Z150" s="54"/>
      <c r="AB150" s="55"/>
      <c r="AC150" s="55"/>
      <c r="AD150" s="55"/>
      <c r="AE150" s="56"/>
      <c r="AF150" s="56"/>
      <c r="AG150" s="48"/>
      <c r="AH150" s="49"/>
      <c r="AI150" s="49"/>
    </row>
  </sheetData>
  <sheetProtection/>
  <mergeCells count="149">
    <mergeCell ref="A1:AF1"/>
    <mergeCell ref="A2:AF2"/>
    <mergeCell ref="D5:AF5"/>
    <mergeCell ref="A13:A14"/>
    <mergeCell ref="B13:B14"/>
    <mergeCell ref="C13:G13"/>
    <mergeCell ref="H13:H14"/>
    <mergeCell ref="I13:J13"/>
    <mergeCell ref="K13:N13"/>
    <mergeCell ref="W13:Y13"/>
    <mergeCell ref="Z13:AA13"/>
    <mergeCell ref="AB13:AB14"/>
    <mergeCell ref="AC13:AC14"/>
    <mergeCell ref="AD13:AD14"/>
    <mergeCell ref="AE13:AF13"/>
    <mergeCell ref="A26:A27"/>
    <mergeCell ref="B26:B27"/>
    <mergeCell ref="C26:G26"/>
    <mergeCell ref="H26:H27"/>
    <mergeCell ref="I26:J26"/>
    <mergeCell ref="AE26:AF26"/>
    <mergeCell ref="Z36:AA36"/>
    <mergeCell ref="AB36:AB37"/>
    <mergeCell ref="AC36:AC37"/>
    <mergeCell ref="AD36:AD37"/>
    <mergeCell ref="AE36:AF36"/>
    <mergeCell ref="Z26:AA26"/>
    <mergeCell ref="AB26:AB27"/>
    <mergeCell ref="AC26:AC27"/>
    <mergeCell ref="AD26:AD27"/>
    <mergeCell ref="A36:A37"/>
    <mergeCell ref="B36:B37"/>
    <mergeCell ref="C36:G36"/>
    <mergeCell ref="H36:H37"/>
    <mergeCell ref="I36:J36"/>
    <mergeCell ref="A46:A47"/>
    <mergeCell ref="B46:B47"/>
    <mergeCell ref="C46:G46"/>
    <mergeCell ref="H46:H47"/>
    <mergeCell ref="I46:J46"/>
    <mergeCell ref="AE46:AF46"/>
    <mergeCell ref="K46:N46"/>
    <mergeCell ref="W46:Y46"/>
    <mergeCell ref="Z46:AA46"/>
    <mergeCell ref="AB46:AB47"/>
    <mergeCell ref="AC46:AC47"/>
    <mergeCell ref="AD46:AD47"/>
    <mergeCell ref="O46:R46"/>
    <mergeCell ref="A57:A58"/>
    <mergeCell ref="B57:B58"/>
    <mergeCell ref="C57:G57"/>
    <mergeCell ref="H57:H58"/>
    <mergeCell ref="I57:J57"/>
    <mergeCell ref="O57:R57"/>
    <mergeCell ref="AE57:AF57"/>
    <mergeCell ref="S57:V57"/>
    <mergeCell ref="K57:N57"/>
    <mergeCell ref="W57:Y57"/>
    <mergeCell ref="Z57:AA57"/>
    <mergeCell ref="AB57:AB58"/>
    <mergeCell ref="AC57:AC58"/>
    <mergeCell ref="AD57:AD58"/>
    <mergeCell ref="AB70:AB71"/>
    <mergeCell ref="AC70:AC71"/>
    <mergeCell ref="AD70:AD71"/>
    <mergeCell ref="A70:A71"/>
    <mergeCell ref="B70:B71"/>
    <mergeCell ref="C70:G70"/>
    <mergeCell ref="H70:H71"/>
    <mergeCell ref="I70:J70"/>
    <mergeCell ref="O70:R70"/>
    <mergeCell ref="A84:A85"/>
    <mergeCell ref="B84:B85"/>
    <mergeCell ref="C84:G84"/>
    <mergeCell ref="H84:H85"/>
    <mergeCell ref="I84:J84"/>
    <mergeCell ref="AE70:AF70"/>
    <mergeCell ref="S70:V70"/>
    <mergeCell ref="K70:N70"/>
    <mergeCell ref="W70:Y70"/>
    <mergeCell ref="Z70:AA70"/>
    <mergeCell ref="AE84:AF84"/>
    <mergeCell ref="O84:R84"/>
    <mergeCell ref="S84:V84"/>
    <mergeCell ref="K84:N84"/>
    <mergeCell ref="W84:Y84"/>
    <mergeCell ref="Z84:AA84"/>
    <mergeCell ref="AB84:AB85"/>
    <mergeCell ref="AC84:AC85"/>
    <mergeCell ref="AD84:AD85"/>
    <mergeCell ref="Z97:AA97"/>
    <mergeCell ref="AB97:AB98"/>
    <mergeCell ref="AC97:AC98"/>
    <mergeCell ref="AD97:AD98"/>
    <mergeCell ref="A97:A98"/>
    <mergeCell ref="B97:B98"/>
    <mergeCell ref="C97:G97"/>
    <mergeCell ref="H97:H98"/>
    <mergeCell ref="I97:J97"/>
    <mergeCell ref="A120:A121"/>
    <mergeCell ref="B120:B121"/>
    <mergeCell ref="C120:G120"/>
    <mergeCell ref="H120:H121"/>
    <mergeCell ref="I120:J120"/>
    <mergeCell ref="AE97:AF97"/>
    <mergeCell ref="O97:R97"/>
    <mergeCell ref="S97:V97"/>
    <mergeCell ref="K97:N97"/>
    <mergeCell ref="W97:Y97"/>
    <mergeCell ref="Z131:AA131"/>
    <mergeCell ref="AB131:AB132"/>
    <mergeCell ref="AC131:AC132"/>
    <mergeCell ref="AD131:AD132"/>
    <mergeCell ref="AE131:AF131"/>
    <mergeCell ref="AE120:AF120"/>
    <mergeCell ref="Z120:AA120"/>
    <mergeCell ref="AB120:AB121"/>
    <mergeCell ref="AC120:AC121"/>
    <mergeCell ref="AD120:AD121"/>
    <mergeCell ref="S131:V131"/>
    <mergeCell ref="S13:V13"/>
    <mergeCell ref="S26:V26"/>
    <mergeCell ref="S36:V36"/>
    <mergeCell ref="S46:V46"/>
    <mergeCell ref="W131:Y131"/>
    <mergeCell ref="S120:V120"/>
    <mergeCell ref="W120:Y120"/>
    <mergeCell ref="W36:Y36"/>
    <mergeCell ref="W26:Y26"/>
    <mergeCell ref="G138:J138"/>
    <mergeCell ref="O13:R13"/>
    <mergeCell ref="O26:R26"/>
    <mergeCell ref="O36:R36"/>
    <mergeCell ref="K131:N131"/>
    <mergeCell ref="O131:R131"/>
    <mergeCell ref="O120:R120"/>
    <mergeCell ref="K120:N120"/>
    <mergeCell ref="K36:N36"/>
    <mergeCell ref="K26:N26"/>
    <mergeCell ref="K138:N138"/>
    <mergeCell ref="O138:O139"/>
    <mergeCell ref="A131:A132"/>
    <mergeCell ref="B131:B132"/>
    <mergeCell ref="C131:G131"/>
    <mergeCell ref="H131:H132"/>
    <mergeCell ref="I131:J131"/>
    <mergeCell ref="A138:A139"/>
    <mergeCell ref="B138:B139"/>
    <mergeCell ref="C138:F138"/>
  </mergeCells>
  <printOptions horizontalCentered="1"/>
  <pageMargins left="0.1968503937007874" right="0.1968503937007874" top="0.1968503937007874" bottom="0.3937007874015748" header="0" footer="0"/>
  <pageSetup fitToHeight="100" fitToWidth="1" horizontalDpi="600" verticalDpi="600" orientation="landscape" paperSize="8" scale="59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sikoram</cp:lastModifiedBy>
  <cp:lastPrinted>2019-03-13T07:17:50Z</cp:lastPrinted>
  <dcterms:created xsi:type="dcterms:W3CDTF">2012-01-22T12:30:35Z</dcterms:created>
  <dcterms:modified xsi:type="dcterms:W3CDTF">2019-03-26T08:09:21Z</dcterms:modified>
  <cp:category/>
  <cp:version/>
  <cp:contentType/>
  <cp:contentStatus/>
</cp:coreProperties>
</file>