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budynki" sheetId="1" r:id="rId1"/>
    <sheet name="elektronika " sheetId="2" r:id="rId2"/>
    <sheet name="środki trwałe" sheetId="3" r:id="rId3"/>
    <sheet name="pojazdy" sheetId="4" r:id="rId4"/>
    <sheet name="maszyny" sheetId="5" r:id="rId5"/>
    <sheet name="szkody" sheetId="6" r:id="rId6"/>
    <sheet name="Lokalizacje" sheetId="7" r:id="rId7"/>
  </sheets>
  <definedNames>
    <definedName name="_xlnm.Print_Area" localSheetId="0">'budynki'!$A$1:$C$120</definedName>
    <definedName name="_xlnm.Print_Area" localSheetId="1">'elektronika '!$A$1:$D$1</definedName>
    <definedName name="_xlnm.Print_Area" localSheetId="4">'maszyny'!$A$1:$I$21</definedName>
  </definedNames>
  <calcPr fullCalcOnLoad="1"/>
</workbook>
</file>

<file path=xl/sharedStrings.xml><?xml version="1.0" encoding="utf-8"?>
<sst xmlns="http://schemas.openxmlformats.org/spreadsheetml/2006/main" count="1567" uniqueCount="569">
  <si>
    <t>RAZEM</t>
  </si>
  <si>
    <t>L.p.</t>
  </si>
  <si>
    <t>lokalizacja (adres)</t>
  </si>
  <si>
    <t>W tym zbiory bibioteczne</t>
  </si>
  <si>
    <t>Jednostka</t>
  </si>
  <si>
    <t>Razem</t>
  </si>
  <si>
    <t>Lp.</t>
  </si>
  <si>
    <t>Rok produkcji</t>
  </si>
  <si>
    <t>Urządzenia i wyposażenie</t>
  </si>
  <si>
    <t>Nazwa maszyny (urządzenia)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</si>
  <si>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</si>
  <si>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</si>
  <si>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</si>
  <si>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</si>
  <si>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</si>
  <si>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lp.</t>
  </si>
  <si>
    <t xml:space="preserve">nazwa budynku/ budowli 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</si>
  <si>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</si>
  <si>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</si>
  <si>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</si>
  <si>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</si>
  <si>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</si>
  <si>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</si>
  <si>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</si>
  <si>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</si>
  <si>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</si>
  <si>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</si>
  <si>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</si>
  <si>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</si>
  <si>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</si>
  <si>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INFORMACJA O MAJĄTKU TRWAŁYM</t>
  </si>
  <si>
    <t>nie</t>
  </si>
  <si>
    <t>─</t>
  </si>
  <si>
    <t>1. Urząd Gminy</t>
  </si>
  <si>
    <t>Budynek adm.biurowy</t>
  </si>
  <si>
    <t>Ośrodek zdrowia</t>
  </si>
  <si>
    <t>Przedszkole (były bud. UG)</t>
  </si>
  <si>
    <t>Budynek wielof. świetlica</t>
  </si>
  <si>
    <t>Sala wiejska</t>
  </si>
  <si>
    <t>Bud.wielof. świetlica i mieszkalny</t>
  </si>
  <si>
    <t>Budynek szkoleniowy</t>
  </si>
  <si>
    <t>Budynek wielofunkcyjny</t>
  </si>
  <si>
    <t>Hala sportowa</t>
  </si>
  <si>
    <t>Lokal użytkowy</t>
  </si>
  <si>
    <t>Zaplecze socjalno-techn.</t>
  </si>
  <si>
    <t>Kompleks boisk sportowych Orlik</t>
  </si>
  <si>
    <t>tak</t>
  </si>
  <si>
    <t>czujniki, alarm, gaśnice, kraty</t>
  </si>
  <si>
    <t>Grzmiąca</t>
  </si>
  <si>
    <t>gaśnice i cz. kraty</t>
  </si>
  <si>
    <t>gaśnice</t>
  </si>
  <si>
    <t>Storkowo</t>
  </si>
  <si>
    <t>gaśnice, kraty</t>
  </si>
  <si>
    <t>Przeradz</t>
  </si>
  <si>
    <t>Mieszałki</t>
  </si>
  <si>
    <t>Wielawino, dz. 212</t>
  </si>
  <si>
    <t>alarm, gaśnice</t>
  </si>
  <si>
    <t>Nosibądy</t>
  </si>
  <si>
    <t>czujniki i urządz.alarmowe</t>
  </si>
  <si>
    <t>Krosino dz. Nr 98/2</t>
  </si>
  <si>
    <t>Wielanowo dz. nr 225/3</t>
  </si>
  <si>
    <t>Przystawy dz. nr 79/2</t>
  </si>
  <si>
    <t>monitoring</t>
  </si>
  <si>
    <t>Mieszałki dz. nr 305/2</t>
  </si>
  <si>
    <t>Krosino</t>
  </si>
  <si>
    <t>teren ogrodzony, monitoring, gaśnice</t>
  </si>
  <si>
    <t>cegła</t>
  </si>
  <si>
    <t>żelbetowe</t>
  </si>
  <si>
    <t>drewniany, blacha</t>
  </si>
  <si>
    <t>żelbetowy, papa</t>
  </si>
  <si>
    <t>drewno, stal</t>
  </si>
  <si>
    <t>papa</t>
  </si>
  <si>
    <t>płyta warstwowa</t>
  </si>
  <si>
    <t>dobry</t>
  </si>
  <si>
    <t>bardzo dobry</t>
  </si>
  <si>
    <t>nie dotyczy</t>
  </si>
  <si>
    <t>dostateczny</t>
  </si>
  <si>
    <t>Urząd Gminy</t>
  </si>
  <si>
    <t>7 kW</t>
  </si>
  <si>
    <t>110 kW</t>
  </si>
  <si>
    <t>Grzmiąca, ul. Kolejowa 11A</t>
  </si>
  <si>
    <t>Nosibądy 55</t>
  </si>
  <si>
    <t>Grzmiąca, ul. 1 Maja 7</t>
  </si>
  <si>
    <t>blok betonowy</t>
  </si>
  <si>
    <t>dachówka</t>
  </si>
  <si>
    <t>dobra</t>
  </si>
  <si>
    <t>Szkoła Podstawowa w Iwinie</t>
  </si>
  <si>
    <t>Gminny Ośrodek Pomocy Społecznej</t>
  </si>
  <si>
    <t>Gminna Biblioteka Publiczna</t>
  </si>
  <si>
    <t>Tabela nr 1 - Wykaz budynków i budowli w Gminie Grzmiąca</t>
  </si>
  <si>
    <t>Tabela nr 2 - Wykaz sprzętu elektronicznego w Gminie Grzmiąca</t>
  </si>
  <si>
    <t>Tabela nr 3 - Wykaz środków trwałych w Gminie Grzmiąca</t>
  </si>
  <si>
    <t>Krosino, ul. Szkolna 3</t>
  </si>
  <si>
    <t>Budynek SP Krosino</t>
  </si>
  <si>
    <t>Sala gimnastyczna przy SP Krosino</t>
  </si>
  <si>
    <t>Kaplica cmentarna Krosino</t>
  </si>
  <si>
    <t>Remiza strażacka Krosino</t>
  </si>
  <si>
    <t>Remiza strażacka Storkowo</t>
  </si>
  <si>
    <t>Plac zabaw w Grzmiącej</t>
  </si>
  <si>
    <t>Plac zabaw w Storkowie</t>
  </si>
  <si>
    <t>Plac zabaw w Krosinie</t>
  </si>
  <si>
    <t>Plac zabaw w Przeradzi</t>
  </si>
  <si>
    <t>Plac zabaw Wielanowo</t>
  </si>
  <si>
    <t>Krosino, dz. 98</t>
  </si>
  <si>
    <t>Storkowo, dz. 43</t>
  </si>
  <si>
    <t>Grzmiaca</t>
  </si>
  <si>
    <t>Wielanowo</t>
  </si>
  <si>
    <t>Grzmiąca, dz. nr 28/3</t>
  </si>
  <si>
    <t>Storkowo, dz. 48</t>
  </si>
  <si>
    <t>Krosino, dz. 598/1</t>
  </si>
  <si>
    <t>Grzmiąca, ul. Kolejowa</t>
  </si>
  <si>
    <t>Równe dz. nr 1/3 naj. Kita</t>
  </si>
  <si>
    <t>gaśnice, alarm, kraty</t>
  </si>
  <si>
    <t>Lubogoszcz</t>
  </si>
  <si>
    <t>Gdaniec</t>
  </si>
  <si>
    <t>Sucha</t>
  </si>
  <si>
    <t>drewno</t>
  </si>
  <si>
    <t>Budynek warsztatu - autobusy,straż</t>
  </si>
  <si>
    <t>Szatnia sportowa</t>
  </si>
  <si>
    <t>Plac zabaw w m. Lubogoszcz</t>
  </si>
  <si>
    <t>Plac zabaw w m. Równe</t>
  </si>
  <si>
    <t>Plac zabaw w m. Gdaniec</t>
  </si>
  <si>
    <t>Miejsce rekreacyjne z wiatą w m. Grzmiąca</t>
  </si>
  <si>
    <t>Miejsce rekreacyjne z wiatą w m. Przeradz</t>
  </si>
  <si>
    <t>Świetlica wiejska</t>
  </si>
  <si>
    <t>KB</t>
  </si>
  <si>
    <t>Wiata rekreac.-sport. Grzmiąca</t>
  </si>
  <si>
    <t>Boisko sportowe Storkowo</t>
  </si>
  <si>
    <t>Plac zabaw w m. Iwin</t>
  </si>
  <si>
    <t>Plac zabaw w m. Mieszałki</t>
  </si>
  <si>
    <t>Plac zabaw Nosibądy</t>
  </si>
  <si>
    <t>Wiata rekreacyjna w m. Godzisław</t>
  </si>
  <si>
    <t>Wiata rekreacyjna w m. Radusz</t>
  </si>
  <si>
    <t>Plac zabaw w m. Wielawino</t>
  </si>
  <si>
    <t>Miejsce rekreac. Przy świetl. W Suchej (plac zabaw, wiata rekreacyjna, boisko sportowe)</t>
  </si>
  <si>
    <t>Wiata rekreac.-sport. Lubogoszcz</t>
  </si>
  <si>
    <t>Godzisław</t>
  </si>
  <si>
    <t>Radusz</t>
  </si>
  <si>
    <t>Wielawino</t>
  </si>
  <si>
    <t xml:space="preserve">nazwa  </t>
  </si>
  <si>
    <t>rok produkcji</t>
  </si>
  <si>
    <t>wartość (początkowa) - księgowa brutto</t>
  </si>
  <si>
    <t>2. SP Iwin</t>
  </si>
  <si>
    <t>4. Gminny Ośrodek Pomocy Społecznej</t>
  </si>
  <si>
    <t>5. Gminna Biblioteka Publiczna</t>
  </si>
  <si>
    <t>nazwa środka trwałego</t>
  </si>
  <si>
    <t>3. ZS Grzmiąca</t>
  </si>
  <si>
    <t>2. ZS Grzmiąca</t>
  </si>
  <si>
    <t>Studnie odgazowujące Grzmiąca</t>
  </si>
  <si>
    <t>Ścieżka edukacyjna Grzmiąca</t>
  </si>
  <si>
    <t>75 kW</t>
  </si>
  <si>
    <t>150 kW</t>
  </si>
  <si>
    <t>130 kW</t>
  </si>
  <si>
    <t>Zespół Szkół w Grzmiącej</t>
  </si>
  <si>
    <t>Świetlica – Przystawy</t>
  </si>
  <si>
    <t>Lampy HYBRYDOWE</t>
  </si>
  <si>
    <t>SIŁOWNIE ZEWNĘTRZNE</t>
  </si>
  <si>
    <t>Budynek gosp. Ul. Bobolicka</t>
  </si>
  <si>
    <t>Bydynek gosp.-siłownia</t>
  </si>
  <si>
    <t>Budynek gosp.przy szkole Dz. 9/1</t>
  </si>
  <si>
    <t>Strokowo</t>
  </si>
  <si>
    <t>Budynek gos. Dz.245/2</t>
  </si>
  <si>
    <t>Budynek gosp.i miesz.Dz 294</t>
  </si>
  <si>
    <t>Budynek gosp.Dz 233/4</t>
  </si>
  <si>
    <t>Budynek gosp. Dz 237</t>
  </si>
  <si>
    <t>Budynek gosp. Dz 65/8</t>
  </si>
  <si>
    <t>Budynek gosp. 65/7</t>
  </si>
  <si>
    <t>Budynek mieszk. Dz 65/8</t>
  </si>
  <si>
    <t>Budynek gosp. Dz 44/8</t>
  </si>
  <si>
    <t>Budynek gosp. Dz 30/3</t>
  </si>
  <si>
    <t>Budynek gosp. Dz 89/12</t>
  </si>
  <si>
    <t>Budynek gosp. Dz 8/5</t>
  </si>
  <si>
    <t>Budynek hydrofornii</t>
  </si>
  <si>
    <t>Boleszkowice</t>
  </si>
  <si>
    <t xml:space="preserve">Kaplica cmentarna </t>
  </si>
  <si>
    <t>Budynek mieszk. Ul. Bobolicka</t>
  </si>
  <si>
    <t>Budynek mieszk. Dz 9/1</t>
  </si>
  <si>
    <t>Budynek mieszk. Dz 245/2</t>
  </si>
  <si>
    <t>Bud.wiel.św.wiej.Dz 598/2</t>
  </si>
  <si>
    <t>Budynek miezkalny Dz 237</t>
  </si>
  <si>
    <t>Budynek mieszk, Dz 233/4</t>
  </si>
  <si>
    <t>Budynek mieszk Dz 372/2</t>
  </si>
  <si>
    <t>Przeardz</t>
  </si>
  <si>
    <t>Bydynek mieszk. Dz 182/6</t>
  </si>
  <si>
    <t>Czechy</t>
  </si>
  <si>
    <t>Budynek mieszk. Dz 135</t>
  </si>
  <si>
    <t>Budynek mieszk. Dz 193</t>
  </si>
  <si>
    <t>Budynek mieszk. Dz 13/1</t>
  </si>
  <si>
    <t>Budynek mieszk. Dz 26/7</t>
  </si>
  <si>
    <t>Budynek mieszk. Dz 65/7</t>
  </si>
  <si>
    <t>Budynek mieszk. Dz 44/8</t>
  </si>
  <si>
    <t>Budynek mieszk. Dz 30/3</t>
  </si>
  <si>
    <t>Budynek mieszk. Dz 89/12</t>
  </si>
  <si>
    <t>Budynek mieszk. Dz 8/5</t>
  </si>
  <si>
    <t>Budynek mieszk. Dz 208</t>
  </si>
  <si>
    <t>Budynek mieszk. Dz 582/7</t>
  </si>
  <si>
    <t>aleja na cmentarzu</t>
  </si>
  <si>
    <t>Radomyśl</t>
  </si>
  <si>
    <t>Wiata Radomyśl</t>
  </si>
  <si>
    <t>Budynek mieszk. Dz 34/11</t>
  </si>
  <si>
    <t>komputer 2 sztx1180,80</t>
  </si>
  <si>
    <t>Mienie będące w posiadaniu (użytkowane) na podstawie umów najmu, dzierżawy, użytkowania, leasingu lub umów pokrewnych</t>
  </si>
  <si>
    <t>Tablet (w użyczeniu)</t>
  </si>
  <si>
    <t>3. Gminny Ośrodek Pomocy Społecznej</t>
  </si>
  <si>
    <t>4. SP Iwin</t>
  </si>
  <si>
    <r>
      <t xml:space="preserve">1. Wykaz sprzętu elektronicznego </t>
    </r>
    <r>
      <rPr>
        <b/>
        <i/>
        <u val="single"/>
        <sz val="11"/>
        <color indexed="8"/>
        <rFont val="Arial"/>
        <family val="2"/>
      </rPr>
      <t>stacjonarnego</t>
    </r>
    <r>
      <rPr>
        <b/>
        <i/>
        <sz val="11"/>
        <color indexed="8"/>
        <rFont val="Arial"/>
        <family val="2"/>
      </rPr>
      <t xml:space="preserve"> </t>
    </r>
  </si>
  <si>
    <t>4 km</t>
  </si>
  <si>
    <t>odległość od najbliższej rzeki lub innego zbiornika wodnego (proszę podać od czego)</t>
  </si>
  <si>
    <t>informacja o przeprowadzonych remontach i modernizacji budynków starszych niż 50 lat (data remontu, czego dotyczył remont, wielkość poniesionych nakładów na remont)</t>
  </si>
  <si>
    <t>Budynek gospodarczy</t>
  </si>
  <si>
    <t>Sala gimnastyczna w Mieszałkach</t>
  </si>
  <si>
    <t>ul. Sportowa 2, 78-450 Grzmiąca</t>
  </si>
  <si>
    <t>cegła pełna sylikatowa</t>
  </si>
  <si>
    <t>styropian pokryty papą</t>
  </si>
  <si>
    <t>cegła kratówka</t>
  </si>
  <si>
    <t>stropodach</t>
  </si>
  <si>
    <t>700m rzeka</t>
  </si>
  <si>
    <t>Projektor BenQ</t>
  </si>
  <si>
    <t>Notebook Acer</t>
  </si>
  <si>
    <t>Moc</t>
  </si>
  <si>
    <t>Plac zabaw w m. Boleszkowice</t>
  </si>
  <si>
    <t>komputr DELL OptiPlex 2 szt</t>
  </si>
  <si>
    <t>Komputery 3 szt</t>
  </si>
  <si>
    <t>Dyski SSD do komputerów</t>
  </si>
  <si>
    <r>
      <t xml:space="preserve">2. Wykaz sprzętu elektronicznego </t>
    </r>
    <r>
      <rPr>
        <b/>
        <i/>
        <u val="single"/>
        <sz val="11"/>
        <color indexed="8"/>
        <rFont val="Arial"/>
        <family val="2"/>
      </rPr>
      <t>przenośnego</t>
    </r>
    <r>
      <rPr>
        <b/>
        <i/>
        <sz val="11"/>
        <color indexed="8"/>
        <rFont val="Arial"/>
        <family val="2"/>
      </rPr>
      <t xml:space="preserve"> </t>
    </r>
  </si>
  <si>
    <t>Agregat prądotwórczy – OSP Krosino</t>
  </si>
  <si>
    <t>AGRO Brusno Sp. z o.o. Kocury</t>
  </si>
  <si>
    <t>Krosino, ul. Spacerowa2B</t>
  </si>
  <si>
    <t>Kocioł CO typu Domino – Ośrodek Zdrowia Grzmiąca</t>
  </si>
  <si>
    <t>P.P.H.U. Acwador Sp. j. Pleszew</t>
  </si>
  <si>
    <t>Piec CO typ DRAGON UNI</t>
  </si>
  <si>
    <t>100 kW</t>
  </si>
  <si>
    <t>Kotły Grzewcze Dragon Pleszew</t>
  </si>
  <si>
    <t>Grzmiąca, ul. Kolejowa 2- dom szkoleniowy</t>
  </si>
  <si>
    <t>Piec CO – świetlica Nosibądy</t>
  </si>
  <si>
    <t>4,0 mkw – 27 kW</t>
  </si>
  <si>
    <t>Zakład Usług Instalacyjnych CO WOD-KAN, Moczyłki</t>
  </si>
  <si>
    <t>Piec CO- Przedszkole w Grzmiącej</t>
  </si>
  <si>
    <t>P.P.H.U. DRAGON Robert Tomczyk Pleszew</t>
  </si>
  <si>
    <t>Grzmiąca, ul. Kolejowa 3A</t>
  </si>
  <si>
    <t>Piec CO- Urząd Gminy</t>
  </si>
  <si>
    <t>Piec CO- Biblioteka Krosino</t>
  </si>
  <si>
    <t>kocioł Proeco Comfort 5 G</t>
  </si>
  <si>
    <t>Sprzęt stacjonarny</t>
  </si>
  <si>
    <t>Spzręt przenośny</t>
  </si>
  <si>
    <t>PRZYSTAWY,RÓWNE,KROSINO,GODZISŁAW,CZECHY,IWIN, MIESZAŁKI</t>
  </si>
  <si>
    <t>CZECHY,GRZMIĄCA,GDANIEC,WIELANOWO,KROSINO,IWIN, RADUSZ,SUCHA, LUBOGOSZCZ,WIELAWINO, MIESZAŁKI , NOSIBĄDY,SŁAWNO,PRZERADZ,STORKOWO,RADOMYŚL,,GODZISŁAW,RADUSZ,PRZYSTAWY,BOLESZKOWICE,SUCHA,UBOCZE</t>
  </si>
  <si>
    <t>świetlica Lubogoszcz</t>
  </si>
  <si>
    <t>Budynek Szkoły SP Mieszałki</t>
  </si>
  <si>
    <t>wiata"pod wspólnym dachem" Krosino</t>
  </si>
  <si>
    <t>wiata' pod wspólnym dachem" Gdaniec</t>
  </si>
  <si>
    <t>Stanica kajakowa w Krosinie</t>
  </si>
  <si>
    <t>Budynek gosp.dz. 268/1</t>
  </si>
  <si>
    <t>PRZYSTANKI PKS</t>
  </si>
  <si>
    <t>Iwin</t>
  </si>
  <si>
    <t>żelbeton</t>
  </si>
  <si>
    <t>żelbeton/ papa</t>
  </si>
  <si>
    <t>blacha trapezowa</t>
  </si>
  <si>
    <t>płyta żelbetonowa</t>
  </si>
  <si>
    <t>CEGŁA, PLEKSA</t>
  </si>
  <si>
    <t>BLACHA, ETERNIT</t>
  </si>
  <si>
    <t>LENOVO M93p 4GB komp. Na spis rolny</t>
  </si>
  <si>
    <t>router ASUS RT-AC66U</t>
  </si>
  <si>
    <t>DRUKARKA 3w1 EPSON</t>
  </si>
  <si>
    <t>KOMPUTER PC-SFF/DELL/optiPlex9020</t>
  </si>
  <si>
    <t>Monitory szt 2 po 162,00 zł</t>
  </si>
  <si>
    <t>LAPTOP 2w1 DELL INSPIRON i3</t>
  </si>
  <si>
    <t>LAPTOP ACER ASPIRE 5</t>
  </si>
  <si>
    <t>TABLETY M10 2GB szt 16 po 639 zł</t>
  </si>
  <si>
    <t xml:space="preserve">notbook kiano 13 szt </t>
  </si>
  <si>
    <t>LAPTOP ACER ASPIRE 5 185,6"</t>
  </si>
  <si>
    <t>TABLETY Galaxy Samsung Tab Active szt 7 po 1648,20</t>
  </si>
  <si>
    <t>75kW</t>
  </si>
  <si>
    <t>28kW</t>
  </si>
  <si>
    <t>PPHU Acwador Sp. J. Pleszew</t>
  </si>
  <si>
    <t xml:space="preserve">Zestaw komputerowy </t>
  </si>
  <si>
    <t>komputer lenowo</t>
  </si>
  <si>
    <t>Projektor Optima</t>
  </si>
  <si>
    <t>Laptop HP</t>
  </si>
  <si>
    <t>Laptop 15,6' Lenovo ThinkBook</t>
  </si>
  <si>
    <t>Komputer DELL Optiplex 7480</t>
  </si>
  <si>
    <t>Drukarka HP LJ Pro 400</t>
  </si>
  <si>
    <t>Centrala IPL-256.WM</t>
  </si>
  <si>
    <t>telefon systemowy CTS 330 BK</t>
  </si>
  <si>
    <t>Konsola CTS-338</t>
  </si>
  <si>
    <t>Budynek gos.Dz.25/106  PSZOK</t>
  </si>
  <si>
    <t>Budynek gos.Dz.25/106 MAGAZYN</t>
  </si>
  <si>
    <t>Trybuna sportowa na Orliku</t>
  </si>
  <si>
    <t>Plac zabaw- Radomyśl</t>
  </si>
  <si>
    <t>Wiata rekreacyjna  Równe</t>
  </si>
  <si>
    <t>Wiata wraz z ogrodzeniem- Sławno</t>
  </si>
  <si>
    <t xml:space="preserve">przeznaczenie budynku/ budowli </t>
  </si>
  <si>
    <t>czy budynek jest użytkowany? (TAK/NIE)</t>
  </si>
  <si>
    <t>czy budynek jest przeznaczony do rozbiórki? (TAK/NIE)</t>
  </si>
  <si>
    <t>czy jest to budynkek zabytkowy, podlegający nadzorowi konserwatora zabytków?</t>
  </si>
  <si>
    <t>rok budowy</t>
  </si>
  <si>
    <t>zabezpieczenia
(znane zabiezpieczenia p-poż i przeciw kradzieżowe)     (2)</t>
  </si>
  <si>
    <t>powierzchnia użytkowa (w m²) (3)</t>
  </si>
  <si>
    <t>tak (GEZ)</t>
  </si>
  <si>
    <t>przed 1939</t>
  </si>
  <si>
    <t>tak(GEZ)</t>
  </si>
  <si>
    <t>po 1995</t>
  </si>
  <si>
    <t>po 1945</t>
  </si>
  <si>
    <t>przed 1945</t>
  </si>
  <si>
    <t>Radomysl</t>
  </si>
  <si>
    <t>Równe</t>
  </si>
  <si>
    <t>Sławno</t>
  </si>
  <si>
    <t>2016-2017</t>
  </si>
  <si>
    <t>2002/2003/2004/ 2008/2010/2021</t>
  </si>
  <si>
    <t>SU</t>
  </si>
  <si>
    <t>Rodzaj wartości:                                   KB- księgowa brutto                               O- odtworzeniowa</t>
  </si>
  <si>
    <t>Komputer Lenovo Essential V50s</t>
  </si>
  <si>
    <t>Komputer Dell Vostro 3888</t>
  </si>
  <si>
    <t>Monitor LED Lenovo szt 2</t>
  </si>
  <si>
    <t>centrala telefoniczna- dotacja pfron</t>
  </si>
  <si>
    <t>urządzenie wielofunkcyjne CANON-dotacja pfron</t>
  </si>
  <si>
    <t>telewizor Samsung LED 52'</t>
  </si>
  <si>
    <t>drukarka - dotacja pfron</t>
  </si>
  <si>
    <t>UPS CyberPower- dotacja pfron</t>
  </si>
  <si>
    <t>Laptop HP 255GB</t>
  </si>
  <si>
    <t>SMARTFON</t>
  </si>
  <si>
    <t>KOSIARKA TRAKTOREK STIGA</t>
  </si>
  <si>
    <t>OGRÓD Józef Świerczyński sp.j. Szczecinek</t>
  </si>
  <si>
    <t>25 kW</t>
  </si>
  <si>
    <t>P.P.H.U. PROECO Cezary Stańczak Kuczbork</t>
  </si>
  <si>
    <t>świetlica Wielawino</t>
  </si>
  <si>
    <t>świetlica Czechy</t>
  </si>
  <si>
    <t>Piec CO  Mieszałki</t>
  </si>
  <si>
    <t>szkoła SP Mieszałki</t>
  </si>
  <si>
    <t>Piec CO typu DRAGON</t>
  </si>
  <si>
    <t>OSP Grzmiąca</t>
  </si>
  <si>
    <t>Piec CO typu RAGON V PLUS</t>
  </si>
  <si>
    <t>48KW</t>
  </si>
  <si>
    <t>świetlica wiejska Mieszałki</t>
  </si>
  <si>
    <t>Budynek Szkoły</t>
  </si>
  <si>
    <t>nauczanie</t>
  </si>
  <si>
    <t>Tak</t>
  </si>
  <si>
    <t>Nie</t>
  </si>
  <si>
    <t>styropian typuOZ ocieplone</t>
  </si>
  <si>
    <t>częsciowo</t>
  </si>
  <si>
    <t>gasnica</t>
  </si>
  <si>
    <t>ul. Sportowa 2, 78-450 Gzmiąca</t>
  </si>
  <si>
    <t>Telewozor Sharp</t>
  </si>
  <si>
    <t>Zestaw tablica+projektor</t>
  </si>
  <si>
    <t>Urządzenie wielofunkcyjne Triumph Adler 4007 ci</t>
  </si>
  <si>
    <t>budynek szkoły</t>
  </si>
  <si>
    <t>szkoła</t>
  </si>
  <si>
    <t>część dobudowana</t>
  </si>
  <si>
    <t>sala gimnastyczna</t>
  </si>
  <si>
    <t>alarm, kraty, gaśnice</t>
  </si>
  <si>
    <t>Iwin 12</t>
  </si>
  <si>
    <t>drukarka OKI</t>
  </si>
  <si>
    <t>radioodtwarzacz Philips Blaupunkt BB30</t>
  </si>
  <si>
    <t>Lokalizacja (adres)</t>
  </si>
  <si>
    <t>Zabezpieczenia (znane zabezpieczenia p-poż i przeciw kradzieżowe)*</t>
  </si>
  <si>
    <t>Biblioteka</t>
  </si>
  <si>
    <t>Grzmiąca, ul. Kolejowa 2</t>
  </si>
  <si>
    <t>Wielawino 50</t>
  </si>
  <si>
    <t>Czechy 15</t>
  </si>
  <si>
    <t>Drukarka HP Desk Jet 2710E</t>
  </si>
  <si>
    <t>Drukarka laserowa KYOCERA</t>
  </si>
  <si>
    <t>Telewizor MANTA 43 LNF 1200 FHD</t>
  </si>
  <si>
    <t>Niszczarka Wallner DH-208</t>
  </si>
  <si>
    <t>KOSIARKA TRAKTOREK STIGA ESTATE</t>
  </si>
  <si>
    <t>Przystawy 11, Grzmiąca</t>
  </si>
  <si>
    <t>Łącznie</t>
  </si>
  <si>
    <t>Zespół Szkół Grzmiąca</t>
  </si>
  <si>
    <t>Telefon stacjonarny</t>
  </si>
  <si>
    <t>Jednostka komp Actine Prime</t>
  </si>
  <si>
    <t>Komputer OPTI PLEX</t>
  </si>
  <si>
    <t>Drukarka OKI MBM</t>
  </si>
  <si>
    <t>Czytnik ręczny MOTOROLA</t>
  </si>
  <si>
    <t>Dtrukarka KYOCERA-MITA</t>
  </si>
  <si>
    <t>Komputer stacjonarny</t>
  </si>
  <si>
    <t>Laptop LENOWO</t>
  </si>
  <si>
    <t>LAPTOP DELL Inspiron iS-1035G/8GB W10</t>
  </si>
  <si>
    <t>LAPTOP ACER A1315 i5</t>
  </si>
  <si>
    <t>Krosino, Szkolna 5</t>
  </si>
  <si>
    <t>gaśnice, zamki, alarm</t>
  </si>
  <si>
    <t>gaśnice, zamki</t>
  </si>
  <si>
    <t>Zestaw komputerowy DELL</t>
  </si>
  <si>
    <t>Dyski zew 2 szt</t>
  </si>
  <si>
    <t>Serwer Synology</t>
  </si>
  <si>
    <t>urządz. UTM Stormishield</t>
  </si>
  <si>
    <t>Serwer DELL Poweredge</t>
  </si>
  <si>
    <t>Drukarka HP</t>
  </si>
  <si>
    <t>Komputery DELL 7 szt</t>
  </si>
  <si>
    <t>UPS EVER SINLINE</t>
  </si>
  <si>
    <t>komputer DELL</t>
  </si>
  <si>
    <t>komputer DELL Vistro 3710</t>
  </si>
  <si>
    <t>telewizor Hisense les 5cali</t>
  </si>
  <si>
    <t>Laptop DELL szt 7</t>
  </si>
  <si>
    <t xml:space="preserve">Laptop HP </t>
  </si>
  <si>
    <t>Głośnik przenośny JBL</t>
  </si>
  <si>
    <t>Aparat fotograficzny</t>
  </si>
  <si>
    <t>zestaw muzyczny- SP Iwin</t>
  </si>
  <si>
    <t>3. Wykaz monitoringu wizyjnego - system kamer itp. (do 5 lat) - rok 2018 i młodszy</t>
  </si>
  <si>
    <r>
      <t xml:space="preserve">nazwa środka trwałego oraz informacja, czy urządzenie zainstalowane jest </t>
    </r>
    <r>
      <rPr>
        <b/>
        <u val="single"/>
        <sz val="10"/>
        <rFont val="Arial"/>
        <family val="2"/>
      </rPr>
      <t>wewnątrz budynku</t>
    </r>
    <r>
      <rPr>
        <b/>
        <sz val="10"/>
        <rFont val="Arial"/>
        <family val="2"/>
      </rPr>
      <t xml:space="preserve">, czy </t>
    </r>
    <r>
      <rPr>
        <b/>
        <u val="single"/>
        <sz val="10"/>
        <rFont val="Arial"/>
        <family val="2"/>
      </rPr>
      <t>na zewnątrz</t>
    </r>
  </si>
  <si>
    <t>monitoring 1 kamera na zewnątrz świetlicy Sucha</t>
  </si>
  <si>
    <t>Dane pojazdów/ pojazdów wolnobieżnych</t>
  </si>
  <si>
    <t>Marka</t>
  </si>
  <si>
    <t>Typ, model</t>
  </si>
  <si>
    <t>Nr podw./ nadw.</t>
  </si>
  <si>
    <t>Nr rej.</t>
  </si>
  <si>
    <t>Rodzaj pojazdu zgodnie z dowodem rejestracyjnym lub innymi dokumentami</t>
  </si>
  <si>
    <t>Wyposażenie pojazdu specjalnego*</t>
  </si>
  <si>
    <t>Poj.</t>
  </si>
  <si>
    <t>Rok prod.</t>
  </si>
  <si>
    <t>Data I rejestracji</t>
  </si>
  <si>
    <t>Data ważności badań technicznych</t>
  </si>
  <si>
    <t>Ilość miejsc</t>
  </si>
  <si>
    <t>Ładowność</t>
  </si>
  <si>
    <t>Dopuszczalna masa całkowita</t>
  </si>
  <si>
    <t>Czy pojazd służy do nauki jazdy? (TAK/NIE)</t>
  </si>
  <si>
    <t>Zabezpieczenia przeciwkradzieżowe</t>
  </si>
  <si>
    <t>Wyposażenie dodatkowe**</t>
  </si>
  <si>
    <t>Okres ubezpieczenia OC i NW</t>
  </si>
  <si>
    <t>Okres ubezpieczenia AC i KR</t>
  </si>
  <si>
    <t>rodzaj</t>
  </si>
  <si>
    <t>wartość</t>
  </si>
  <si>
    <t>Od</t>
  </si>
  <si>
    <t>Do</t>
  </si>
  <si>
    <t>Mercedes Benz</t>
  </si>
  <si>
    <t>Sprinter 519</t>
  </si>
  <si>
    <t>WDB9066575925549</t>
  </si>
  <si>
    <t>ZSZ 05474</t>
  </si>
  <si>
    <t>autobus</t>
  </si>
  <si>
    <t>17.06.2023</t>
  </si>
  <si>
    <t>radio, mikrofon</t>
  </si>
  <si>
    <t>515DCI</t>
  </si>
  <si>
    <t>WDB9066571S284888</t>
  </si>
  <si>
    <t>05.07.2023</t>
  </si>
  <si>
    <t>centralny zamek</t>
  </si>
  <si>
    <t>Renault Master</t>
  </si>
  <si>
    <t>Master 4x2</t>
  </si>
  <si>
    <t>VF1VBH6Y35171065Z</t>
  </si>
  <si>
    <t>ZSZ 06998</t>
  </si>
  <si>
    <t>x</t>
  </si>
  <si>
    <t>26.03.2024</t>
  </si>
  <si>
    <t>Renault OSP Grzmiąca</t>
  </si>
  <si>
    <t>G-230</t>
  </si>
  <si>
    <t>VF6BA03A00013003</t>
  </si>
  <si>
    <t>02.10.2023</t>
  </si>
  <si>
    <t>Renault OSP Krosino</t>
  </si>
  <si>
    <t>G230</t>
  </si>
  <si>
    <t>VF6BA03A000013175</t>
  </si>
  <si>
    <t>23.04.2023</t>
  </si>
  <si>
    <t>Mercedes Benz OSP Storkowo</t>
  </si>
  <si>
    <t>ZSZ U083</t>
  </si>
  <si>
    <t>30.06.2023</t>
  </si>
  <si>
    <t xml:space="preserve">Volkswagen </t>
  </si>
  <si>
    <t>LT35</t>
  </si>
  <si>
    <t>WV1ZZZ2DZ5HO33762</t>
  </si>
  <si>
    <t>ZSZ 26600</t>
  </si>
  <si>
    <t>18.12.2023</t>
  </si>
  <si>
    <t>MAN</t>
  </si>
  <si>
    <t>TGN</t>
  </si>
  <si>
    <t>WMMAN37224MY422046</t>
  </si>
  <si>
    <t>27.05.2021</t>
  </si>
  <si>
    <t>06.05.2023</t>
  </si>
  <si>
    <r>
      <t xml:space="preserve">Rodzaj wartości pojazdu               </t>
    </r>
    <r>
      <rPr>
        <sz val="10"/>
        <rFont val="Arial"/>
        <family val="2"/>
      </rPr>
      <t xml:space="preserve"> (z VAT / )</t>
    </r>
  </si>
  <si>
    <t>ZSZ 35680</t>
  </si>
  <si>
    <t>ZSZ 52KU</t>
  </si>
  <si>
    <t>ZSZ 40UY</t>
  </si>
  <si>
    <t>ZSZ 91YK</t>
  </si>
  <si>
    <t>AGREGAT prądotwórczy</t>
  </si>
  <si>
    <t>Branżowa hurtownia Narzędzi Paweł Rogalski ul. E.Orzeszkowej 3 05-420 Józefów</t>
  </si>
  <si>
    <t>Urząd Gminy Grzmiąca</t>
  </si>
  <si>
    <t>TV SONY LED 120 google tv full array</t>
  </si>
  <si>
    <t>Stacja Meteo Lubogoszcz</t>
  </si>
  <si>
    <t>CZECHY,GRZMIĄCA-zwiększ. wartości,GDANIEC,WIELANOWO,KROSINO,IWIN, RADUSZ,SUCHA, LUBOGOSZCZ,WIELAWINO, MIESZAŁKI , NOSIBĄDY</t>
  </si>
  <si>
    <t>modernizacja WC- 9208,84 zł</t>
  </si>
  <si>
    <t>modernizacja komina - 11579,90</t>
  </si>
  <si>
    <t>modernizacja świetlicy- 24096,64</t>
  </si>
  <si>
    <t>modernizacja świetlicy- 14038,43</t>
  </si>
  <si>
    <t>modern. Pokr. Dachowego- 15000,00</t>
  </si>
  <si>
    <t xml:space="preserve">             </t>
  </si>
  <si>
    <t>zakup zjazdu linowego- 13860,01</t>
  </si>
  <si>
    <t>sześciokąt aktywny- 10718,61</t>
  </si>
  <si>
    <t>moderniz. Lokalu- 20948,44</t>
  </si>
  <si>
    <t>remont komina na kotłowni - 766,46</t>
  </si>
  <si>
    <t>budowa właz na strych /schody/-1522,44</t>
  </si>
  <si>
    <t>głośniki, tablety HuaweiMediaPad T 37</t>
  </si>
  <si>
    <t>monitor interaktywny szt. 2</t>
  </si>
  <si>
    <t>komputery AIO szt. 3</t>
  </si>
  <si>
    <t>notebook 15,6 del inspiron</t>
  </si>
  <si>
    <t>Urządzenie wielofunkcyjne HP Smart 515</t>
  </si>
  <si>
    <t xml:space="preserve"> 22 gasnic, 3 hydranty,alarm. Monitoring</t>
  </si>
  <si>
    <t>DOSTATECZNY</t>
  </si>
  <si>
    <t>BARDZO DOBRY</t>
  </si>
  <si>
    <t>Laptop Acer Trawel Mate P2</t>
  </si>
  <si>
    <t>Monitoring</t>
  </si>
  <si>
    <t>Projektor Picture PRO</t>
  </si>
  <si>
    <t>Telewozor Samsung</t>
  </si>
  <si>
    <t>Monitor Philips</t>
  </si>
  <si>
    <t>Rzutnik projektor</t>
  </si>
  <si>
    <t>Aparat fotograficzny Canon</t>
  </si>
  <si>
    <t>Wirtualne labolatorium Class VR- zestaw 8 sztum</t>
  </si>
  <si>
    <t>Drukarka 3D</t>
  </si>
  <si>
    <t>Gimbal do aparatów i smartfonów</t>
  </si>
  <si>
    <t>Kamera insta 360</t>
  </si>
  <si>
    <t>Mikroskop lenenhuk Rainbow D2L</t>
  </si>
  <si>
    <t>Photon: zestaw labolatorium przyszłości (roboty)</t>
  </si>
  <si>
    <t>Stacja lutownicza Hot Ail</t>
  </si>
  <si>
    <r>
      <t>Opis stanu technicznego budynku wg poniższych elementów budynku (</t>
    </r>
    <r>
      <rPr>
        <sz val="10"/>
        <color indexed="8"/>
        <rFont val="Arial"/>
        <family val="2"/>
      </rPr>
      <t xml:space="preserve">PROSZĘ WYBRAĆ: </t>
    </r>
    <r>
      <rPr>
        <b/>
        <i/>
        <sz val="10"/>
        <color indexed="8"/>
        <rFont val="Arial"/>
        <family val="2"/>
      </rPr>
      <t xml:space="preserve">bardzo doby, dobry, dosteczny, zły (do remontu) lub nie dotyczy </t>
    </r>
    <r>
      <rPr>
        <sz val="10"/>
        <color indexed="8"/>
        <rFont val="Arial"/>
        <family val="2"/>
      </rPr>
      <t>(element budyku nie występuje)</t>
    </r>
  </si>
  <si>
    <r>
      <t xml:space="preserve">komputery HP Inc. G7 250 6EC78EA 15,6’ SSD 256GB 21 szt </t>
    </r>
    <r>
      <rPr>
        <b/>
        <sz val="10"/>
        <color indexed="8"/>
        <rFont val="Arial"/>
        <family val="2"/>
      </rPr>
      <t>Z PROJEKTU Zdalna Szkoła/</t>
    </r>
    <r>
      <rPr>
        <sz val="10"/>
        <color indexed="8"/>
        <rFont val="Arial"/>
        <family val="2"/>
      </rPr>
      <t xml:space="preserve"> przekazano je osobom trzecim</t>
    </r>
  </si>
  <si>
    <r>
      <t>Notebook EccoPc 15 z</t>
    </r>
    <r>
      <rPr>
        <b/>
        <sz val="10"/>
        <color indexed="8"/>
        <rFont val="Arial"/>
        <family val="2"/>
      </rPr>
      <t xml:space="preserve"> Projektu Zdalna Szkoła Plus </t>
    </r>
    <r>
      <rPr>
        <sz val="10"/>
        <color indexed="8"/>
        <rFont val="Arial"/>
        <family val="2"/>
      </rPr>
      <t>szt 34</t>
    </r>
  </si>
  <si>
    <t>27-06-2024</t>
  </si>
  <si>
    <t>26-06-2026</t>
  </si>
  <si>
    <t>05-06-2024</t>
  </si>
  <si>
    <t>04-06-2026</t>
  </si>
  <si>
    <t>06-11-2023</t>
  </si>
  <si>
    <t>05-11-2025</t>
  </si>
  <si>
    <t>26-09-2023</t>
  </si>
  <si>
    <t>25-09-2025</t>
  </si>
  <si>
    <t>29-10-2023</t>
  </si>
  <si>
    <t>28-10-2025</t>
  </si>
  <si>
    <t>18-01-2024</t>
  </si>
  <si>
    <t>17-01-2026</t>
  </si>
  <si>
    <t>24-12-2023</t>
  </si>
  <si>
    <t>23-12-2025</t>
  </si>
  <si>
    <t>28-05-2024</t>
  </si>
  <si>
    <t>27-05-2026</t>
  </si>
  <si>
    <t>Stiga</t>
  </si>
  <si>
    <t>Estate 7122</t>
  </si>
  <si>
    <t>2T1310381</t>
  </si>
  <si>
    <t>kosiarka traktorek</t>
  </si>
  <si>
    <t>21-07-2024</t>
  </si>
  <si>
    <t>20-07-2026</t>
  </si>
  <si>
    <t>Brak</t>
  </si>
  <si>
    <t>specjalny pożarniczy</t>
  </si>
  <si>
    <t xml:space="preserve">KB </t>
  </si>
  <si>
    <t>ciężarowy</t>
  </si>
  <si>
    <t>700 kg</t>
  </si>
  <si>
    <t>zły</t>
  </si>
  <si>
    <t>dostatezny</t>
  </si>
  <si>
    <t>bardoz dobry</t>
  </si>
  <si>
    <t>OC</t>
  </si>
  <si>
    <t>AC</t>
  </si>
  <si>
    <t>NNW</t>
  </si>
  <si>
    <r>
      <t>Zielona Karta***</t>
    </r>
    <r>
      <rPr>
        <sz val="10"/>
        <color indexed="8"/>
        <rFont val="Arial"/>
        <family val="2"/>
      </rPr>
      <t xml:space="preserve"> (kraj)</t>
    </r>
  </si>
  <si>
    <t>TAK</t>
  </si>
  <si>
    <t>NIE</t>
  </si>
  <si>
    <t>Tabela nr 4- Wykaz pojazdów w Gminie Grzmiąca</t>
  </si>
  <si>
    <t>Tabela nr 5- Wykaz maszyn i urządzeń w Gminie Grzmiąca</t>
  </si>
  <si>
    <t>Tabela nr 7 - Wykaz lokalizacji w Gminie Grzmiąca</t>
  </si>
  <si>
    <t>Rok</t>
  </si>
  <si>
    <t>Liczba szkód</t>
  </si>
  <si>
    <t>Suma wypłaconych odszkodowań</t>
  </si>
  <si>
    <t>Krótki opis szkód</t>
  </si>
  <si>
    <t>Rezerwy</t>
  </si>
  <si>
    <t>Kradzież</t>
  </si>
  <si>
    <t>Tabela nr 6- Wykaz szkodowości w Gminie Grzmiąca od 2020 r. do 2023 r. według daty powstania szkody stan na dzień 16.06.2023 r.</t>
  </si>
  <si>
    <t>Mienie od ognia i innych zdarzeń- Uszkodzenie drzwi zewnętrznych wskutek wtargnięcia do mieszkania przez obcą osobę</t>
  </si>
  <si>
    <t>Kradzież- Kradzież kosy spalinowej.</t>
  </si>
  <si>
    <t>AC- Uszkodzenie pojazdu wskutek kolizji drogowej na śliskiej nawierzchni drogi.</t>
  </si>
  <si>
    <t>Szyby- Zbicie zewnętrznej szyby w oknie dwuszybowym w mieszkaniu komunalnym w wyniku aktu wandalizmu.</t>
  </si>
  <si>
    <t>Mienie od ognia i innych zdarzeń- pożar lokalu mieszkalnego</t>
  </si>
  <si>
    <t>Mienie od ognia i innych zdarzeń- Zalanie mieszkania podczas akcji gaśniczej</t>
  </si>
  <si>
    <t>Szyby- Zniszczenie zadaszenia oranżerii w wyniku silego wiatru.</t>
  </si>
  <si>
    <t>Mienie od ognia i innych zdarzeń- Uszkodzenie ( rozerwanie ) rolety plandekowej zamontowanej na altanie w wyniku silnego wiatru.</t>
  </si>
  <si>
    <t>Mienie od ognia i innych zdarzeń- Uszkodzenie trubun sportowych przez powalone drzewo podczas wichury</t>
  </si>
  <si>
    <t>Kradzież- Kradzież mienia ( lampy hybrydowej)</t>
  </si>
  <si>
    <t>Mienie od ognia i innych zdarzeń- Uszkodzenie lampy hybrydowej podczas złych warunków atmosferycznych</t>
  </si>
  <si>
    <t>Kradzież- Kradzież dwóch opraw lamp solarnych.</t>
  </si>
  <si>
    <t>OC p.p.m.</t>
  </si>
  <si>
    <t xml:space="preserve">ASS                                                          </t>
  </si>
  <si>
    <t>OC ogólne</t>
  </si>
  <si>
    <t>O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</si>
</sst>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d/mm/yyyy"/>
    <numFmt numFmtId="184" formatCode="yy/mm/dd"/>
    <numFmt numFmtId="185" formatCode="yy/mm/dd;@"/>
    <numFmt numFmtId="186" formatCode="000\-000\-00\-00"/>
    <numFmt numFmtId="187" formatCode="#,###.00"/>
    <numFmt numFmtId="188" formatCode="[$-415]dddd\,\ d\ mmmm\ yyyy"/>
    <numFmt numFmtId="189" formatCode="[$-F800]dddd\,\ mmmm\ dd\,\ yyyy"/>
  </numFmts>
  <fonts count="7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i/>
      <sz val="10"/>
      <color indexed="8"/>
      <name val="Arial"/>
      <family val="2"/>
    </font>
    <font>
      <sz val="10"/>
      <name val="Czcionka tekstu podstawowego"/>
      <family val="0"/>
    </font>
    <font>
      <sz val="11"/>
      <color indexed="8"/>
      <name val="Calibri"/>
      <family val="2"/>
    </font>
    <font>
      <sz val="10"/>
      <color indexed="8"/>
      <name val="Czcionka tekstu podstawowego"/>
      <family val="0"/>
    </font>
    <font>
      <sz val="10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1"/>
      <name val="Czcionka tekstu podstawowego"/>
      <family val="0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rgb="FFFF0000"/>
      <name val="Czcionka tekstu podstawowego"/>
      <family val="0"/>
    </font>
    <font>
      <b/>
      <i/>
      <sz val="11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8" fillId="3" borderId="0" applyNumberFormat="0" applyBorder="0" applyAlignment="0" applyProtection="0"/>
    <xf numFmtId="0" fontId="43" fillId="4" borderId="0" applyNumberFormat="0" applyBorder="0" applyAlignment="0" applyProtection="0"/>
    <xf numFmtId="0" fontId="8" fillId="5" borderId="0" applyNumberFormat="0" applyBorder="0" applyAlignment="0" applyProtection="0"/>
    <xf numFmtId="0" fontId="43" fillId="6" borderId="0" applyNumberFormat="0" applyBorder="0" applyAlignment="0" applyProtection="0"/>
    <xf numFmtId="0" fontId="8" fillId="7" borderId="0" applyNumberFormat="0" applyBorder="0" applyAlignment="0" applyProtection="0"/>
    <xf numFmtId="0" fontId="43" fillId="8" borderId="0" applyNumberFormat="0" applyBorder="0" applyAlignment="0" applyProtection="0"/>
    <xf numFmtId="0" fontId="8" fillId="9" borderId="0" applyNumberFormat="0" applyBorder="0" applyAlignment="0" applyProtection="0"/>
    <xf numFmtId="0" fontId="43" fillId="10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0" applyNumberFormat="0" applyBorder="0" applyAlignment="0" applyProtection="0"/>
    <xf numFmtId="0" fontId="8" fillId="15" borderId="0" applyNumberFormat="0" applyBorder="0" applyAlignment="0" applyProtection="0"/>
    <xf numFmtId="0" fontId="43" fillId="16" borderId="0" applyNumberFormat="0" applyBorder="0" applyAlignment="0" applyProtection="0"/>
    <xf numFmtId="0" fontId="8" fillId="17" borderId="0" applyNumberFormat="0" applyBorder="0" applyAlignment="0" applyProtection="0"/>
    <xf numFmtId="0" fontId="43" fillId="18" borderId="0" applyNumberFormat="0" applyBorder="0" applyAlignment="0" applyProtection="0"/>
    <xf numFmtId="0" fontId="8" fillId="19" borderId="0" applyNumberFormat="0" applyBorder="0" applyAlignment="0" applyProtection="0"/>
    <xf numFmtId="0" fontId="43" fillId="20" borderId="0" applyNumberFormat="0" applyBorder="0" applyAlignment="0" applyProtection="0"/>
    <xf numFmtId="0" fontId="8" fillId="9" borderId="0" applyNumberFormat="0" applyBorder="0" applyAlignment="0" applyProtection="0"/>
    <xf numFmtId="0" fontId="43" fillId="21" borderId="0" applyNumberFormat="0" applyBorder="0" applyAlignment="0" applyProtection="0"/>
    <xf numFmtId="0" fontId="8" fillId="15" borderId="0" applyNumberFormat="0" applyBorder="0" applyAlignment="0" applyProtection="0"/>
    <xf numFmtId="0" fontId="43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44" borderId="1" applyNumberFormat="0" applyAlignment="0" applyProtection="0"/>
    <xf numFmtId="0" fontId="10" fillId="13" borderId="2" applyNumberFormat="0" applyAlignment="0" applyProtection="0"/>
    <xf numFmtId="0" fontId="46" fillId="45" borderId="3" applyNumberFormat="0" applyAlignment="0" applyProtection="0"/>
    <xf numFmtId="0" fontId="11" fillId="46" borderId="4" applyNumberFormat="0" applyAlignment="0" applyProtection="0"/>
    <xf numFmtId="0" fontId="12" fillId="7" borderId="0" applyNumberFormat="0" applyBorder="0" applyAlignment="0" applyProtection="0"/>
    <xf numFmtId="0" fontId="47" fillId="4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13" fillId="0" borderId="6" applyNumberFormat="0" applyFill="0" applyAlignment="0" applyProtection="0"/>
    <xf numFmtId="0" fontId="49" fillId="48" borderId="7" applyNumberFormat="0" applyAlignment="0" applyProtection="0"/>
    <xf numFmtId="0" fontId="14" fillId="49" borderId="8" applyNumberFormat="0" applyAlignment="0" applyProtection="0"/>
    <xf numFmtId="0" fontId="50" fillId="0" borderId="9" applyNumberFormat="0" applyFill="0" applyAlignment="0" applyProtection="0"/>
    <xf numFmtId="0" fontId="15" fillId="0" borderId="10" applyNumberFormat="0" applyFill="0" applyAlignment="0" applyProtection="0"/>
    <xf numFmtId="0" fontId="51" fillId="0" borderId="11" applyNumberFormat="0" applyFill="0" applyAlignment="0" applyProtection="0"/>
    <xf numFmtId="0" fontId="16" fillId="0" borderId="12" applyNumberFormat="0" applyFill="0" applyAlignment="0" applyProtection="0"/>
    <xf numFmtId="0" fontId="52" fillId="0" borderId="13" applyNumberFormat="0" applyFill="0" applyAlignment="0" applyProtection="0"/>
    <xf numFmtId="0" fontId="1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0" borderId="0" applyNumberFormat="0" applyBorder="0" applyAlignment="0" applyProtection="0"/>
    <xf numFmtId="0" fontId="53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45" borderId="1" applyNumberFormat="0" applyAlignment="0" applyProtection="0"/>
    <xf numFmtId="0" fontId="19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15" applyNumberFormat="0" applyFill="0" applyAlignment="0" applyProtection="0"/>
    <xf numFmtId="0" fontId="2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0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1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60" fillId="54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1" fillId="0" borderId="19" xfId="0" applyFont="1" applyBorder="1" applyAlignment="1">
      <alignment/>
    </xf>
    <xf numFmtId="0" fontId="61" fillId="0" borderId="20" xfId="0" applyFont="1" applyFill="1" applyBorder="1" applyAlignment="1">
      <alignment vertical="center" wrapText="1"/>
    </xf>
    <xf numFmtId="0" fontId="61" fillId="0" borderId="20" xfId="0" applyFont="1" applyFill="1" applyBorder="1" applyAlignment="1">
      <alignment/>
    </xf>
    <xf numFmtId="0" fontId="61" fillId="0" borderId="0" xfId="0" applyFont="1" applyAlignment="1">
      <alignment/>
    </xf>
    <xf numFmtId="0" fontId="61" fillId="0" borderId="20" xfId="90" applyFont="1" applyFill="1" applyBorder="1" applyAlignment="1">
      <alignment horizontal="center" vertical="center" wrapText="1"/>
      <protection/>
    </xf>
    <xf numFmtId="0" fontId="61" fillId="0" borderId="21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61" fillId="0" borderId="20" xfId="0" applyFont="1" applyFill="1" applyBorder="1" applyAlignment="1">
      <alignment horizontal="center" vertical="center" wrapText="1"/>
    </xf>
    <xf numFmtId="0" fontId="62" fillId="55" borderId="20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2" fontId="61" fillId="0" borderId="0" xfId="0" applyNumberFormat="1" applyFont="1" applyAlignment="1">
      <alignment/>
    </xf>
    <xf numFmtId="44" fontId="63" fillId="0" borderId="23" xfId="119" applyFont="1" applyFill="1" applyBorder="1" applyAlignment="1">
      <alignment horizontal="right" vertical="center" wrapText="1"/>
    </xf>
    <xf numFmtId="0" fontId="61" fillId="0" borderId="21" xfId="93" applyFont="1" applyFill="1" applyBorder="1" applyAlignment="1">
      <alignment horizontal="center" vertical="center" wrapText="1"/>
      <protection/>
    </xf>
    <xf numFmtId="0" fontId="61" fillId="0" borderId="20" xfId="93" applyFont="1" applyFill="1" applyBorder="1" applyAlignment="1">
      <alignment horizontal="center" vertical="center" wrapText="1"/>
      <protection/>
    </xf>
    <xf numFmtId="0" fontId="63" fillId="0" borderId="24" xfId="93" applyFont="1" applyFill="1" applyBorder="1" applyAlignment="1">
      <alignment horizontal="center" vertical="center" wrapText="1"/>
      <protection/>
    </xf>
    <xf numFmtId="44" fontId="63" fillId="56" borderId="23" xfId="119" applyFont="1" applyFill="1" applyBorder="1" applyAlignment="1">
      <alignment horizontal="right" vertical="center" wrapText="1"/>
    </xf>
    <xf numFmtId="0" fontId="61" fillId="0" borderId="25" xfId="0" applyFont="1" applyBorder="1" applyAlignment="1">
      <alignment/>
    </xf>
    <xf numFmtId="0" fontId="63" fillId="0" borderId="19" xfId="0" applyFont="1" applyBorder="1" applyAlignment="1">
      <alignment/>
    </xf>
    <xf numFmtId="170" fontId="61" fillId="0" borderId="0" xfId="0" applyNumberFormat="1" applyFont="1" applyAlignment="1">
      <alignment horizontal="right"/>
    </xf>
    <xf numFmtId="0" fontId="63" fillId="0" borderId="0" xfId="0" applyFont="1" applyAlignment="1">
      <alignment/>
    </xf>
    <xf numFmtId="0" fontId="61" fillId="0" borderId="25" xfId="0" applyFont="1" applyBorder="1" applyAlignment="1">
      <alignment wrapText="1"/>
    </xf>
    <xf numFmtId="0" fontId="61" fillId="0" borderId="26" xfId="0" applyFont="1" applyBorder="1" applyAlignment="1">
      <alignment horizontal="center"/>
    </xf>
    <xf numFmtId="170" fontId="63" fillId="0" borderId="0" xfId="0" applyNumberFormat="1" applyFont="1" applyAlignment="1">
      <alignment horizontal="right"/>
    </xf>
    <xf numFmtId="0" fontId="61" fillId="0" borderId="0" xfId="0" applyFont="1" applyAlignment="1">
      <alignment wrapText="1"/>
    </xf>
    <xf numFmtId="0" fontId="61" fillId="0" borderId="0" xfId="0" applyFont="1" applyAlignment="1">
      <alignment horizontal="center"/>
    </xf>
    <xf numFmtId="0" fontId="63" fillId="0" borderId="27" xfId="93" applyFont="1" applyFill="1" applyBorder="1" applyAlignment="1">
      <alignment horizontal="center" vertical="center" wrapText="1"/>
      <protection/>
    </xf>
    <xf numFmtId="0" fontId="63" fillId="0" borderId="28" xfId="93" applyFont="1" applyFill="1" applyBorder="1" applyAlignment="1">
      <alignment horizontal="center" vertical="center" wrapText="1"/>
      <protection/>
    </xf>
    <xf numFmtId="0" fontId="61" fillId="0" borderId="0" xfId="0" applyFont="1" applyAlignment="1">
      <alignment horizontal="center" wrapText="1"/>
    </xf>
    <xf numFmtId="170" fontId="61" fillId="0" borderId="0" xfId="0" applyNumberFormat="1" applyFont="1" applyAlignment="1">
      <alignment horizontal="right" wrapText="1"/>
    </xf>
    <xf numFmtId="44" fontId="64" fillId="0" borderId="29" xfId="118" applyFont="1" applyFill="1" applyBorder="1" applyAlignment="1">
      <alignment horizontal="center" vertical="center" wrapText="1"/>
    </xf>
    <xf numFmtId="44" fontId="64" fillId="0" borderId="20" xfId="118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/>
    </xf>
    <xf numFmtId="0" fontId="61" fillId="0" borderId="3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1" fillId="0" borderId="31" xfId="88" applyFont="1" applyFill="1" applyBorder="1" applyAlignment="1">
      <alignment horizontal="center" vertical="center"/>
      <protection/>
    </xf>
    <xf numFmtId="0" fontId="1" fillId="0" borderId="32" xfId="88" applyNumberFormat="1" applyFont="1" applyFill="1" applyBorder="1" applyAlignment="1">
      <alignment horizontal="center" vertical="center" wrapText="1"/>
      <protection/>
    </xf>
    <xf numFmtId="44" fontId="1" fillId="0" borderId="32" xfId="88" applyNumberFormat="1" applyFont="1" applyFill="1" applyBorder="1" applyAlignment="1">
      <alignment horizontal="center" vertical="center" wrapText="1"/>
      <protection/>
    </xf>
    <xf numFmtId="44" fontId="1" fillId="0" borderId="33" xfId="88" applyNumberFormat="1" applyFont="1" applyFill="1" applyBorder="1" applyAlignment="1">
      <alignment horizontal="center" vertical="center" wrapText="1"/>
      <protection/>
    </xf>
    <xf numFmtId="0" fontId="1" fillId="0" borderId="34" xfId="0" applyFont="1" applyBorder="1" applyAlignment="1">
      <alignment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88" applyNumberFormat="1" applyFont="1" applyFill="1" applyBorder="1" applyAlignment="1">
      <alignment horizontal="center" vertical="center"/>
      <protection/>
    </xf>
    <xf numFmtId="180" fontId="0" fillId="57" borderId="38" xfId="88" applyNumberFormat="1" applyFont="1" applyFill="1" applyBorder="1" applyAlignment="1">
      <alignment horizontal="center" vertical="center" wrapText="1"/>
      <protection/>
    </xf>
    <xf numFmtId="0" fontId="0" fillId="57" borderId="39" xfId="88" applyFont="1" applyFill="1" applyBorder="1" applyAlignment="1">
      <alignment horizontal="center" vertical="center" wrapText="1"/>
      <protection/>
    </xf>
    <xf numFmtId="170" fontId="63" fillId="0" borderId="23" xfId="0" applyNumberFormat="1" applyFont="1" applyFill="1" applyBorder="1" applyAlignment="1">
      <alignment vertical="center"/>
    </xf>
    <xf numFmtId="170" fontId="63" fillId="0" borderId="0" xfId="0" applyNumberFormat="1" applyFont="1" applyFill="1" applyBorder="1" applyAlignment="1">
      <alignment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4" fontId="0" fillId="0" borderId="20" xfId="110" applyFont="1" applyBorder="1" applyAlignment="1">
      <alignment vertical="center" wrapText="1"/>
    </xf>
    <xf numFmtId="0" fontId="0" fillId="0" borderId="39" xfId="90" applyBorder="1" applyAlignment="1">
      <alignment vertical="center" wrapText="1"/>
      <protection/>
    </xf>
    <xf numFmtId="0" fontId="0" fillId="0" borderId="39" xfId="90" applyBorder="1" applyAlignment="1">
      <alignment horizontal="center" vertical="center" wrapText="1"/>
      <protection/>
    </xf>
    <xf numFmtId="0" fontId="0" fillId="0" borderId="38" xfId="88" applyFont="1" applyBorder="1" applyAlignment="1">
      <alignment horizontal="center" vertical="center" wrapText="1"/>
      <protection/>
    </xf>
    <xf numFmtId="180" fontId="0" fillId="0" borderId="38" xfId="88" applyNumberFormat="1" applyFont="1" applyBorder="1" applyAlignment="1">
      <alignment wrapText="1"/>
      <protection/>
    </xf>
    <xf numFmtId="180" fontId="0" fillId="0" borderId="38" xfId="88" applyNumberFormat="1" applyFont="1" applyBorder="1" applyAlignment="1">
      <alignment horizontal="center"/>
      <protection/>
    </xf>
    <xf numFmtId="180" fontId="0" fillId="0" borderId="38" xfId="88" applyNumberFormat="1" applyFont="1" applyBorder="1" applyAlignment="1">
      <alignment horizontal="center" vertical="center"/>
      <protection/>
    </xf>
    <xf numFmtId="182" fontId="0" fillId="0" borderId="39" xfId="88" applyNumberFormat="1" applyFont="1" applyBorder="1" applyAlignment="1">
      <alignment horizontal="center" vertical="center" wrapText="1"/>
      <protection/>
    </xf>
    <xf numFmtId="181" fontId="0" fillId="0" borderId="39" xfId="112" applyNumberFormat="1" applyFont="1" applyFill="1" applyBorder="1" applyAlignment="1" applyProtection="1">
      <alignment vertical="center" wrapText="1"/>
      <protection/>
    </xf>
    <xf numFmtId="181" fontId="0" fillId="0" borderId="39" xfId="112" applyNumberFormat="1" applyFont="1" applyFill="1" applyBorder="1" applyAlignment="1" applyProtection="1">
      <alignment horizontal="center" vertical="center"/>
      <protection/>
    </xf>
    <xf numFmtId="0" fontId="0" fillId="0" borderId="39" xfId="88" applyFont="1" applyBorder="1" applyAlignment="1">
      <alignment horizontal="center" vertical="center"/>
      <protection/>
    </xf>
    <xf numFmtId="181" fontId="0" fillId="0" borderId="39" xfId="88" applyNumberFormat="1" applyFont="1" applyBorder="1" applyAlignment="1">
      <alignment horizontal="center" vertical="center" wrapText="1"/>
      <protection/>
    </xf>
    <xf numFmtId="181" fontId="0" fillId="0" borderId="39" xfId="112" applyNumberFormat="1" applyFont="1" applyFill="1" applyBorder="1" applyAlignment="1" applyProtection="1">
      <alignment horizontal="center" vertical="center" wrapText="1"/>
      <protection/>
    </xf>
    <xf numFmtId="181" fontId="0" fillId="0" borderId="39" xfId="94" applyNumberFormat="1" applyBorder="1" applyAlignment="1">
      <alignment horizontal="center" vertical="center" wrapText="1"/>
      <protection/>
    </xf>
    <xf numFmtId="181" fontId="25" fillId="0" borderId="39" xfId="94" applyNumberFormat="1" applyFont="1" applyBorder="1" applyAlignment="1">
      <alignment horizontal="center" vertical="center" wrapText="1"/>
      <protection/>
    </xf>
    <xf numFmtId="44" fontId="0" fillId="0" borderId="39" xfId="110" applyFont="1" applyFill="1" applyBorder="1" applyAlignment="1" applyProtection="1">
      <alignment horizontal="center" vertical="center"/>
      <protection/>
    </xf>
    <xf numFmtId="0" fontId="61" fillId="0" borderId="39" xfId="0" applyFont="1" applyBorder="1" applyAlignment="1">
      <alignment vertical="center" wrapText="1"/>
    </xf>
    <xf numFmtId="0" fontId="61" fillId="0" borderId="21" xfId="90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61" fillId="0" borderId="22" xfId="0" applyFont="1" applyFill="1" applyBorder="1" applyAlignment="1">
      <alignment vertical="center" wrapText="1"/>
    </xf>
    <xf numFmtId="44" fontId="63" fillId="0" borderId="23" xfId="0" applyNumberFormat="1" applyFont="1" applyBorder="1" applyAlignment="1">
      <alignment vertical="center"/>
    </xf>
    <xf numFmtId="0" fontId="63" fillId="0" borderId="42" xfId="0" applyFont="1" applyBorder="1" applyAlignment="1">
      <alignment horizontal="left" vertical="center" wrapText="1"/>
    </xf>
    <xf numFmtId="170" fontId="63" fillId="0" borderId="23" xfId="0" applyNumberFormat="1" applyFont="1" applyBorder="1" applyAlignment="1">
      <alignment horizontal="right" vertical="center" wrapText="1"/>
    </xf>
    <xf numFmtId="0" fontId="0" fillId="56" borderId="20" xfId="0" applyFont="1" applyFill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56" borderId="0" xfId="0" applyFill="1" applyAlignment="1">
      <alignment/>
    </xf>
    <xf numFmtId="0" fontId="0" fillId="0" borderId="0" xfId="0" applyAlignment="1">
      <alignment/>
    </xf>
    <xf numFmtId="0" fontId="0" fillId="56" borderId="20" xfId="0" applyFont="1" applyFill="1" applyBorder="1" applyAlignment="1">
      <alignment vertical="center" wrapText="1"/>
    </xf>
    <xf numFmtId="44" fontId="0" fillId="56" borderId="20" xfId="110" applyFont="1" applyFill="1" applyBorder="1" applyAlignment="1">
      <alignment vertical="center" wrapText="1"/>
    </xf>
    <xf numFmtId="44" fontId="0" fillId="0" borderId="21" xfId="110" applyFont="1" applyBorder="1" applyAlignment="1">
      <alignment vertical="center" wrapText="1"/>
    </xf>
    <xf numFmtId="0" fontId="0" fillId="57" borderId="39" xfId="88" applyFont="1" applyFill="1" applyBorder="1" applyAlignment="1">
      <alignment horizontal="center" vertical="center"/>
      <protection/>
    </xf>
    <xf numFmtId="182" fontId="0" fillId="0" borderId="39" xfId="88" applyNumberFormat="1" applyFont="1" applyBorder="1" applyAlignment="1">
      <alignment horizontal="right" vertical="center" wrapText="1"/>
      <protection/>
    </xf>
    <xf numFmtId="0" fontId="0" fillId="0" borderId="39" xfId="112" applyNumberFormat="1" applyFont="1" applyFill="1" applyBorder="1" applyAlignment="1">
      <alignment horizontal="center" vertical="center"/>
    </xf>
    <xf numFmtId="44" fontId="0" fillId="0" borderId="39" xfId="112" applyFont="1" applyFill="1" applyBorder="1" applyAlignment="1">
      <alignment vertical="center" wrapText="1"/>
    </xf>
    <xf numFmtId="44" fontId="0" fillId="0" borderId="39" xfId="112" applyFont="1" applyFill="1" applyBorder="1" applyAlignment="1">
      <alignment horizontal="center" vertical="center"/>
    </xf>
    <xf numFmtId="0" fontId="0" fillId="0" borderId="40" xfId="88" applyFont="1" applyBorder="1" applyAlignment="1">
      <alignment horizontal="center" vertical="center"/>
      <protection/>
    </xf>
    <xf numFmtId="0" fontId="0" fillId="0" borderId="20" xfId="88" applyFont="1" applyBorder="1" applyAlignment="1">
      <alignment horizontal="center" vertical="center" wrapText="1"/>
      <protection/>
    </xf>
    <xf numFmtId="0" fontId="0" fillId="0" borderId="38" xfId="88" applyFont="1" applyBorder="1" applyAlignment="1">
      <alignment horizontal="center" vertical="center"/>
      <protection/>
    </xf>
    <xf numFmtId="44" fontId="0" fillId="0" borderId="20" xfId="88" applyNumberFormat="1" applyFont="1" applyBorder="1" applyAlignment="1">
      <alignment horizontal="center" vertical="center" wrapText="1"/>
      <protection/>
    </xf>
    <xf numFmtId="0" fontId="0" fillId="0" borderId="20" xfId="112" applyNumberFormat="1" applyFont="1" applyBorder="1" applyAlignment="1">
      <alignment horizontal="center" vertical="center"/>
    </xf>
    <xf numFmtId="44" fontId="0" fillId="0" borderId="20" xfId="112" applyFont="1" applyBorder="1" applyAlignment="1">
      <alignment horizontal="center" vertical="center"/>
    </xf>
    <xf numFmtId="0" fontId="0" fillId="0" borderId="38" xfId="112" applyNumberFormat="1" applyFont="1" applyFill="1" applyBorder="1" applyAlignment="1" applyProtection="1">
      <alignment horizontal="center" vertical="center"/>
      <protection/>
    </xf>
    <xf numFmtId="0" fontId="0" fillId="0" borderId="39" xfId="112" applyNumberFormat="1" applyFont="1" applyFill="1" applyBorder="1" applyAlignment="1" applyProtection="1">
      <alignment horizontal="center" vertical="center"/>
      <protection/>
    </xf>
    <xf numFmtId="44" fontId="0" fillId="0" borderId="39" xfId="110" applyFont="1" applyFill="1" applyBorder="1" applyAlignment="1">
      <alignment vertical="center"/>
    </xf>
    <xf numFmtId="44" fontId="0" fillId="0" borderId="38" xfId="110" applyFont="1" applyBorder="1" applyAlignment="1">
      <alignment horizontal="right"/>
    </xf>
    <xf numFmtId="44" fontId="0" fillId="0" borderId="20" xfId="110" applyFont="1" applyBorder="1" applyAlignment="1">
      <alignment vertical="center"/>
    </xf>
    <xf numFmtId="182" fontId="0" fillId="57" borderId="39" xfId="88" applyNumberFormat="1" applyFont="1" applyFill="1" applyBorder="1" applyAlignment="1">
      <alignment horizontal="right" vertical="center" wrapText="1"/>
      <protection/>
    </xf>
    <xf numFmtId="44" fontId="0" fillId="0" borderId="39" xfId="115" applyFont="1" applyFill="1" applyBorder="1" applyAlignment="1">
      <alignment vertical="center" wrapText="1"/>
    </xf>
    <xf numFmtId="0" fontId="0" fillId="0" borderId="38" xfId="115" applyNumberFormat="1" applyFont="1" applyFill="1" applyBorder="1" applyAlignment="1">
      <alignment horizontal="center" vertical="center"/>
    </xf>
    <xf numFmtId="44" fontId="0" fillId="0" borderId="38" xfId="115" applyFont="1" applyFill="1" applyBorder="1" applyAlignment="1">
      <alignment vertical="center"/>
    </xf>
    <xf numFmtId="44" fontId="0" fillId="0" borderId="38" xfId="115" applyFont="1" applyFill="1" applyBorder="1" applyAlignment="1">
      <alignment horizontal="center" vertical="center"/>
    </xf>
    <xf numFmtId="0" fontId="0" fillId="57" borderId="38" xfId="88" applyFont="1" applyFill="1" applyBorder="1" applyAlignment="1">
      <alignment horizontal="center" vertical="center" wrapText="1"/>
      <protection/>
    </xf>
    <xf numFmtId="44" fontId="61" fillId="0" borderId="0" xfId="110" applyFont="1" applyAlignment="1">
      <alignment vertical="center"/>
    </xf>
    <xf numFmtId="44" fontId="61" fillId="0" borderId="20" xfId="110" applyFont="1" applyBorder="1" applyAlignment="1">
      <alignment vertical="center"/>
    </xf>
    <xf numFmtId="44" fontId="61" fillId="0" borderId="20" xfId="110" applyFont="1" applyBorder="1" applyAlignment="1">
      <alignment horizontal="right" vertical="center"/>
    </xf>
    <xf numFmtId="44" fontId="61" fillId="0" borderId="22" xfId="110" applyFont="1" applyBorder="1" applyAlignment="1">
      <alignment horizontal="right" vertical="center"/>
    </xf>
    <xf numFmtId="0" fontId="63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/>
    </xf>
    <xf numFmtId="44" fontId="61" fillId="0" borderId="0" xfId="0" applyNumberFormat="1" applyFont="1" applyAlignment="1">
      <alignment/>
    </xf>
    <xf numFmtId="0" fontId="61" fillId="56" borderId="3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44" fontId="0" fillId="0" borderId="22" xfId="110" applyFont="1" applyBorder="1" applyAlignment="1">
      <alignment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44" fontId="0" fillId="0" borderId="20" xfId="110" applyFont="1" applyBorder="1" applyAlignment="1">
      <alignment vertical="center"/>
    </xf>
    <xf numFmtId="44" fontId="0" fillId="0" borderId="22" xfId="110" applyFont="1" applyBorder="1" applyAlignment="1">
      <alignment vertical="center"/>
    </xf>
    <xf numFmtId="0" fontId="61" fillId="0" borderId="22" xfId="0" applyFont="1" applyFill="1" applyBorder="1" applyAlignment="1">
      <alignment horizontal="center" vertical="center"/>
    </xf>
    <xf numFmtId="0" fontId="65" fillId="56" borderId="25" xfId="0" applyFont="1" applyFill="1" applyBorder="1" applyAlignment="1">
      <alignment vertical="center"/>
    </xf>
    <xf numFmtId="0" fontId="65" fillId="56" borderId="26" xfId="0" applyFont="1" applyFill="1" applyBorder="1" applyAlignment="1">
      <alignment vertical="center"/>
    </xf>
    <xf numFmtId="0" fontId="61" fillId="0" borderId="22" xfId="93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44" fontId="0" fillId="0" borderId="39" xfId="110" applyFont="1" applyBorder="1" applyAlignment="1">
      <alignment vertical="center" wrapText="1"/>
    </xf>
    <xf numFmtId="44" fontId="0" fillId="0" borderId="40" xfId="110" applyFont="1" applyBorder="1" applyAlignment="1">
      <alignment vertical="center" wrapText="1"/>
    </xf>
    <xf numFmtId="44" fontId="0" fillId="0" borderId="43" xfId="110" applyFont="1" applyBorder="1" applyAlignment="1">
      <alignment vertical="center" wrapText="1"/>
    </xf>
    <xf numFmtId="0" fontId="63" fillId="0" borderId="0" xfId="0" applyFont="1" applyFill="1" applyBorder="1" applyAlignment="1">
      <alignment horizontal="center" vertical="center" wrapText="1"/>
    </xf>
    <xf numFmtId="44" fontId="63" fillId="0" borderId="0" xfId="119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66" fillId="0" borderId="38" xfId="0" applyFont="1" applyBorder="1" applyAlignment="1">
      <alignment horizontal="center" vertical="center" wrapText="1"/>
    </xf>
    <xf numFmtId="0" fontId="66" fillId="0" borderId="39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0" fillId="0" borderId="48" xfId="88" applyFont="1" applyBorder="1" applyAlignment="1">
      <alignment horizontal="center" vertical="center"/>
      <protection/>
    </xf>
    <xf numFmtId="0" fontId="0" fillId="0" borderId="29" xfId="88" applyFont="1" applyBorder="1" applyAlignment="1">
      <alignment horizontal="center" vertical="center" wrapText="1"/>
      <protection/>
    </xf>
    <xf numFmtId="0" fontId="0" fillId="0" borderId="51" xfId="88" applyFont="1" applyBorder="1" applyAlignment="1">
      <alignment horizontal="center" vertical="center"/>
      <protection/>
    </xf>
    <xf numFmtId="0" fontId="0" fillId="0" borderId="29" xfId="88" applyFont="1" applyBorder="1" applyAlignment="1">
      <alignment horizontal="center" vertical="center"/>
      <protection/>
    </xf>
    <xf numFmtId="0" fontId="0" fillId="0" borderId="45" xfId="88" applyFont="1" applyBorder="1" applyAlignment="1">
      <alignment horizontal="center" vertical="center"/>
      <protection/>
    </xf>
    <xf numFmtId="181" fontId="25" fillId="0" borderId="40" xfId="94" applyNumberFormat="1" applyFont="1" applyBorder="1" applyAlignment="1">
      <alignment horizontal="center" vertical="center" wrapText="1"/>
      <protection/>
    </xf>
    <xf numFmtId="0" fontId="0" fillId="0" borderId="40" xfId="112" applyNumberFormat="1" applyFont="1" applyFill="1" applyBorder="1" applyAlignment="1" applyProtection="1">
      <alignment horizontal="center" vertical="center"/>
      <protection/>
    </xf>
    <xf numFmtId="181" fontId="0" fillId="0" borderId="40" xfId="112" applyNumberFormat="1" applyFont="1" applyFill="1" applyBorder="1" applyAlignment="1" applyProtection="1">
      <alignment vertical="center" wrapText="1"/>
      <protection/>
    </xf>
    <xf numFmtId="44" fontId="0" fillId="0" borderId="40" xfId="110" applyFont="1" applyFill="1" applyBorder="1" applyAlignment="1" applyProtection="1">
      <alignment horizontal="center" vertical="center"/>
      <protection/>
    </xf>
    <xf numFmtId="181" fontId="0" fillId="0" borderId="40" xfId="112" applyNumberFormat="1" applyFont="1" applyFill="1" applyBorder="1" applyAlignment="1" applyProtection="1">
      <alignment horizontal="center" vertical="center"/>
      <protection/>
    </xf>
    <xf numFmtId="181" fontId="25" fillId="0" borderId="20" xfId="94" applyNumberFormat="1" applyFont="1" applyBorder="1" applyAlignment="1">
      <alignment horizontal="center" vertical="center" wrapText="1"/>
      <protection/>
    </xf>
    <xf numFmtId="0" fontId="0" fillId="0" borderId="20" xfId="112" applyNumberFormat="1" applyFont="1" applyFill="1" applyBorder="1" applyAlignment="1" applyProtection="1">
      <alignment horizontal="center" vertical="center"/>
      <protection/>
    </xf>
    <xf numFmtId="181" fontId="0" fillId="0" borderId="20" xfId="112" applyNumberFormat="1" applyFont="1" applyFill="1" applyBorder="1" applyAlignment="1" applyProtection="1">
      <alignment vertical="center" wrapText="1"/>
      <protection/>
    </xf>
    <xf numFmtId="44" fontId="0" fillId="0" borderId="20" xfId="110" applyFont="1" applyFill="1" applyBorder="1" applyAlignment="1" applyProtection="1">
      <alignment horizontal="center" vertical="center"/>
      <protection/>
    </xf>
    <xf numFmtId="181" fontId="0" fillId="0" borderId="20" xfId="112" applyNumberFormat="1" applyFont="1" applyFill="1" applyBorder="1" applyAlignment="1" applyProtection="1">
      <alignment horizontal="center" vertical="center"/>
      <protection/>
    </xf>
    <xf numFmtId="181" fontId="0" fillId="0" borderId="20" xfId="88" applyNumberFormat="1" applyFont="1" applyBorder="1" applyAlignment="1">
      <alignment horizontal="center" vertical="center" wrapText="1"/>
      <protection/>
    </xf>
    <xf numFmtId="0" fontId="0" fillId="0" borderId="20" xfId="112" applyNumberFormat="1" applyFont="1" applyFill="1" applyBorder="1" applyAlignment="1">
      <alignment horizontal="center" vertical="center"/>
    </xf>
    <xf numFmtId="44" fontId="0" fillId="0" borderId="20" xfId="112" applyFont="1" applyFill="1" applyBorder="1" applyAlignment="1">
      <alignment vertical="center" wrapText="1"/>
    </xf>
    <xf numFmtId="44" fontId="0" fillId="0" borderId="20" xfId="110" applyFont="1" applyFill="1" applyBorder="1" applyAlignment="1">
      <alignment vertical="center"/>
    </xf>
    <xf numFmtId="44" fontId="0" fillId="0" borderId="20" xfId="112" applyFont="1" applyFill="1" applyBorder="1" applyAlignment="1">
      <alignment horizontal="center" vertical="center"/>
    </xf>
    <xf numFmtId="180" fontId="0" fillId="0" borderId="20" xfId="88" applyNumberFormat="1" applyFont="1" applyBorder="1" applyAlignment="1">
      <alignment wrapText="1"/>
      <protection/>
    </xf>
    <xf numFmtId="180" fontId="0" fillId="0" borderId="20" xfId="88" applyNumberFormat="1" applyFont="1" applyBorder="1" applyAlignment="1">
      <alignment horizontal="right" vertical="center"/>
      <protection/>
    </xf>
    <xf numFmtId="180" fontId="0" fillId="0" borderId="20" xfId="88" applyNumberFormat="1" applyFont="1" applyBorder="1" applyAlignment="1">
      <alignment horizontal="center" vertical="center"/>
      <protection/>
    </xf>
    <xf numFmtId="180" fontId="0" fillId="0" borderId="22" xfId="88" applyNumberFormat="1" applyFont="1" applyBorder="1" applyAlignment="1">
      <alignment wrapText="1"/>
      <protection/>
    </xf>
    <xf numFmtId="44" fontId="0" fillId="0" borderId="22" xfId="112" applyFont="1" applyBorder="1" applyAlignment="1">
      <alignment vertical="center"/>
    </xf>
    <xf numFmtId="181" fontId="1" fillId="0" borderId="23" xfId="112" applyNumberFormat="1" applyFont="1" applyFill="1" applyBorder="1" applyAlignment="1" applyProtection="1">
      <alignment horizontal="center" vertical="top" wrapText="1"/>
      <protection/>
    </xf>
    <xf numFmtId="44" fontId="1" fillId="0" borderId="23" xfId="110" applyFont="1" applyBorder="1" applyAlignment="1">
      <alignment horizontal="center" vertical="top"/>
    </xf>
    <xf numFmtId="0" fontId="0" fillId="56" borderId="20" xfId="90" applyFont="1" applyFill="1" applyBorder="1" applyAlignment="1">
      <alignment vertical="center" wrapText="1"/>
      <protection/>
    </xf>
    <xf numFmtId="0" fontId="0" fillId="56" borderId="20" xfId="90" applyFont="1" applyFill="1" applyBorder="1" applyAlignment="1">
      <alignment horizontal="center" vertical="center" wrapText="1"/>
      <protection/>
    </xf>
    <xf numFmtId="44" fontId="61" fillId="56" borderId="39" xfId="110" applyFont="1" applyFill="1" applyBorder="1" applyAlignment="1">
      <alignment wrapText="1"/>
    </xf>
    <xf numFmtId="0" fontId="61" fillId="0" borderId="21" xfId="0" applyFont="1" applyFill="1" applyBorder="1" applyAlignment="1">
      <alignment vertical="center" wrapText="1"/>
    </xf>
    <xf numFmtId="0" fontId="63" fillId="0" borderId="42" xfId="0" applyFont="1" applyFill="1" applyBorder="1" applyAlignment="1">
      <alignment horizontal="left" vertical="center" wrapText="1"/>
    </xf>
    <xf numFmtId="0" fontId="63" fillId="0" borderId="19" xfId="0" applyFont="1" applyBorder="1" applyAlignment="1">
      <alignment vertical="center"/>
    </xf>
    <xf numFmtId="0" fontId="63" fillId="56" borderId="20" xfId="0" applyFont="1" applyFill="1" applyBorder="1" applyAlignment="1">
      <alignment horizontal="center" vertical="center" wrapText="1"/>
    </xf>
    <xf numFmtId="0" fontId="61" fillId="56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44" fontId="61" fillId="0" borderId="21" xfId="110" applyFont="1" applyFill="1" applyBorder="1" applyAlignment="1">
      <alignment vertical="center" wrapText="1"/>
    </xf>
    <xf numFmtId="44" fontId="61" fillId="0" borderId="20" xfId="110" applyFont="1" applyFill="1" applyBorder="1" applyAlignment="1">
      <alignment vertical="center" wrapText="1"/>
    </xf>
    <xf numFmtId="0" fontId="63" fillId="56" borderId="19" xfId="0" applyFont="1" applyFill="1" applyBorder="1" applyAlignment="1">
      <alignment vertical="center"/>
    </xf>
    <xf numFmtId="0" fontId="63" fillId="56" borderId="25" xfId="0" applyFont="1" applyFill="1" applyBorder="1" applyAlignment="1">
      <alignment vertical="center"/>
    </xf>
    <xf numFmtId="0" fontId="61" fillId="56" borderId="20" xfId="0" applyFont="1" applyFill="1" applyBorder="1" applyAlignment="1">
      <alignment vertical="center"/>
    </xf>
    <xf numFmtId="49" fontId="61" fillId="56" borderId="22" xfId="0" applyNumberFormat="1" applyFont="1" applyFill="1" applyBorder="1" applyAlignment="1">
      <alignment vertical="center" wrapText="1"/>
    </xf>
    <xf numFmtId="0" fontId="61" fillId="56" borderId="20" xfId="0" applyFont="1" applyFill="1" applyBorder="1" applyAlignment="1">
      <alignment vertical="center" wrapText="1"/>
    </xf>
    <xf numFmtId="0" fontId="61" fillId="56" borderId="22" xfId="0" applyFont="1" applyFill="1" applyBorder="1" applyAlignment="1">
      <alignment vertical="center" wrapText="1"/>
    </xf>
    <xf numFmtId="0" fontId="1" fillId="56" borderId="21" xfId="0" applyFont="1" applyFill="1" applyBorder="1" applyAlignment="1">
      <alignment horizontal="center" vertical="center"/>
    </xf>
    <xf numFmtId="0" fontId="1" fillId="56" borderId="21" xfId="0" applyFont="1" applyFill="1" applyBorder="1" applyAlignment="1">
      <alignment horizontal="center" vertical="top"/>
    </xf>
    <xf numFmtId="170" fontId="1" fillId="56" borderId="21" xfId="0" applyNumberFormat="1" applyFont="1" applyFill="1" applyBorder="1" applyAlignment="1">
      <alignment horizontal="center" vertical="top" wrapText="1"/>
    </xf>
    <xf numFmtId="170" fontId="1" fillId="56" borderId="52" xfId="0" applyNumberFormat="1" applyFont="1" applyFill="1" applyBorder="1" applyAlignment="1">
      <alignment horizontal="center" vertical="top" wrapText="1"/>
    </xf>
    <xf numFmtId="0" fontId="1" fillId="56" borderId="21" xfId="0" applyFont="1" applyFill="1" applyBorder="1" applyAlignment="1">
      <alignment horizontal="center" vertical="top" wrapText="1"/>
    </xf>
    <xf numFmtId="0" fontId="61" fillId="56" borderId="21" xfId="0" applyFont="1" applyFill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3" fillId="0" borderId="2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right" vertical="center" wrapText="1"/>
    </xf>
    <xf numFmtId="4" fontId="61" fillId="0" borderId="20" xfId="0" applyNumberFormat="1" applyFont="1" applyBorder="1" applyAlignment="1">
      <alignment vertical="center" wrapText="1"/>
    </xf>
    <xf numFmtId="0" fontId="61" fillId="0" borderId="0" xfId="0" applyFont="1" applyAlignment="1">
      <alignment/>
    </xf>
    <xf numFmtId="0" fontId="61" fillId="0" borderId="38" xfId="0" applyFont="1" applyBorder="1" applyAlignment="1">
      <alignment vertical="center" wrapText="1"/>
    </xf>
    <xf numFmtId="0" fontId="63" fillId="0" borderId="21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right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right" vertical="center" wrapText="1"/>
    </xf>
    <xf numFmtId="0" fontId="61" fillId="0" borderId="39" xfId="0" applyFont="1" applyBorder="1" applyAlignment="1">
      <alignment horizontal="center"/>
    </xf>
    <xf numFmtId="0" fontId="61" fillId="0" borderId="21" xfId="0" applyFont="1" applyBorder="1" applyAlignment="1">
      <alignment vertical="center" wrapText="1"/>
    </xf>
    <xf numFmtId="0" fontId="61" fillId="0" borderId="38" xfId="0" applyFont="1" applyBorder="1" applyAlignment="1">
      <alignment/>
    </xf>
    <xf numFmtId="0" fontId="61" fillId="0" borderId="39" xfId="0" applyFont="1" applyBorder="1" applyAlignment="1">
      <alignment/>
    </xf>
    <xf numFmtId="0" fontId="61" fillId="0" borderId="39" xfId="0" applyFont="1" applyBorder="1" applyAlignment="1">
      <alignment wrapText="1"/>
    </xf>
    <xf numFmtId="44" fontId="61" fillId="0" borderId="39" xfId="110" applyFont="1" applyBorder="1" applyAlignment="1">
      <alignment horizontal="right" vertical="center" wrapText="1"/>
    </xf>
    <xf numFmtId="44" fontId="61" fillId="0" borderId="38" xfId="110" applyFont="1" applyBorder="1" applyAlignment="1">
      <alignment horizontal="right" vertical="center" wrapText="1"/>
    </xf>
    <xf numFmtId="44" fontId="61" fillId="57" borderId="39" xfId="110" applyFont="1" applyFill="1" applyBorder="1" applyAlignment="1" applyProtection="1">
      <alignment horizontal="right" vertical="center" wrapText="1"/>
      <protection/>
    </xf>
    <xf numFmtId="0" fontId="69" fillId="0" borderId="39" xfId="0" applyFont="1" applyBorder="1" applyAlignment="1">
      <alignment vertical="center" wrapText="1"/>
    </xf>
    <xf numFmtId="0" fontId="61" fillId="0" borderId="24" xfId="0" applyFont="1" applyBorder="1" applyAlignment="1">
      <alignment vertical="center" wrapText="1"/>
    </xf>
    <xf numFmtId="0" fontId="61" fillId="0" borderId="39" xfId="0" applyFont="1" applyBorder="1" applyAlignment="1">
      <alignment horizontal="right"/>
    </xf>
    <xf numFmtId="44" fontId="61" fillId="0" borderId="39" xfId="110" applyFont="1" applyBorder="1" applyAlignment="1">
      <alignment horizontal="right"/>
    </xf>
    <xf numFmtId="44" fontId="61" fillId="57" borderId="39" xfId="110" applyFont="1" applyFill="1" applyBorder="1" applyAlignment="1" applyProtection="1">
      <alignment horizontal="right"/>
      <protection/>
    </xf>
    <xf numFmtId="0" fontId="61" fillId="56" borderId="20" xfId="0" applyFont="1" applyFill="1" applyBorder="1" applyAlignment="1">
      <alignment/>
    </xf>
    <xf numFmtId="44" fontId="61" fillId="0" borderId="39" xfId="110" applyFont="1" applyFill="1" applyBorder="1" applyAlignment="1" applyProtection="1">
      <alignment horizontal="right" vertical="center" wrapText="1"/>
      <protection/>
    </xf>
    <xf numFmtId="0" fontId="61" fillId="0" borderId="49" xfId="0" applyFont="1" applyBorder="1" applyAlignment="1">
      <alignment horizontal="center" vertical="center" wrapText="1"/>
    </xf>
    <xf numFmtId="0" fontId="61" fillId="0" borderId="49" xfId="0" applyFont="1" applyBorder="1" applyAlignment="1">
      <alignment vertical="center" wrapText="1"/>
    </xf>
    <xf numFmtId="0" fontId="61" fillId="0" borderId="50" xfId="0" applyFont="1" applyBorder="1" applyAlignment="1">
      <alignment vertical="center" wrapText="1"/>
    </xf>
    <xf numFmtId="0" fontId="61" fillId="0" borderId="46" xfId="0" applyFont="1" applyBorder="1" applyAlignment="1">
      <alignment vertical="center" wrapText="1"/>
    </xf>
    <xf numFmtId="0" fontId="69" fillId="0" borderId="38" xfId="0" applyFont="1" applyBorder="1" applyAlignment="1">
      <alignment vertical="center" wrapText="1"/>
    </xf>
    <xf numFmtId="0" fontId="61" fillId="0" borderId="47" xfId="0" applyFont="1" applyBorder="1" applyAlignment="1">
      <alignment vertical="center" wrapText="1"/>
    </xf>
    <xf numFmtId="0" fontId="61" fillId="0" borderId="41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6" xfId="0" applyFont="1" applyBorder="1" applyAlignment="1">
      <alignment/>
    </xf>
    <xf numFmtId="0" fontId="61" fillId="0" borderId="49" xfId="0" applyFont="1" applyBorder="1" applyAlignment="1">
      <alignment/>
    </xf>
    <xf numFmtId="0" fontId="61" fillId="0" borderId="48" xfId="0" applyFont="1" applyBorder="1" applyAlignment="1">
      <alignment vertical="center" wrapText="1"/>
    </xf>
    <xf numFmtId="0" fontId="61" fillId="0" borderId="40" xfId="0" applyFont="1" applyBorder="1" applyAlignment="1">
      <alignment/>
    </xf>
    <xf numFmtId="44" fontId="61" fillId="0" borderId="46" xfId="110" applyFont="1" applyBorder="1" applyAlignment="1">
      <alignment horizontal="right" vertical="center" wrapText="1"/>
    </xf>
    <xf numFmtId="44" fontId="61" fillId="0" borderId="49" xfId="110" applyFont="1" applyBorder="1" applyAlignment="1">
      <alignment horizontal="right" vertical="center" wrapText="1"/>
    </xf>
    <xf numFmtId="0" fontId="61" fillId="0" borderId="41" xfId="0" applyFont="1" applyBorder="1" applyAlignment="1">
      <alignment/>
    </xf>
    <xf numFmtId="0" fontId="61" fillId="0" borderId="48" xfId="0" applyFont="1" applyBorder="1" applyAlignment="1">
      <alignment/>
    </xf>
    <xf numFmtId="0" fontId="70" fillId="0" borderId="39" xfId="0" applyFont="1" applyBorder="1" applyAlignment="1">
      <alignment horizontal="left" vertical="center" wrapText="1"/>
    </xf>
    <xf numFmtId="0" fontId="70" fillId="0" borderId="50" xfId="0" applyFont="1" applyBorder="1" applyAlignment="1">
      <alignment horizontal="left" vertical="center" wrapText="1"/>
    </xf>
    <xf numFmtId="0" fontId="61" fillId="0" borderId="50" xfId="0" applyFont="1" applyBorder="1" applyAlignment="1">
      <alignment/>
    </xf>
    <xf numFmtId="0" fontId="61" fillId="0" borderId="53" xfId="0" applyFont="1" applyBorder="1" applyAlignment="1">
      <alignment/>
    </xf>
    <xf numFmtId="44" fontId="61" fillId="0" borderId="48" xfId="110" applyFont="1" applyBorder="1" applyAlignment="1">
      <alignment/>
    </xf>
    <xf numFmtId="0" fontId="61" fillId="0" borderId="20" xfId="0" applyFont="1" applyBorder="1" applyAlignment="1">
      <alignment/>
    </xf>
    <xf numFmtId="0" fontId="63" fillId="0" borderId="20" xfId="0" applyFont="1" applyBorder="1" applyAlignment="1">
      <alignment/>
    </xf>
    <xf numFmtId="0" fontId="63" fillId="0" borderId="50" xfId="0" applyFont="1" applyBorder="1" applyAlignment="1">
      <alignment/>
    </xf>
    <xf numFmtId="0" fontId="61" fillId="0" borderId="48" xfId="0" applyFont="1" applyBorder="1" applyAlignment="1">
      <alignment wrapText="1"/>
    </xf>
    <xf numFmtId="0" fontId="61" fillId="0" borderId="40" xfId="0" applyFont="1" applyBorder="1" applyAlignment="1">
      <alignment horizontal="right"/>
    </xf>
    <xf numFmtId="0" fontId="61" fillId="0" borderId="54" xfId="0" applyFont="1" applyBorder="1" applyAlignment="1">
      <alignment vertical="center" wrapText="1"/>
    </xf>
    <xf numFmtId="0" fontId="61" fillId="0" borderId="40" xfId="0" applyFont="1" applyBorder="1" applyAlignment="1">
      <alignment wrapText="1"/>
    </xf>
    <xf numFmtId="44" fontId="61" fillId="0" borderId="51" xfId="110" applyFont="1" applyBorder="1" applyAlignment="1">
      <alignment/>
    </xf>
    <xf numFmtId="44" fontId="61" fillId="0" borderId="21" xfId="110" applyFont="1" applyBorder="1" applyAlignment="1">
      <alignment vertical="center" wrapText="1"/>
    </xf>
    <xf numFmtId="4" fontId="69" fillId="0" borderId="21" xfId="0" applyNumberFormat="1" applyFont="1" applyBorder="1" applyAlignment="1">
      <alignment vertical="center" wrapText="1"/>
    </xf>
    <xf numFmtId="0" fontId="61" fillId="0" borderId="21" xfId="0" applyFont="1" applyBorder="1" applyAlignment="1">
      <alignment/>
    </xf>
    <xf numFmtId="44" fontId="61" fillId="0" borderId="20" xfId="11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170" fontId="63" fillId="0" borderId="55" xfId="0" applyNumberFormat="1" applyFont="1" applyFill="1" applyBorder="1" applyAlignment="1">
      <alignment vertical="center" wrapText="1"/>
    </xf>
    <xf numFmtId="4" fontId="61" fillId="56" borderId="21" xfId="0" applyNumberFormat="1" applyFont="1" applyFill="1" applyBorder="1" applyAlignment="1">
      <alignment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2" fillId="55" borderId="21" xfId="0" applyFont="1" applyFill="1" applyBorder="1" applyAlignment="1">
      <alignment horizontal="center" vertical="center" wrapText="1"/>
    </xf>
    <xf numFmtId="0" fontId="61" fillId="56" borderId="38" xfId="0" applyFont="1" applyFill="1" applyBorder="1" applyAlignment="1">
      <alignment vertical="center" wrapText="1"/>
    </xf>
    <xf numFmtId="4" fontId="61" fillId="56" borderId="20" xfId="0" applyNumberFormat="1" applyFont="1" applyFill="1" applyBorder="1" applyAlignment="1">
      <alignment vertical="center" wrapText="1"/>
    </xf>
    <xf numFmtId="0" fontId="61" fillId="56" borderId="39" xfId="0" applyFont="1" applyFill="1" applyBorder="1" applyAlignment="1">
      <alignment vertical="center" wrapText="1"/>
    </xf>
    <xf numFmtId="170" fontId="63" fillId="0" borderId="23" xfId="0" applyNumberFormat="1" applyFont="1" applyFill="1" applyBorder="1" applyAlignment="1">
      <alignment vertical="center" wrapText="1"/>
    </xf>
    <xf numFmtId="0" fontId="61" fillId="55" borderId="0" xfId="0" applyFont="1" applyFill="1" applyBorder="1" applyAlignment="1">
      <alignment/>
    </xf>
    <xf numFmtId="0" fontId="61" fillId="56" borderId="0" xfId="0" applyFont="1" applyFill="1" applyBorder="1" applyAlignment="1">
      <alignment/>
    </xf>
    <xf numFmtId="170" fontId="63" fillId="0" borderId="23" xfId="0" applyNumberFormat="1" applyFont="1" applyBorder="1" applyAlignment="1">
      <alignment/>
    </xf>
    <xf numFmtId="183" fontId="61" fillId="0" borderId="38" xfId="0" applyNumberFormat="1" applyFont="1" applyBorder="1" applyAlignment="1">
      <alignment horizontal="center" vertical="center" wrapText="1"/>
    </xf>
    <xf numFmtId="183" fontId="61" fillId="0" borderId="39" xfId="0" applyNumberFormat="1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/>
    </xf>
    <xf numFmtId="183" fontId="61" fillId="0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1" fillId="0" borderId="58" xfId="0" applyFont="1" applyBorder="1" applyAlignment="1">
      <alignment/>
    </xf>
    <xf numFmtId="0" fontId="0" fillId="0" borderId="53" xfId="0" applyFont="1" applyBorder="1" applyAlignment="1">
      <alignment horizontal="center" vertical="center" wrapText="1"/>
    </xf>
    <xf numFmtId="2" fontId="63" fillId="58" borderId="38" xfId="118" applyNumberFormat="1" applyFont="1" applyFill="1" applyBorder="1" applyAlignment="1" applyProtection="1">
      <alignment horizontal="center" vertical="center" wrapText="1"/>
      <protection/>
    </xf>
    <xf numFmtId="44" fontId="61" fillId="56" borderId="20" xfId="110" applyFont="1" applyFill="1" applyBorder="1" applyAlignment="1" applyProtection="1">
      <alignment horizontal="right" vertical="center" wrapText="1"/>
      <protection/>
    </xf>
    <xf numFmtId="44" fontId="61" fillId="58" borderId="20" xfId="110" applyFont="1" applyFill="1" applyBorder="1" applyAlignment="1" applyProtection="1">
      <alignment horizontal="right" vertical="center" wrapText="1"/>
      <protection/>
    </xf>
    <xf numFmtId="44" fontId="61" fillId="56" borderId="48" xfId="110" applyFont="1" applyFill="1" applyBorder="1" applyAlignment="1" applyProtection="1">
      <alignment horizontal="right" vertical="center" wrapText="1"/>
      <protection/>
    </xf>
    <xf numFmtId="44" fontId="61" fillId="56" borderId="48" xfId="110" applyFont="1" applyFill="1" applyBorder="1" applyAlignment="1">
      <alignment horizontal="right" vertical="center" wrapText="1"/>
    </xf>
    <xf numFmtId="44" fontId="61" fillId="58" borderId="39" xfId="110" applyFont="1" applyFill="1" applyBorder="1" applyAlignment="1" applyProtection="1">
      <alignment horizontal="right" vertical="center" wrapText="1"/>
      <protection/>
    </xf>
    <xf numFmtId="44" fontId="61" fillId="56" borderId="39" xfId="110" applyFont="1" applyFill="1" applyBorder="1" applyAlignment="1">
      <alignment horizontal="right" vertical="center" wrapText="1"/>
    </xf>
    <xf numFmtId="44" fontId="61" fillId="56" borderId="39" xfId="110" applyFont="1" applyFill="1" applyBorder="1" applyAlignment="1">
      <alignment horizontal="right"/>
    </xf>
    <xf numFmtId="44" fontId="63" fillId="0" borderId="23" xfId="110" applyFont="1" applyBorder="1" applyAlignment="1">
      <alignment/>
    </xf>
    <xf numFmtId="44" fontId="0" fillId="56" borderId="38" xfId="11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Font="1" applyBorder="1" applyAlignment="1">
      <alignment/>
    </xf>
    <xf numFmtId="0" fontId="1" fillId="56" borderId="2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/>
    </xf>
    <xf numFmtId="0" fontId="0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61" fillId="0" borderId="45" xfId="0" applyNumberFormat="1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1" fillId="0" borderId="29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70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/>
    </xf>
    <xf numFmtId="0" fontId="32" fillId="0" borderId="59" xfId="0" applyFont="1" applyBorder="1" applyAlignment="1">
      <alignment horizontal="center"/>
    </xf>
    <xf numFmtId="0" fontId="32" fillId="0" borderId="60" xfId="0" applyFont="1" applyBorder="1" applyAlignment="1">
      <alignment horizontal="center"/>
    </xf>
    <xf numFmtId="0" fontId="63" fillId="0" borderId="6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0" fillId="0" borderId="62" xfId="0" applyFont="1" applyBorder="1" applyAlignment="1">
      <alignment wrapText="1"/>
    </xf>
    <xf numFmtId="0" fontId="0" fillId="0" borderId="63" xfId="0" applyFont="1" applyBorder="1" applyAlignment="1">
      <alignment horizontal="center"/>
    </xf>
    <xf numFmtId="170" fontId="1" fillId="0" borderId="6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0" xfId="95" applyBorder="1" applyAlignment="1">
      <alignment horizontal="center" vertical="center" wrapText="1"/>
      <protection/>
    </xf>
    <xf numFmtId="170" fontId="61" fillId="0" borderId="20" xfId="92" applyNumberFormat="1" applyFont="1" applyBorder="1">
      <alignment/>
      <protection/>
    </xf>
    <xf numFmtId="0" fontId="0" fillId="0" borderId="64" xfId="95" applyBorder="1" applyAlignment="1">
      <alignment horizontal="center" vertical="center" wrapText="1"/>
      <protection/>
    </xf>
    <xf numFmtId="0" fontId="0" fillId="0" borderId="64" xfId="0" applyBorder="1" applyAlignment="1">
      <alignment/>
    </xf>
    <xf numFmtId="0" fontId="1" fillId="0" borderId="60" xfId="0" applyFont="1" applyBorder="1" applyAlignment="1">
      <alignment horizontal="center" vertical="center"/>
    </xf>
    <xf numFmtId="44" fontId="0" fillId="0" borderId="59" xfId="110" applyFont="1" applyBorder="1" applyAlignment="1">
      <alignment horizontal="center" vertical="center"/>
    </xf>
    <xf numFmtId="0" fontId="0" fillId="0" borderId="44" xfId="95" applyBorder="1" applyAlignment="1">
      <alignment horizontal="center" vertical="center" wrapText="1"/>
      <protection/>
    </xf>
    <xf numFmtId="0" fontId="0" fillId="0" borderId="44" xfId="0" applyBorder="1" applyAlignment="1">
      <alignment/>
    </xf>
    <xf numFmtId="0" fontId="0" fillId="0" borderId="44" xfId="0" applyBorder="1" applyAlignment="1">
      <alignment wrapText="1"/>
    </xf>
    <xf numFmtId="0" fontId="32" fillId="0" borderId="65" xfId="0" applyFont="1" applyBorder="1" applyAlignment="1">
      <alignment horizontal="center"/>
    </xf>
    <xf numFmtId="170" fontId="61" fillId="0" borderId="44" xfId="0" applyNumberFormat="1" applyFont="1" applyBorder="1" applyAlignment="1">
      <alignment/>
    </xf>
    <xf numFmtId="170" fontId="61" fillId="0" borderId="64" xfId="0" applyNumberFormat="1" applyFont="1" applyBorder="1" applyAlignment="1">
      <alignment/>
    </xf>
    <xf numFmtId="170" fontId="61" fillId="0" borderId="20" xfId="0" applyNumberFormat="1" applyFont="1" applyBorder="1" applyAlignment="1">
      <alignment vertical="center"/>
    </xf>
    <xf numFmtId="170" fontId="61" fillId="0" borderId="20" xfId="0" applyNumberFormat="1" applyFont="1" applyBorder="1" applyAlignment="1">
      <alignment/>
    </xf>
    <xf numFmtId="183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56" borderId="2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Font="1" applyBorder="1" applyAlignment="1">
      <alignment vertical="center"/>
    </xf>
    <xf numFmtId="8" fontId="0" fillId="0" borderId="0" xfId="0" applyNumberFormat="1" applyFont="1" applyAlignment="1">
      <alignment vertical="center"/>
    </xf>
    <xf numFmtId="183" fontId="0" fillId="0" borderId="21" xfId="0" applyNumberFormat="1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22" xfId="95" applyBorder="1" applyAlignment="1">
      <alignment horizontal="center" vertical="center" wrapText="1"/>
      <protection/>
    </xf>
    <xf numFmtId="170" fontId="61" fillId="0" borderId="22" xfId="0" applyNumberFormat="1" applyFont="1" applyBorder="1" applyAlignment="1">
      <alignment/>
    </xf>
    <xf numFmtId="0" fontId="1" fillId="0" borderId="66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1" fillId="0" borderId="67" xfId="95" applyFont="1" applyBorder="1" applyAlignment="1">
      <alignment horizontal="center" vertical="center" wrapText="1"/>
      <protection/>
    </xf>
    <xf numFmtId="170" fontId="61" fillId="0" borderId="67" xfId="92" applyNumberFormat="1" applyFont="1" applyBorder="1">
      <alignment/>
      <protection/>
    </xf>
    <xf numFmtId="0" fontId="61" fillId="0" borderId="67" xfId="0" applyFont="1" applyBorder="1" applyAlignment="1">
      <alignment vertical="center" wrapText="1"/>
    </xf>
    <xf numFmtId="0" fontId="61" fillId="0" borderId="68" xfId="0" applyFont="1" applyBorder="1" applyAlignment="1">
      <alignment vertical="center" wrapText="1"/>
    </xf>
    <xf numFmtId="0" fontId="0" fillId="0" borderId="64" xfId="0" applyFont="1" applyBorder="1" applyAlignment="1">
      <alignment wrapText="1"/>
    </xf>
    <xf numFmtId="0" fontId="63" fillId="56" borderId="19" xfId="0" applyFont="1" applyFill="1" applyBorder="1" applyAlignment="1">
      <alignment horizontal="left" vertical="center" wrapText="1"/>
    </xf>
    <xf numFmtId="0" fontId="63" fillId="56" borderId="25" xfId="0" applyFont="1" applyFill="1" applyBorder="1" applyAlignment="1">
      <alignment horizontal="left" vertical="center" wrapText="1"/>
    </xf>
    <xf numFmtId="0" fontId="63" fillId="56" borderId="26" xfId="0" applyFont="1" applyFill="1" applyBorder="1" applyAlignment="1">
      <alignment horizontal="left" vertical="center" wrapText="1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63" fillId="56" borderId="20" xfId="0" applyFont="1" applyFill="1" applyBorder="1" applyAlignment="1">
      <alignment horizontal="center" vertical="center" wrapText="1"/>
    </xf>
    <xf numFmtId="0" fontId="63" fillId="0" borderId="34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56" borderId="22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 vertical="center" wrapText="1"/>
    </xf>
    <xf numFmtId="170" fontId="63" fillId="0" borderId="73" xfId="0" applyNumberFormat="1" applyFont="1" applyFill="1" applyBorder="1" applyAlignment="1">
      <alignment horizontal="center" vertical="center" wrapText="1"/>
    </xf>
    <xf numFmtId="170" fontId="63" fillId="0" borderId="74" xfId="0" applyNumberFormat="1" applyFont="1" applyFill="1" applyBorder="1" applyAlignment="1">
      <alignment horizontal="center" vertical="center" wrapText="1"/>
    </xf>
    <xf numFmtId="0" fontId="63" fillId="56" borderId="73" xfId="0" applyFont="1" applyFill="1" applyBorder="1" applyAlignment="1">
      <alignment horizontal="center" vertical="center" wrapText="1"/>
    </xf>
    <xf numFmtId="0" fontId="63" fillId="56" borderId="74" xfId="0" applyFont="1" applyFill="1" applyBorder="1" applyAlignment="1">
      <alignment horizontal="center" vertical="center" wrapText="1"/>
    </xf>
    <xf numFmtId="174" fontId="63" fillId="56" borderId="56" xfId="118" applyNumberFormat="1" applyFont="1" applyFill="1" applyBorder="1" applyAlignment="1" applyProtection="1">
      <alignment horizontal="center" vertical="center" wrapText="1"/>
      <protection/>
    </xf>
    <xf numFmtId="174" fontId="63" fillId="56" borderId="75" xfId="118" applyNumberFormat="1" applyFont="1" applyFill="1" applyBorder="1" applyAlignment="1" applyProtection="1">
      <alignment horizontal="center" vertical="center" wrapText="1"/>
      <protection/>
    </xf>
    <xf numFmtId="174" fontId="63" fillId="56" borderId="52" xfId="118" applyNumberFormat="1" applyFont="1" applyFill="1" applyBorder="1" applyAlignment="1" applyProtection="1">
      <alignment horizontal="center" vertical="center" wrapText="1"/>
      <protection/>
    </xf>
    <xf numFmtId="174" fontId="63" fillId="56" borderId="22" xfId="118" applyNumberFormat="1" applyFont="1" applyFill="1" applyBorder="1" applyAlignment="1" applyProtection="1">
      <alignment horizontal="center" vertical="center" wrapText="1"/>
      <protection/>
    </xf>
    <xf numFmtId="174" fontId="63" fillId="56" borderId="43" xfId="118" applyNumberFormat="1" applyFont="1" applyFill="1" applyBorder="1" applyAlignment="1" applyProtection="1">
      <alignment horizontal="center" vertical="center" wrapText="1"/>
      <protection/>
    </xf>
    <xf numFmtId="174" fontId="63" fillId="56" borderId="21" xfId="118" applyNumberFormat="1" applyFont="1" applyFill="1" applyBorder="1" applyAlignment="1" applyProtection="1">
      <alignment horizontal="center" vertical="center" wrapText="1"/>
      <protection/>
    </xf>
    <xf numFmtId="174" fontId="63" fillId="56" borderId="40" xfId="118" applyNumberFormat="1" applyFont="1" applyFill="1" applyBorder="1" applyAlignment="1" applyProtection="1">
      <alignment horizontal="center" vertical="center" wrapText="1"/>
      <protection/>
    </xf>
    <xf numFmtId="174" fontId="63" fillId="56" borderId="24" xfId="118" applyNumberFormat="1" applyFont="1" applyFill="1" applyBorder="1" applyAlignment="1" applyProtection="1">
      <alignment horizontal="center" vertical="center" wrapText="1"/>
      <protection/>
    </xf>
    <xf numFmtId="174" fontId="63" fillId="56" borderId="38" xfId="118" applyNumberFormat="1" applyFont="1" applyFill="1" applyBorder="1" applyAlignment="1" applyProtection="1">
      <alignment horizontal="center" vertical="center" wrapText="1"/>
      <protection/>
    </xf>
    <xf numFmtId="174" fontId="63" fillId="56" borderId="42" xfId="118" applyNumberFormat="1" applyFont="1" applyFill="1" applyBorder="1" applyAlignment="1" applyProtection="1">
      <alignment horizontal="center" vertical="center" wrapText="1"/>
      <protection/>
    </xf>
    <xf numFmtId="174" fontId="63" fillId="56" borderId="62" xfId="118" applyNumberFormat="1" applyFont="1" applyFill="1" applyBorder="1" applyAlignment="1" applyProtection="1">
      <alignment horizontal="center" vertical="center" wrapText="1"/>
      <protection/>
    </xf>
    <xf numFmtId="0" fontId="63" fillId="56" borderId="21" xfId="0" applyFont="1" applyFill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vertical="center" wrapText="1"/>
    </xf>
    <xf numFmtId="0" fontId="5" fillId="56" borderId="54" xfId="0" applyFont="1" applyFill="1" applyBorder="1" applyAlignment="1">
      <alignment horizontal="center" vertical="center" wrapText="1"/>
    </xf>
    <xf numFmtId="0" fontId="5" fillId="56" borderId="58" xfId="0" applyFont="1" applyFill="1" applyBorder="1" applyAlignment="1">
      <alignment horizontal="center" vertical="center" wrapText="1"/>
    </xf>
    <xf numFmtId="0" fontId="63" fillId="56" borderId="19" xfId="93" applyFont="1" applyFill="1" applyBorder="1" applyAlignment="1">
      <alignment horizontal="left" vertical="center" wrapText="1"/>
      <protection/>
    </xf>
    <xf numFmtId="0" fontId="63" fillId="56" borderId="25" xfId="93" applyFont="1" applyFill="1" applyBorder="1" applyAlignment="1">
      <alignment horizontal="left" vertical="center" wrapText="1"/>
      <protection/>
    </xf>
    <xf numFmtId="0" fontId="63" fillId="56" borderId="26" xfId="93" applyFont="1" applyFill="1" applyBorder="1" applyAlignment="1">
      <alignment horizontal="left" vertical="center" wrapText="1"/>
      <protection/>
    </xf>
    <xf numFmtId="0" fontId="63" fillId="0" borderId="26" xfId="0" applyFont="1" applyFill="1" applyBorder="1" applyAlignment="1">
      <alignment horizontal="center" vertical="center" wrapText="1"/>
    </xf>
    <xf numFmtId="0" fontId="63" fillId="0" borderId="76" xfId="0" applyFont="1" applyFill="1" applyBorder="1" applyAlignment="1">
      <alignment horizontal="center" vertical="center" wrapText="1"/>
    </xf>
    <xf numFmtId="0" fontId="63" fillId="0" borderId="19" xfId="93" applyFont="1" applyFill="1" applyBorder="1" applyAlignment="1">
      <alignment horizontal="center" vertical="center" wrapText="1"/>
      <protection/>
    </xf>
    <xf numFmtId="0" fontId="63" fillId="0" borderId="25" xfId="93" applyFont="1" applyFill="1" applyBorder="1" applyAlignment="1">
      <alignment horizontal="center" vertical="center" wrapText="1"/>
      <protection/>
    </xf>
    <xf numFmtId="0" fontId="63" fillId="0" borderId="26" xfId="93" applyFont="1" applyFill="1" applyBorder="1" applyAlignment="1">
      <alignment horizontal="center" vertical="center" wrapText="1"/>
      <protection/>
    </xf>
    <xf numFmtId="0" fontId="72" fillId="56" borderId="77" xfId="93" applyFont="1" applyFill="1" applyBorder="1" applyAlignment="1">
      <alignment horizontal="center" vertical="center" wrapText="1"/>
      <protection/>
    </xf>
    <xf numFmtId="0" fontId="72" fillId="56" borderId="78" xfId="93" applyFont="1" applyFill="1" applyBorder="1" applyAlignment="1">
      <alignment horizontal="center" vertical="center" wrapText="1"/>
      <protection/>
    </xf>
    <xf numFmtId="0" fontId="72" fillId="56" borderId="79" xfId="93" applyFont="1" applyFill="1" applyBorder="1" applyAlignment="1">
      <alignment horizontal="center" vertical="center" wrapText="1"/>
      <protection/>
    </xf>
    <xf numFmtId="0" fontId="63" fillId="56" borderId="80" xfId="93" applyFont="1" applyFill="1" applyBorder="1" applyAlignment="1">
      <alignment horizontal="left" vertical="center" wrapText="1"/>
      <protection/>
    </xf>
    <xf numFmtId="0" fontId="63" fillId="56" borderId="81" xfId="93" applyFont="1" applyFill="1" applyBorder="1" applyAlignment="1">
      <alignment horizontal="left" vertical="center" wrapText="1"/>
      <protection/>
    </xf>
    <xf numFmtId="0" fontId="63" fillId="56" borderId="82" xfId="93" applyFont="1" applyFill="1" applyBorder="1" applyAlignment="1">
      <alignment horizontal="left" vertical="center" wrapText="1"/>
      <protection/>
    </xf>
    <xf numFmtId="0" fontId="72" fillId="56" borderId="19" xfId="93" applyFont="1" applyFill="1" applyBorder="1" applyAlignment="1">
      <alignment horizontal="center" vertical="center" wrapText="1"/>
      <protection/>
    </xf>
    <xf numFmtId="0" fontId="72" fillId="56" borderId="25" xfId="93" applyFont="1" applyFill="1" applyBorder="1" applyAlignment="1">
      <alignment horizontal="center" vertical="center" wrapText="1"/>
      <protection/>
    </xf>
    <xf numFmtId="0" fontId="72" fillId="56" borderId="26" xfId="93" applyFont="1" applyFill="1" applyBorder="1" applyAlignment="1">
      <alignment horizontal="center" vertical="center" wrapText="1"/>
      <protection/>
    </xf>
    <xf numFmtId="0" fontId="63" fillId="0" borderId="19" xfId="90" applyFont="1" applyFill="1" applyBorder="1" applyAlignment="1">
      <alignment horizontal="center" vertical="center" wrapText="1"/>
      <protection/>
    </xf>
    <xf numFmtId="0" fontId="63" fillId="0" borderId="25" xfId="90" applyFont="1" applyFill="1" applyBorder="1" applyAlignment="1">
      <alignment horizontal="center" vertical="center" wrapText="1"/>
      <protection/>
    </xf>
    <xf numFmtId="0" fontId="63" fillId="0" borderId="26" xfId="90" applyFont="1" applyFill="1" applyBorder="1" applyAlignment="1">
      <alignment horizontal="center" vertical="center" wrapText="1"/>
      <protection/>
    </xf>
    <xf numFmtId="0" fontId="61" fillId="55" borderId="83" xfId="93" applyFont="1" applyFill="1" applyBorder="1" applyAlignment="1">
      <alignment horizontal="center" vertical="center" wrapText="1"/>
      <protection/>
    </xf>
    <xf numFmtId="0" fontId="61" fillId="55" borderId="62" xfId="93" applyFont="1" applyFill="1" applyBorder="1" applyAlignment="1">
      <alignment horizontal="center" vertical="center" wrapText="1"/>
      <protection/>
    </xf>
    <xf numFmtId="0" fontId="61" fillId="55" borderId="84" xfId="93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/>
    </xf>
    <xf numFmtId="0" fontId="63" fillId="0" borderId="26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30" fillId="0" borderId="6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63" fillId="0" borderId="87" xfId="0" applyFont="1" applyBorder="1" applyAlignment="1">
      <alignment horizontal="center" vertical="center"/>
    </xf>
    <xf numFmtId="0" fontId="63" fillId="0" borderId="88" xfId="0" applyFont="1" applyBorder="1" applyAlignment="1">
      <alignment horizontal="center" vertical="center"/>
    </xf>
    <xf numFmtId="0" fontId="63" fillId="0" borderId="89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64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3" fillId="0" borderId="60" xfId="90" applyFont="1" applyBorder="1" applyAlignment="1">
      <alignment horizontal="center" vertical="center" wrapText="1"/>
      <protection/>
    </xf>
    <xf numFmtId="0" fontId="63" fillId="0" borderId="59" xfId="90" applyFont="1" applyBorder="1" applyAlignment="1">
      <alignment horizontal="center" vertical="center" wrapText="1"/>
      <protection/>
    </xf>
    <xf numFmtId="0" fontId="63" fillId="0" borderId="66" xfId="90" applyFont="1" applyBorder="1" applyAlignment="1">
      <alignment horizontal="center" vertical="center" wrapText="1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 wrapText="1"/>
    </xf>
    <xf numFmtId="0" fontId="30" fillId="0" borderId="88" xfId="0" applyFont="1" applyBorder="1" applyAlignment="1">
      <alignment horizontal="center" vertical="center" wrapText="1"/>
    </xf>
    <xf numFmtId="0" fontId="30" fillId="0" borderId="9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63" fillId="0" borderId="19" xfId="0" applyFont="1" applyBorder="1" applyAlignment="1">
      <alignment horizontal="left"/>
    </xf>
    <xf numFmtId="0" fontId="63" fillId="0" borderId="25" xfId="0" applyFont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44" fontId="61" fillId="0" borderId="60" xfId="110" applyFont="1" applyBorder="1" applyAlignment="1">
      <alignment horizontal="center" vertical="center"/>
    </xf>
    <xf numFmtId="0" fontId="61" fillId="0" borderId="26" xfId="0" applyFont="1" applyBorder="1" applyAlignment="1">
      <alignment/>
    </xf>
  </cellXfs>
  <cellStyles count="113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Hyperlink" xfId="72"/>
    <cellStyle name="Hiperłącze 2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ny 2" xfId="88"/>
    <cellStyle name="Normalny 2 2" xfId="89"/>
    <cellStyle name="Normalny 3" xfId="90"/>
    <cellStyle name="Normalny 4" xfId="91"/>
    <cellStyle name="Normalny 5" xfId="92"/>
    <cellStyle name="Normalny_elektronika" xfId="93"/>
    <cellStyle name="Normalny_pozostałe dane" xfId="94"/>
    <cellStyle name="Normalny_szkody" xfId="95"/>
    <cellStyle name="Obliczenia" xfId="96"/>
    <cellStyle name="Obliczenia 2" xfId="97"/>
    <cellStyle name="Followed Hyperlink" xfId="98"/>
    <cellStyle name="Percent" xfId="99"/>
    <cellStyle name="Suma" xfId="100"/>
    <cellStyle name="Suma 2" xfId="101"/>
    <cellStyle name="Tekst objaśnienia" xfId="102"/>
    <cellStyle name="Tekst objaśnienia 2" xfId="103"/>
    <cellStyle name="Tekst ostrzeżenia" xfId="104"/>
    <cellStyle name="Tekst ostrzeżenia 2" xfId="105"/>
    <cellStyle name="Tytuł" xfId="106"/>
    <cellStyle name="Tytuł 2" xfId="107"/>
    <cellStyle name="Uwaga" xfId="108"/>
    <cellStyle name="Uwaga 2" xfId="109"/>
    <cellStyle name="Currency" xfId="110"/>
    <cellStyle name="Currency [0]" xfId="111"/>
    <cellStyle name="Walutowy 2" xfId="112"/>
    <cellStyle name="Walutowy 2 2" xfId="113"/>
    <cellStyle name="Walutowy 2 3" xfId="114"/>
    <cellStyle name="Walutowy 2 4" xfId="115"/>
    <cellStyle name="Walutowy 2 5" xfId="116"/>
    <cellStyle name="Walutowy 3" xfId="117"/>
    <cellStyle name="Walutowy 3 2" xfId="118"/>
    <cellStyle name="Walutowy 4" xfId="119"/>
    <cellStyle name="Walutowy 5" xfId="120"/>
    <cellStyle name="Walutowy 6" xfId="121"/>
    <cellStyle name="Walutowy 7" xfId="122"/>
    <cellStyle name="Walutowy 8" xfId="123"/>
    <cellStyle name="Walutowy 9" xfId="124"/>
    <cellStyle name="Złe 2" xfId="125"/>
    <cellStyle name="Zły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85725</xdr:colOff>
      <xdr:row>1</xdr:row>
      <xdr:rowOff>0</xdr:rowOff>
    </xdr:from>
    <xdr:ext cx="190500" cy="266700"/>
    <xdr:sp fLocksText="0">
      <xdr:nvSpPr>
        <xdr:cNvPr id="1" name="pole tekstowe 2"/>
        <xdr:cNvSpPr txBox="1">
          <a:spLocks noChangeArrowheads="1"/>
        </xdr:cNvSpPr>
      </xdr:nvSpPr>
      <xdr:spPr>
        <a:xfrm>
          <a:off x="21926550" y="1714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2"/>
  <sheetViews>
    <sheetView tabSelected="1" zoomScale="106" zoomScaleNormal="106" workbookViewId="0" topLeftCell="A1">
      <pane ySplit="1" topLeftCell="A2" activePane="bottomLeft" state="frozen"/>
      <selection pane="topLeft" activeCell="A1" sqref="A1"/>
      <selection pane="bottomLeft" activeCell="F3" sqref="F3:F4"/>
    </sheetView>
  </sheetViews>
  <sheetFormatPr defaultColWidth="9.140625" defaultRowHeight="12.75"/>
  <cols>
    <col min="1" max="1" width="4.28125" style="10" customWidth="1"/>
    <col min="2" max="2" width="31.8515625" style="10" customWidth="1"/>
    <col min="3" max="3" width="22.57421875" style="10" customWidth="1"/>
    <col min="4" max="4" width="21.421875" style="26" customWidth="1"/>
    <col min="5" max="5" width="26.8515625" style="10" customWidth="1"/>
    <col min="6" max="6" width="37.7109375" style="10" customWidth="1"/>
    <col min="7" max="9" width="33.140625" style="10" customWidth="1"/>
    <col min="10" max="10" width="16.140625" style="10" customWidth="1"/>
    <col min="11" max="11" width="28.28125" style="10" customWidth="1"/>
    <col min="12" max="12" width="18.7109375" style="10" customWidth="1"/>
    <col min="13" max="13" width="15.8515625" style="10" customWidth="1"/>
    <col min="14" max="14" width="19.00390625" style="10" customWidth="1"/>
    <col min="15" max="15" width="5.28125" style="10" customWidth="1"/>
    <col min="16" max="16" width="19.140625" style="193" customWidth="1"/>
    <col min="17" max="17" width="18.28125" style="10" customWidth="1"/>
    <col min="18" max="18" width="16.00390625" style="10" customWidth="1"/>
    <col min="19" max="19" width="14.57421875" style="10" customWidth="1"/>
    <col min="20" max="20" width="16.57421875" style="10" customWidth="1"/>
    <col min="21" max="21" width="12.421875" style="10" customWidth="1"/>
    <col min="22" max="22" width="13.8515625" style="10" customWidth="1"/>
    <col min="23" max="23" width="14.7109375" style="10" customWidth="1"/>
    <col min="24" max="24" width="18.8515625" style="10" customWidth="1"/>
    <col min="25" max="25" width="12.57421875" style="10" customWidth="1"/>
    <col min="26" max="26" width="16.140625" style="10" customWidth="1"/>
    <col min="27" max="27" width="12.8515625" style="10" customWidth="1"/>
    <col min="28" max="35" width="8.8515625" style="215" customWidth="1"/>
    <col min="36" max="60" width="8.8515625" style="95" customWidth="1"/>
  </cols>
  <sheetData>
    <row r="1" spans="1:3" ht="13.5" thickBot="1">
      <c r="A1" s="24" t="s">
        <v>89</v>
      </c>
      <c r="B1" s="23"/>
      <c r="C1" s="475"/>
    </row>
    <row r="2" spans="1:2" ht="12.75">
      <c r="A2" s="91"/>
      <c r="B2" s="92"/>
    </row>
    <row r="3" spans="1:27" ht="12.75">
      <c r="A3" s="371" t="s">
        <v>15</v>
      </c>
      <c r="B3" s="371" t="s">
        <v>16</v>
      </c>
      <c r="C3" s="371" t="s">
        <v>291</v>
      </c>
      <c r="D3" s="371" t="s">
        <v>292</v>
      </c>
      <c r="E3" s="371" t="s">
        <v>293</v>
      </c>
      <c r="F3" s="371" t="s">
        <v>294</v>
      </c>
      <c r="G3" s="371" t="s">
        <v>295</v>
      </c>
      <c r="H3" s="371" t="s">
        <v>309</v>
      </c>
      <c r="I3" s="374" t="s">
        <v>310</v>
      </c>
      <c r="J3" s="371" t="s">
        <v>296</v>
      </c>
      <c r="K3" s="371" t="s">
        <v>2</v>
      </c>
      <c r="L3" s="371" t="s">
        <v>17</v>
      </c>
      <c r="M3" s="371"/>
      <c r="N3" s="371"/>
      <c r="O3" s="371" t="s">
        <v>15</v>
      </c>
      <c r="P3" s="371" t="s">
        <v>207</v>
      </c>
      <c r="Q3" s="371" t="s">
        <v>208</v>
      </c>
      <c r="R3" s="371" t="s">
        <v>504</v>
      </c>
      <c r="S3" s="371"/>
      <c r="T3" s="371"/>
      <c r="U3" s="371"/>
      <c r="V3" s="371"/>
      <c r="W3" s="371"/>
      <c r="X3" s="371" t="s">
        <v>297</v>
      </c>
      <c r="Y3" s="371" t="s">
        <v>18</v>
      </c>
      <c r="Z3" s="371" t="s">
        <v>19</v>
      </c>
      <c r="AA3" s="371" t="s">
        <v>20</v>
      </c>
    </row>
    <row r="4" spans="1:60" s="94" customFormat="1" ht="198" customHeight="1" thickBot="1">
      <c r="A4" s="374"/>
      <c r="B4" s="374"/>
      <c r="C4" s="374"/>
      <c r="D4" s="371"/>
      <c r="E4" s="371"/>
      <c r="F4" s="371"/>
      <c r="G4" s="371"/>
      <c r="H4" s="371"/>
      <c r="I4" s="395"/>
      <c r="J4" s="371"/>
      <c r="K4" s="371"/>
      <c r="L4" s="192" t="s">
        <v>21</v>
      </c>
      <c r="M4" s="192" t="s">
        <v>22</v>
      </c>
      <c r="N4" s="192" t="s">
        <v>23</v>
      </c>
      <c r="O4" s="371"/>
      <c r="P4" s="371"/>
      <c r="Q4" s="371"/>
      <c r="R4" s="192" t="s">
        <v>24</v>
      </c>
      <c r="S4" s="192" t="s">
        <v>25</v>
      </c>
      <c r="T4" s="192" t="s">
        <v>26</v>
      </c>
      <c r="U4" s="192" t="s">
        <v>27</v>
      </c>
      <c r="V4" s="192" t="s">
        <v>28</v>
      </c>
      <c r="W4" s="192" t="s">
        <v>29</v>
      </c>
      <c r="X4" s="371"/>
      <c r="Y4" s="371"/>
      <c r="Z4" s="371"/>
      <c r="AA4" s="371"/>
      <c r="AB4" s="215"/>
      <c r="AC4" s="215"/>
      <c r="AD4" s="215"/>
      <c r="AE4" s="215"/>
      <c r="AF4" s="215"/>
      <c r="AG4" s="215"/>
      <c r="AH4" s="215"/>
      <c r="AI4" s="21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</row>
    <row r="5" spans="1:60" s="94" customFormat="1" ht="30.75" customHeight="1" thickBot="1">
      <c r="A5" s="366" t="s">
        <v>77</v>
      </c>
      <c r="B5" s="367"/>
      <c r="C5" s="368"/>
      <c r="D5" s="382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215"/>
      <c r="AC5" s="215"/>
      <c r="AD5" s="215"/>
      <c r="AE5" s="215"/>
      <c r="AF5" s="215"/>
      <c r="AG5" s="215"/>
      <c r="AH5" s="215"/>
      <c r="AI5" s="21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</row>
    <row r="6" spans="1:60" s="10" customFormat="1" ht="25.5">
      <c r="A6" s="210">
        <v>1</v>
      </c>
      <c r="B6" s="211" t="s">
        <v>34</v>
      </c>
      <c r="C6" s="212"/>
      <c r="D6" s="134" t="s">
        <v>46</v>
      </c>
      <c r="E6" s="134"/>
      <c r="F6" s="134"/>
      <c r="G6" s="213">
        <v>1962</v>
      </c>
      <c r="H6" s="294">
        <v>6808000</v>
      </c>
      <c r="I6" s="384" t="s">
        <v>568</v>
      </c>
      <c r="J6" s="214" t="s">
        <v>47</v>
      </c>
      <c r="K6" s="211" t="s">
        <v>48</v>
      </c>
      <c r="L6" s="134" t="s">
        <v>66</v>
      </c>
      <c r="M6" s="134" t="s">
        <v>67</v>
      </c>
      <c r="N6" s="134" t="s">
        <v>68</v>
      </c>
      <c r="O6" s="211"/>
      <c r="P6" s="203"/>
      <c r="Q6" s="90" t="s">
        <v>471</v>
      </c>
      <c r="R6" s="64" t="s">
        <v>73</v>
      </c>
      <c r="S6" s="64" t="s">
        <v>73</v>
      </c>
      <c r="T6" s="64" t="s">
        <v>73</v>
      </c>
      <c r="U6" s="64" t="s">
        <v>74</v>
      </c>
      <c r="V6" s="64" t="s">
        <v>75</v>
      </c>
      <c r="W6" s="64" t="s">
        <v>73</v>
      </c>
      <c r="X6" s="304">
        <v>1354</v>
      </c>
      <c r="Y6" s="304">
        <v>3</v>
      </c>
      <c r="Z6" s="304" t="s">
        <v>46</v>
      </c>
      <c r="AA6" s="304" t="s">
        <v>31</v>
      </c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</row>
    <row r="7" spans="1:60" s="10" customFormat="1" ht="25.5">
      <c r="A7" s="203">
        <v>2</v>
      </c>
      <c r="B7" s="216" t="s">
        <v>35</v>
      </c>
      <c r="C7" s="217"/>
      <c r="D7" s="218" t="s">
        <v>46</v>
      </c>
      <c r="E7" s="218"/>
      <c r="F7" s="218"/>
      <c r="G7" s="219">
        <v>1994.1965</v>
      </c>
      <c r="H7" s="295">
        <v>5155000</v>
      </c>
      <c r="I7" s="385"/>
      <c r="J7" s="216" t="s">
        <v>49</v>
      </c>
      <c r="K7" s="216" t="s">
        <v>107</v>
      </c>
      <c r="L7" s="218" t="s">
        <v>66</v>
      </c>
      <c r="M7" s="218" t="s">
        <v>67</v>
      </c>
      <c r="N7" s="218" t="s">
        <v>69</v>
      </c>
      <c r="O7" s="211"/>
      <c r="P7" s="203"/>
      <c r="Q7" s="90"/>
      <c r="R7" s="56" t="s">
        <v>73</v>
      </c>
      <c r="S7" s="56" t="s">
        <v>73</v>
      </c>
      <c r="T7" s="56" t="s">
        <v>73</v>
      </c>
      <c r="U7" s="56" t="s">
        <v>74</v>
      </c>
      <c r="V7" s="56" t="s">
        <v>75</v>
      </c>
      <c r="W7" s="56" t="s">
        <v>73</v>
      </c>
      <c r="X7" s="305">
        <v>1062</v>
      </c>
      <c r="Y7" s="305">
        <v>3</v>
      </c>
      <c r="Z7" s="305" t="s">
        <v>46</v>
      </c>
      <c r="AA7" s="305" t="s">
        <v>31</v>
      </c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5"/>
    </row>
    <row r="8" spans="1:60" s="10" customFormat="1" ht="25.5">
      <c r="A8" s="210">
        <v>3</v>
      </c>
      <c r="B8" s="82" t="s">
        <v>36</v>
      </c>
      <c r="C8" s="212"/>
      <c r="D8" s="220" t="s">
        <v>46</v>
      </c>
      <c r="E8" s="220"/>
      <c r="F8" s="220"/>
      <c r="G8" s="221">
        <v>1970</v>
      </c>
      <c r="H8" s="295">
        <v>6213000</v>
      </c>
      <c r="I8" s="386"/>
      <c r="J8" s="82" t="s">
        <v>49</v>
      </c>
      <c r="K8" s="82" t="s">
        <v>48</v>
      </c>
      <c r="L8" s="220" t="s">
        <v>66</v>
      </c>
      <c r="M8" s="220" t="s">
        <v>67</v>
      </c>
      <c r="N8" s="220" t="s">
        <v>69</v>
      </c>
      <c r="O8" s="211"/>
      <c r="P8" s="203"/>
      <c r="Q8" s="90" t="s">
        <v>472</v>
      </c>
      <c r="R8" s="58" t="s">
        <v>74</v>
      </c>
      <c r="S8" s="58" t="s">
        <v>73</v>
      </c>
      <c r="T8" s="58" t="s">
        <v>73</v>
      </c>
      <c r="U8" s="58" t="s">
        <v>74</v>
      </c>
      <c r="V8" s="64" t="s">
        <v>75</v>
      </c>
      <c r="W8" s="58" t="s">
        <v>73</v>
      </c>
      <c r="X8" s="306">
        <v>1124.44</v>
      </c>
      <c r="Y8" s="306">
        <v>2</v>
      </c>
      <c r="Z8" s="306" t="s">
        <v>46</v>
      </c>
      <c r="AA8" s="306" t="s">
        <v>31</v>
      </c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  <c r="AZ8" s="215"/>
      <c r="BA8" s="215"/>
      <c r="BB8" s="215"/>
      <c r="BC8" s="215"/>
      <c r="BD8" s="215"/>
      <c r="BE8" s="215"/>
      <c r="BF8" s="215"/>
      <c r="BG8" s="215"/>
      <c r="BH8" s="215"/>
    </row>
    <row r="9" spans="1:60" s="10" customFormat="1" ht="21.75" customHeight="1">
      <c r="A9" s="203">
        <v>4</v>
      </c>
      <c r="B9" s="82" t="s">
        <v>247</v>
      </c>
      <c r="C9" s="212"/>
      <c r="D9" s="220" t="s">
        <v>46</v>
      </c>
      <c r="E9" s="220"/>
      <c r="F9" s="220" t="s">
        <v>31</v>
      </c>
      <c r="G9" s="221">
        <v>1960</v>
      </c>
      <c r="H9" s="296">
        <v>448024.13</v>
      </c>
      <c r="I9" s="387" t="s">
        <v>531</v>
      </c>
      <c r="J9" s="238" t="s">
        <v>50</v>
      </c>
      <c r="K9" s="82" t="s">
        <v>113</v>
      </c>
      <c r="L9" s="220" t="s">
        <v>66</v>
      </c>
      <c r="M9" s="220" t="s">
        <v>255</v>
      </c>
      <c r="N9" s="220" t="s">
        <v>256</v>
      </c>
      <c r="O9" s="223"/>
      <c r="P9" s="210"/>
      <c r="Q9" s="90"/>
      <c r="R9" s="58" t="s">
        <v>74</v>
      </c>
      <c r="S9" s="58" t="s">
        <v>73</v>
      </c>
      <c r="T9" s="58" t="s">
        <v>73</v>
      </c>
      <c r="U9" s="58" t="s">
        <v>74</v>
      </c>
      <c r="V9" s="56" t="s">
        <v>75</v>
      </c>
      <c r="W9" s="58" t="s">
        <v>73</v>
      </c>
      <c r="X9" s="306">
        <v>277.26</v>
      </c>
      <c r="Y9" s="306">
        <v>3</v>
      </c>
      <c r="Z9" s="306" t="s">
        <v>46</v>
      </c>
      <c r="AA9" s="306" t="s">
        <v>31</v>
      </c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27" ht="12.75">
      <c r="A10" s="210">
        <v>5</v>
      </c>
      <c r="B10" s="82" t="s">
        <v>37</v>
      </c>
      <c r="C10" s="212"/>
      <c r="D10" s="220" t="s">
        <v>46</v>
      </c>
      <c r="E10" s="220"/>
      <c r="F10" s="220" t="s">
        <v>298</v>
      </c>
      <c r="G10" s="221">
        <v>1920</v>
      </c>
      <c r="H10" s="297">
        <v>62525.03</v>
      </c>
      <c r="I10" s="388"/>
      <c r="J10" s="238" t="s">
        <v>50</v>
      </c>
      <c r="K10" s="82" t="s">
        <v>108</v>
      </c>
      <c r="L10" s="220"/>
      <c r="M10" s="220"/>
      <c r="N10" s="220"/>
      <c r="O10" s="211"/>
      <c r="P10" s="203"/>
      <c r="Q10" s="90"/>
      <c r="R10" s="58" t="s">
        <v>74</v>
      </c>
      <c r="S10" s="58" t="s">
        <v>74</v>
      </c>
      <c r="T10" s="58" t="s">
        <v>74</v>
      </c>
      <c r="U10" s="58" t="s">
        <v>74</v>
      </c>
      <c r="V10" s="64" t="s">
        <v>75</v>
      </c>
      <c r="W10" s="58" t="s">
        <v>73</v>
      </c>
      <c r="X10" s="306">
        <v>1700</v>
      </c>
      <c r="Y10" s="306"/>
      <c r="Z10" s="306"/>
      <c r="AA10" s="306"/>
    </row>
    <row r="11" spans="1:27" ht="12.75">
      <c r="A11" s="203">
        <v>6</v>
      </c>
      <c r="B11" s="82" t="s">
        <v>38</v>
      </c>
      <c r="C11" s="212"/>
      <c r="D11" s="220" t="s">
        <v>46</v>
      </c>
      <c r="E11" s="220"/>
      <c r="F11" s="220"/>
      <c r="G11" s="221">
        <v>1920</v>
      </c>
      <c r="H11" s="297">
        <v>32591.06</v>
      </c>
      <c r="I11" s="388"/>
      <c r="J11" s="238" t="s">
        <v>52</v>
      </c>
      <c r="K11" s="82" t="s">
        <v>109</v>
      </c>
      <c r="L11" s="220"/>
      <c r="M11" s="220"/>
      <c r="N11" s="220"/>
      <c r="O11" s="211"/>
      <c r="P11" s="203"/>
      <c r="Q11" s="90"/>
      <c r="R11" s="58" t="s">
        <v>534</v>
      </c>
      <c r="S11" s="58" t="s">
        <v>76</v>
      </c>
      <c r="T11" s="58" t="s">
        <v>76</v>
      </c>
      <c r="U11" s="58" t="s">
        <v>76</v>
      </c>
      <c r="V11" s="56" t="s">
        <v>75</v>
      </c>
      <c r="W11" s="58" t="s">
        <v>76</v>
      </c>
      <c r="X11" s="306"/>
      <c r="Y11" s="306"/>
      <c r="Z11" s="306"/>
      <c r="AA11" s="306"/>
    </row>
    <row r="12" spans="1:27" ht="12.75">
      <c r="A12" s="210">
        <v>7</v>
      </c>
      <c r="B12" s="82" t="s">
        <v>37</v>
      </c>
      <c r="C12" s="212"/>
      <c r="D12" s="220" t="s">
        <v>46</v>
      </c>
      <c r="E12" s="220"/>
      <c r="F12" s="220" t="s">
        <v>298</v>
      </c>
      <c r="G12" s="221">
        <v>1920</v>
      </c>
      <c r="H12" s="297">
        <v>37658.77</v>
      </c>
      <c r="I12" s="388"/>
      <c r="J12" s="238" t="s">
        <v>50</v>
      </c>
      <c r="K12" s="82" t="s">
        <v>53</v>
      </c>
      <c r="L12" s="220"/>
      <c r="M12" s="220"/>
      <c r="N12" s="220"/>
      <c r="O12" s="211"/>
      <c r="P12" s="203"/>
      <c r="Q12" s="90"/>
      <c r="R12" s="58" t="s">
        <v>76</v>
      </c>
      <c r="S12" s="58" t="s">
        <v>73</v>
      </c>
      <c r="T12" s="58" t="s">
        <v>73</v>
      </c>
      <c r="U12" s="58" t="s">
        <v>73</v>
      </c>
      <c r="V12" s="64" t="s">
        <v>75</v>
      </c>
      <c r="W12" s="58" t="s">
        <v>73</v>
      </c>
      <c r="X12" s="306"/>
      <c r="Y12" s="306"/>
      <c r="Z12" s="306"/>
      <c r="AA12" s="306"/>
    </row>
    <row r="13" spans="1:27" ht="25.5">
      <c r="A13" s="203">
        <v>8</v>
      </c>
      <c r="B13" s="82" t="s">
        <v>37</v>
      </c>
      <c r="C13" s="212"/>
      <c r="D13" s="220" t="s">
        <v>46</v>
      </c>
      <c r="E13" s="220"/>
      <c r="F13" s="220"/>
      <c r="G13" s="221">
        <v>1920</v>
      </c>
      <c r="H13" s="297">
        <v>206430.64</v>
      </c>
      <c r="I13" s="388"/>
      <c r="J13" s="238" t="s">
        <v>50</v>
      </c>
      <c r="K13" s="82" t="s">
        <v>54</v>
      </c>
      <c r="L13" s="220"/>
      <c r="M13" s="220"/>
      <c r="N13" s="220"/>
      <c r="O13" s="211"/>
      <c r="P13" s="203"/>
      <c r="Q13" s="90" t="s">
        <v>473</v>
      </c>
      <c r="R13" s="58" t="s">
        <v>73</v>
      </c>
      <c r="S13" s="58" t="s">
        <v>74</v>
      </c>
      <c r="T13" s="58" t="s">
        <v>73</v>
      </c>
      <c r="U13" s="58" t="s">
        <v>74</v>
      </c>
      <c r="V13" s="56" t="s">
        <v>75</v>
      </c>
      <c r="W13" s="58" t="s">
        <v>73</v>
      </c>
      <c r="X13" s="306"/>
      <c r="Y13" s="306"/>
      <c r="Z13" s="306"/>
      <c r="AA13" s="306"/>
    </row>
    <row r="14" spans="1:27" ht="25.5">
      <c r="A14" s="210">
        <v>9</v>
      </c>
      <c r="B14" s="82" t="s">
        <v>39</v>
      </c>
      <c r="C14" s="212"/>
      <c r="D14" s="220" t="s">
        <v>46</v>
      </c>
      <c r="E14" s="220"/>
      <c r="F14" s="220"/>
      <c r="G14" s="221" t="s">
        <v>299</v>
      </c>
      <c r="H14" s="297">
        <v>70739.34</v>
      </c>
      <c r="I14" s="388"/>
      <c r="J14" s="238" t="s">
        <v>50</v>
      </c>
      <c r="K14" s="82" t="s">
        <v>55</v>
      </c>
      <c r="L14" s="220"/>
      <c r="M14" s="220"/>
      <c r="N14" s="220"/>
      <c r="O14" s="211"/>
      <c r="P14" s="203"/>
      <c r="Q14" s="90" t="s">
        <v>474</v>
      </c>
      <c r="R14" s="58" t="s">
        <v>74</v>
      </c>
      <c r="S14" s="58" t="s">
        <v>74</v>
      </c>
      <c r="T14" s="58" t="s">
        <v>74</v>
      </c>
      <c r="U14" s="58" t="s">
        <v>74</v>
      </c>
      <c r="V14" s="64" t="s">
        <v>75</v>
      </c>
      <c r="W14" s="58" t="s">
        <v>74</v>
      </c>
      <c r="X14" s="306"/>
      <c r="Y14" s="306"/>
      <c r="Z14" s="306"/>
      <c r="AA14" s="306"/>
    </row>
    <row r="15" spans="1:27" ht="12.75">
      <c r="A15" s="203">
        <v>10</v>
      </c>
      <c r="B15" s="82" t="s">
        <v>37</v>
      </c>
      <c r="C15" s="212"/>
      <c r="D15" s="220" t="s">
        <v>46</v>
      </c>
      <c r="E15" s="220"/>
      <c r="F15" s="220" t="s">
        <v>298</v>
      </c>
      <c r="G15" s="221">
        <v>1920</v>
      </c>
      <c r="H15" s="297">
        <v>120571.01</v>
      </c>
      <c r="I15" s="389"/>
      <c r="J15" s="238" t="s">
        <v>56</v>
      </c>
      <c r="K15" s="82" t="s">
        <v>57</v>
      </c>
      <c r="L15" s="220"/>
      <c r="M15" s="220"/>
      <c r="N15" s="220"/>
      <c r="O15" s="211"/>
      <c r="P15" s="203"/>
      <c r="Q15" s="90"/>
      <c r="R15" s="58" t="s">
        <v>73</v>
      </c>
      <c r="S15" s="58" t="s">
        <v>74</v>
      </c>
      <c r="T15" s="58" t="s">
        <v>74</v>
      </c>
      <c r="U15" s="58" t="s">
        <v>74</v>
      </c>
      <c r="V15" s="56" t="s">
        <v>75</v>
      </c>
      <c r="W15" s="58" t="s">
        <v>74</v>
      </c>
      <c r="X15" s="306"/>
      <c r="Y15" s="306"/>
      <c r="Z15" s="306"/>
      <c r="AA15" s="306"/>
    </row>
    <row r="16" spans="1:60" s="195" customFormat="1" ht="12.75">
      <c r="A16" s="210">
        <v>11</v>
      </c>
      <c r="B16" s="82" t="s">
        <v>40</v>
      </c>
      <c r="C16" s="212"/>
      <c r="D16" s="220" t="s">
        <v>46</v>
      </c>
      <c r="E16" s="220"/>
      <c r="F16" s="220"/>
      <c r="G16" s="221">
        <v>1970</v>
      </c>
      <c r="H16" s="298">
        <v>5621000</v>
      </c>
      <c r="I16" s="293" t="s">
        <v>568</v>
      </c>
      <c r="J16" s="82" t="s">
        <v>50</v>
      </c>
      <c r="K16" s="82" t="s">
        <v>110</v>
      </c>
      <c r="L16" s="220" t="s">
        <v>66</v>
      </c>
      <c r="M16" s="220" t="s">
        <v>67</v>
      </c>
      <c r="N16" s="220" t="s">
        <v>69</v>
      </c>
      <c r="O16" s="211"/>
      <c r="P16" s="203"/>
      <c r="Q16" s="90"/>
      <c r="R16" s="58" t="s">
        <v>73</v>
      </c>
      <c r="S16" s="58" t="s">
        <v>73</v>
      </c>
      <c r="T16" s="58" t="s">
        <v>73</v>
      </c>
      <c r="U16" s="58" t="s">
        <v>76</v>
      </c>
      <c r="V16" s="64" t="s">
        <v>75</v>
      </c>
      <c r="W16" s="58" t="s">
        <v>73</v>
      </c>
      <c r="X16" s="306">
        <v>1118</v>
      </c>
      <c r="Y16" s="306">
        <v>3</v>
      </c>
      <c r="Z16" s="306" t="s">
        <v>46</v>
      </c>
      <c r="AA16" s="306" t="s">
        <v>31</v>
      </c>
      <c r="AB16" s="215"/>
      <c r="AC16" s="215"/>
      <c r="AD16" s="215"/>
      <c r="AE16" s="215"/>
      <c r="AF16" s="215"/>
      <c r="AG16" s="215"/>
      <c r="AH16" s="215"/>
      <c r="AI16" s="215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4"/>
      <c r="BC16" s="194"/>
      <c r="BD16" s="194"/>
      <c r="BE16" s="194"/>
      <c r="BF16" s="194"/>
      <c r="BG16" s="194"/>
      <c r="BH16" s="194"/>
    </row>
    <row r="17" spans="1:27" ht="25.5">
      <c r="A17" s="203">
        <v>12</v>
      </c>
      <c r="B17" s="82" t="s">
        <v>117</v>
      </c>
      <c r="C17" s="212"/>
      <c r="D17" s="220" t="s">
        <v>46</v>
      </c>
      <c r="E17" s="220"/>
      <c r="F17" s="220"/>
      <c r="G17" s="221">
        <v>1970</v>
      </c>
      <c r="H17" s="299">
        <v>326284.23</v>
      </c>
      <c r="I17" s="390" t="s">
        <v>125</v>
      </c>
      <c r="J17" s="82" t="s">
        <v>58</v>
      </c>
      <c r="K17" s="82" t="s">
        <v>48</v>
      </c>
      <c r="L17" s="220"/>
      <c r="M17" s="220"/>
      <c r="N17" s="220"/>
      <c r="O17" s="211"/>
      <c r="P17" s="203"/>
      <c r="Q17" s="90"/>
      <c r="R17" s="58" t="s">
        <v>76</v>
      </c>
      <c r="S17" s="58" t="s">
        <v>73</v>
      </c>
      <c r="T17" s="58" t="s">
        <v>73</v>
      </c>
      <c r="U17" s="58" t="s">
        <v>74</v>
      </c>
      <c r="V17" s="56" t="s">
        <v>75</v>
      </c>
      <c r="W17" s="58" t="s">
        <v>73</v>
      </c>
      <c r="X17" s="307"/>
      <c r="Y17" s="307"/>
      <c r="Z17" s="307"/>
      <c r="AA17" s="307"/>
    </row>
    <row r="18" spans="1:27" ht="12.75">
      <c r="A18" s="210">
        <v>13</v>
      </c>
      <c r="B18" s="82" t="s">
        <v>124</v>
      </c>
      <c r="C18" s="212"/>
      <c r="D18" s="82"/>
      <c r="E18" s="82"/>
      <c r="F18" s="82"/>
      <c r="G18" s="82">
        <v>2013</v>
      </c>
      <c r="H18" s="299">
        <v>339534.73</v>
      </c>
      <c r="I18" s="391"/>
      <c r="J18" s="230"/>
      <c r="K18" s="231" t="s">
        <v>115</v>
      </c>
      <c r="L18" s="82"/>
      <c r="M18" s="82"/>
      <c r="N18" s="82"/>
      <c r="O18" s="211"/>
      <c r="P18" s="203"/>
      <c r="Q18" s="90"/>
      <c r="R18" s="58" t="s">
        <v>74</v>
      </c>
      <c r="S18" s="58" t="s">
        <v>74</v>
      </c>
      <c r="T18" s="58" t="s">
        <v>74</v>
      </c>
      <c r="U18" s="58" t="s">
        <v>74</v>
      </c>
      <c r="V18" s="64" t="s">
        <v>75</v>
      </c>
      <c r="W18" s="58" t="s">
        <v>74</v>
      </c>
      <c r="X18" s="307"/>
      <c r="Y18" s="307"/>
      <c r="Z18" s="307"/>
      <c r="AA18" s="307"/>
    </row>
    <row r="19" spans="1:27" ht="12.75">
      <c r="A19" s="203">
        <v>14</v>
      </c>
      <c r="B19" s="82" t="s">
        <v>41</v>
      </c>
      <c r="C19" s="212"/>
      <c r="D19" s="222" t="s">
        <v>46</v>
      </c>
      <c r="E19" s="222"/>
      <c r="F19" s="222"/>
      <c r="G19" s="232" t="s">
        <v>299</v>
      </c>
      <c r="H19" s="300">
        <v>5600</v>
      </c>
      <c r="I19" s="391"/>
      <c r="J19" s="225"/>
      <c r="K19" s="225" t="s">
        <v>59</v>
      </c>
      <c r="L19" s="82"/>
      <c r="M19" s="82"/>
      <c r="N19" s="82"/>
      <c r="O19" s="211"/>
      <c r="P19" s="203"/>
      <c r="Q19" s="90"/>
      <c r="R19" s="58" t="s">
        <v>76</v>
      </c>
      <c r="S19" s="58" t="s">
        <v>76</v>
      </c>
      <c r="T19" s="58" t="s">
        <v>76</v>
      </c>
      <c r="U19" s="58" t="s">
        <v>73</v>
      </c>
      <c r="V19" s="56" t="s">
        <v>75</v>
      </c>
      <c r="W19" s="58" t="s">
        <v>76</v>
      </c>
      <c r="X19" s="307"/>
      <c r="Y19" s="307"/>
      <c r="Z19" s="307"/>
      <c r="AA19" s="307"/>
    </row>
    <row r="20" spans="1:27" ht="12.75">
      <c r="A20" s="210">
        <v>15</v>
      </c>
      <c r="B20" s="82" t="s">
        <v>38</v>
      </c>
      <c r="C20" s="212"/>
      <c r="D20" s="222" t="s">
        <v>46</v>
      </c>
      <c r="E20" s="222"/>
      <c r="F20" s="222" t="s">
        <v>298</v>
      </c>
      <c r="G20" s="232" t="s">
        <v>299</v>
      </c>
      <c r="H20" s="300">
        <v>2300</v>
      </c>
      <c r="I20" s="391"/>
      <c r="J20" s="225"/>
      <c r="K20" s="225" t="s">
        <v>60</v>
      </c>
      <c r="L20" s="82"/>
      <c r="M20" s="82"/>
      <c r="N20" s="82"/>
      <c r="O20" s="211"/>
      <c r="P20" s="203"/>
      <c r="Q20" s="90"/>
      <c r="R20" s="58" t="s">
        <v>73</v>
      </c>
      <c r="S20" s="58" t="s">
        <v>76</v>
      </c>
      <c r="T20" s="58" t="s">
        <v>76</v>
      </c>
      <c r="U20" s="58" t="s">
        <v>76</v>
      </c>
      <c r="V20" s="64" t="s">
        <v>75</v>
      </c>
      <c r="W20" s="58" t="s">
        <v>73</v>
      </c>
      <c r="X20" s="307"/>
      <c r="Y20" s="307"/>
      <c r="Z20" s="307"/>
      <c r="AA20" s="307"/>
    </row>
    <row r="21" spans="1:27" ht="38.25">
      <c r="A21" s="203">
        <v>16</v>
      </c>
      <c r="B21" s="82" t="s">
        <v>154</v>
      </c>
      <c r="C21" s="212"/>
      <c r="D21" s="222" t="s">
        <v>46</v>
      </c>
      <c r="E21" s="222"/>
      <c r="F21" s="222" t="s">
        <v>298</v>
      </c>
      <c r="G21" s="232">
        <v>1975</v>
      </c>
      <c r="H21" s="233">
        <v>28484.68</v>
      </c>
      <c r="I21" s="391"/>
      <c r="J21" s="225"/>
      <c r="K21" s="225" t="s">
        <v>61</v>
      </c>
      <c r="L21" s="82"/>
      <c r="M21" s="82"/>
      <c r="N21" s="82"/>
      <c r="O21" s="211"/>
      <c r="P21" s="203"/>
      <c r="Q21" s="90" t="s">
        <v>475</v>
      </c>
      <c r="R21" s="58" t="s">
        <v>74</v>
      </c>
      <c r="S21" s="58" t="s">
        <v>74</v>
      </c>
      <c r="T21" s="58" t="s">
        <v>73</v>
      </c>
      <c r="U21" s="58" t="s">
        <v>74</v>
      </c>
      <c r="V21" s="56" t="s">
        <v>75</v>
      </c>
      <c r="W21" s="58" t="s">
        <v>73</v>
      </c>
      <c r="X21" s="307"/>
      <c r="Y21" s="307"/>
      <c r="Z21" s="307"/>
      <c r="AA21" s="307"/>
    </row>
    <row r="22" spans="1:27" ht="12.75">
      <c r="A22" s="210">
        <v>17</v>
      </c>
      <c r="B22" s="82" t="s">
        <v>42</v>
      </c>
      <c r="C22" s="212"/>
      <c r="D22" s="222" t="s">
        <v>46</v>
      </c>
      <c r="E22" s="222"/>
      <c r="F22" s="222"/>
      <c r="G22" s="232">
        <v>2009</v>
      </c>
      <c r="H22" s="234">
        <v>8484000</v>
      </c>
      <c r="I22" s="391"/>
      <c r="J22" s="225" t="s">
        <v>62</v>
      </c>
      <c r="K22" s="225" t="s">
        <v>48</v>
      </c>
      <c r="L22" s="82" t="s">
        <v>72</v>
      </c>
      <c r="M22" s="82" t="s">
        <v>72</v>
      </c>
      <c r="N22" s="82" t="s">
        <v>72</v>
      </c>
      <c r="O22" s="211"/>
      <c r="P22" s="235"/>
      <c r="Q22" s="90"/>
      <c r="R22" s="58" t="s">
        <v>74</v>
      </c>
      <c r="S22" s="58" t="s">
        <v>74</v>
      </c>
      <c r="T22" s="58" t="s">
        <v>74</v>
      </c>
      <c r="U22" s="58" t="s">
        <v>74</v>
      </c>
      <c r="V22" s="64" t="s">
        <v>75</v>
      </c>
      <c r="W22" s="58" t="s">
        <v>74</v>
      </c>
      <c r="X22" s="307"/>
      <c r="Y22" s="307"/>
      <c r="Z22" s="307"/>
      <c r="AA22" s="307"/>
    </row>
    <row r="23" spans="1:27" ht="12.75">
      <c r="A23" s="203">
        <v>18</v>
      </c>
      <c r="B23" s="82" t="s">
        <v>43</v>
      </c>
      <c r="C23" s="212"/>
      <c r="D23" s="222" t="s">
        <v>31</v>
      </c>
      <c r="E23" s="222"/>
      <c r="F23" s="222"/>
      <c r="G23" s="232"/>
      <c r="H23" s="233">
        <v>109624.56</v>
      </c>
      <c r="I23" s="391"/>
      <c r="J23" s="225"/>
      <c r="K23" s="225" t="s">
        <v>63</v>
      </c>
      <c r="L23" s="82"/>
      <c r="M23" s="82"/>
      <c r="N23" s="82"/>
      <c r="O23" s="211"/>
      <c r="P23" s="235"/>
      <c r="Q23" s="90"/>
      <c r="R23" s="58" t="s">
        <v>76</v>
      </c>
      <c r="S23" s="58" t="s">
        <v>74</v>
      </c>
      <c r="T23" s="58" t="s">
        <v>74</v>
      </c>
      <c r="U23" s="58" t="s">
        <v>74</v>
      </c>
      <c r="V23" s="56" t="s">
        <v>75</v>
      </c>
      <c r="W23" s="58" t="s">
        <v>76</v>
      </c>
      <c r="X23" s="307"/>
      <c r="Y23" s="307"/>
      <c r="Z23" s="307"/>
      <c r="AA23" s="307"/>
    </row>
    <row r="24" spans="1:60" s="195" customFormat="1" ht="12.75">
      <c r="A24" s="210">
        <v>19</v>
      </c>
      <c r="B24" s="82" t="s">
        <v>44</v>
      </c>
      <c r="C24" s="212"/>
      <c r="D24" s="220" t="s">
        <v>46</v>
      </c>
      <c r="E24" s="220"/>
      <c r="F24" s="220"/>
      <c r="G24" s="82">
        <v>2011</v>
      </c>
      <c r="H24" s="227">
        <v>22475.81</v>
      </c>
      <c r="I24" s="391"/>
      <c r="J24" s="230"/>
      <c r="K24" s="82" t="s">
        <v>64</v>
      </c>
      <c r="L24" s="82"/>
      <c r="M24" s="82"/>
      <c r="N24" s="82"/>
      <c r="O24" s="211"/>
      <c r="P24" s="235"/>
      <c r="Q24" s="90"/>
      <c r="R24" s="58" t="s">
        <v>76</v>
      </c>
      <c r="S24" s="58" t="s">
        <v>76</v>
      </c>
      <c r="T24" s="58" t="s">
        <v>76</v>
      </c>
      <c r="U24" s="58" t="s">
        <v>76</v>
      </c>
      <c r="V24" s="64" t="s">
        <v>75</v>
      </c>
      <c r="W24" s="58" t="s">
        <v>76</v>
      </c>
      <c r="X24" s="306">
        <v>1520.78</v>
      </c>
      <c r="Y24" s="306">
        <v>1</v>
      </c>
      <c r="Z24" s="306" t="s">
        <v>31</v>
      </c>
      <c r="AA24" s="306" t="s">
        <v>31</v>
      </c>
      <c r="AB24" s="215"/>
      <c r="AC24" s="215"/>
      <c r="AD24" s="215"/>
      <c r="AE24" s="215"/>
      <c r="AF24" s="215"/>
      <c r="AG24" s="215"/>
      <c r="AH24" s="215"/>
      <c r="AI24" s="215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194"/>
    </row>
    <row r="25" spans="1:27" ht="38.25">
      <c r="A25" s="203">
        <v>20</v>
      </c>
      <c r="B25" s="82" t="s">
        <v>45</v>
      </c>
      <c r="C25" s="212"/>
      <c r="D25" s="220" t="s">
        <v>46</v>
      </c>
      <c r="E25" s="220"/>
      <c r="F25" s="220"/>
      <c r="G25" s="82">
        <v>2011</v>
      </c>
      <c r="H25" s="227">
        <v>1031731.41</v>
      </c>
      <c r="I25" s="391"/>
      <c r="J25" s="82" t="s">
        <v>65</v>
      </c>
      <c r="K25" s="82" t="s">
        <v>48</v>
      </c>
      <c r="L25" s="82" t="s">
        <v>72</v>
      </c>
      <c r="M25" s="82" t="s">
        <v>72</v>
      </c>
      <c r="N25" s="82" t="s">
        <v>72</v>
      </c>
      <c r="O25" s="211"/>
      <c r="P25" s="235"/>
      <c r="Q25" s="90"/>
      <c r="R25" s="58" t="s">
        <v>74</v>
      </c>
      <c r="S25" s="58" t="s">
        <v>74</v>
      </c>
      <c r="T25" s="58" t="s">
        <v>74</v>
      </c>
      <c r="U25" s="58" t="s">
        <v>74</v>
      </c>
      <c r="V25" s="56" t="s">
        <v>75</v>
      </c>
      <c r="W25" s="58" t="s">
        <v>74</v>
      </c>
      <c r="X25" s="307"/>
      <c r="Y25" s="307"/>
      <c r="Z25" s="307"/>
      <c r="AA25" s="307"/>
    </row>
    <row r="26" spans="1:27" ht="12.75">
      <c r="A26" s="210">
        <v>21</v>
      </c>
      <c r="B26" s="82" t="s">
        <v>287</v>
      </c>
      <c r="C26" s="212"/>
      <c r="D26" s="220"/>
      <c r="E26" s="220"/>
      <c r="F26" s="220"/>
      <c r="G26" s="82">
        <v>2021</v>
      </c>
      <c r="H26" s="227">
        <v>49252.77</v>
      </c>
      <c r="I26" s="391"/>
      <c r="J26" s="82" t="s">
        <v>48</v>
      </c>
      <c r="K26" s="82"/>
      <c r="L26" s="82"/>
      <c r="M26" s="82"/>
      <c r="N26" s="82"/>
      <c r="O26" s="211"/>
      <c r="P26" s="235"/>
      <c r="Q26" s="90"/>
      <c r="R26" s="64" t="s">
        <v>75</v>
      </c>
      <c r="S26" s="64" t="s">
        <v>75</v>
      </c>
      <c r="T26" s="64" t="s">
        <v>75</v>
      </c>
      <c r="U26" s="64" t="s">
        <v>75</v>
      </c>
      <c r="V26" s="64" t="s">
        <v>75</v>
      </c>
      <c r="W26" s="64" t="s">
        <v>75</v>
      </c>
      <c r="X26" s="307"/>
      <c r="Y26" s="307"/>
      <c r="Z26" s="307"/>
      <c r="AA26" s="307"/>
    </row>
    <row r="27" spans="1:27" ht="25.5">
      <c r="A27" s="203">
        <v>22</v>
      </c>
      <c r="B27" s="82" t="s">
        <v>93</v>
      </c>
      <c r="C27" s="212"/>
      <c r="D27" s="220" t="s">
        <v>46</v>
      </c>
      <c r="E27" s="220"/>
      <c r="F27" s="220" t="s">
        <v>298</v>
      </c>
      <c r="G27" s="82">
        <v>1882</v>
      </c>
      <c r="H27" s="229">
        <v>881000</v>
      </c>
      <c r="I27" s="391"/>
      <c r="J27" s="82" t="s">
        <v>112</v>
      </c>
      <c r="K27" s="82" t="s">
        <v>92</v>
      </c>
      <c r="L27" s="220" t="s">
        <v>70</v>
      </c>
      <c r="M27" s="220" t="s">
        <v>70</v>
      </c>
      <c r="N27" s="220" t="s">
        <v>71</v>
      </c>
      <c r="O27" s="211"/>
      <c r="P27" s="235"/>
      <c r="Q27" s="90"/>
      <c r="R27" s="58" t="s">
        <v>73</v>
      </c>
      <c r="S27" s="58" t="s">
        <v>75</v>
      </c>
      <c r="T27" s="58" t="s">
        <v>75</v>
      </c>
      <c r="U27" s="58" t="s">
        <v>76</v>
      </c>
      <c r="V27" s="56" t="s">
        <v>75</v>
      </c>
      <c r="W27" s="58" t="s">
        <v>75</v>
      </c>
      <c r="X27" s="306"/>
      <c r="Y27" s="306"/>
      <c r="Z27" s="306"/>
      <c r="AA27" s="306"/>
    </row>
    <row r="28" spans="1:60" s="195" customFormat="1" ht="12.75">
      <c r="A28" s="210">
        <v>23</v>
      </c>
      <c r="B28" s="82" t="s">
        <v>248</v>
      </c>
      <c r="C28" s="212"/>
      <c r="D28" s="220" t="s">
        <v>46</v>
      </c>
      <c r="E28" s="220"/>
      <c r="F28" s="220" t="s">
        <v>300</v>
      </c>
      <c r="G28" s="82">
        <v>1910</v>
      </c>
      <c r="H28" s="236">
        <v>1042000</v>
      </c>
      <c r="I28" s="391"/>
      <c r="J28" s="82" t="s">
        <v>50</v>
      </c>
      <c r="K28" s="82" t="s">
        <v>54</v>
      </c>
      <c r="L28" s="220" t="s">
        <v>66</v>
      </c>
      <c r="M28" s="220" t="s">
        <v>116</v>
      </c>
      <c r="N28" s="220" t="s">
        <v>257</v>
      </c>
      <c r="O28" s="211"/>
      <c r="P28" s="235"/>
      <c r="Q28" s="90"/>
      <c r="R28" s="58" t="s">
        <v>73</v>
      </c>
      <c r="S28" s="58" t="s">
        <v>76</v>
      </c>
      <c r="T28" s="58" t="s">
        <v>73</v>
      </c>
      <c r="U28" s="58" t="s">
        <v>76</v>
      </c>
      <c r="V28" s="64" t="s">
        <v>75</v>
      </c>
      <c r="W28" s="58" t="s">
        <v>73</v>
      </c>
      <c r="X28" s="306">
        <v>849</v>
      </c>
      <c r="Y28" s="306">
        <v>3</v>
      </c>
      <c r="Z28" s="306" t="s">
        <v>46</v>
      </c>
      <c r="AA28" s="306" t="s">
        <v>31</v>
      </c>
      <c r="AB28" s="215"/>
      <c r="AC28" s="215"/>
      <c r="AD28" s="215"/>
      <c r="AE28" s="215"/>
      <c r="AF28" s="215"/>
      <c r="AG28" s="215"/>
      <c r="AH28" s="215"/>
      <c r="AI28" s="215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</row>
    <row r="29" spans="1:27" ht="12.75">
      <c r="A29" s="203">
        <v>24</v>
      </c>
      <c r="B29" s="82" t="s">
        <v>210</v>
      </c>
      <c r="C29" s="212"/>
      <c r="D29" s="220"/>
      <c r="E29" s="220"/>
      <c r="F29" s="220"/>
      <c r="G29" s="82">
        <v>1925</v>
      </c>
      <c r="H29" s="236">
        <v>678000</v>
      </c>
      <c r="I29" s="391"/>
      <c r="J29" s="82"/>
      <c r="K29" s="82" t="s">
        <v>54</v>
      </c>
      <c r="L29" s="220"/>
      <c r="M29" s="220"/>
      <c r="N29" s="220"/>
      <c r="O29" s="211"/>
      <c r="P29" s="235"/>
      <c r="Q29" s="90"/>
      <c r="R29" s="58" t="s">
        <v>76</v>
      </c>
      <c r="S29" s="58" t="s">
        <v>73</v>
      </c>
      <c r="T29" s="58" t="s">
        <v>73</v>
      </c>
      <c r="U29" s="58" t="s">
        <v>73</v>
      </c>
      <c r="V29" s="56" t="s">
        <v>75</v>
      </c>
      <c r="W29" s="58" t="s">
        <v>73</v>
      </c>
      <c r="X29" s="306"/>
      <c r="Y29" s="306"/>
      <c r="Z29" s="306"/>
      <c r="AA29" s="306"/>
    </row>
    <row r="30" spans="1:27" ht="25.5">
      <c r="A30" s="210">
        <v>25</v>
      </c>
      <c r="B30" s="82" t="s">
        <v>94</v>
      </c>
      <c r="C30" s="212"/>
      <c r="D30" s="220"/>
      <c r="E30" s="220"/>
      <c r="F30" s="220"/>
      <c r="G30" s="82">
        <v>1987</v>
      </c>
      <c r="H30" s="227">
        <v>500681.56</v>
      </c>
      <c r="I30" s="391"/>
      <c r="J30" s="82"/>
      <c r="K30" s="82" t="s">
        <v>64</v>
      </c>
      <c r="L30" s="220" t="s">
        <v>66</v>
      </c>
      <c r="M30" s="220" t="s">
        <v>258</v>
      </c>
      <c r="N30" s="220" t="s">
        <v>71</v>
      </c>
      <c r="O30" s="211"/>
      <c r="P30" s="235"/>
      <c r="Q30" s="90"/>
      <c r="R30" s="58" t="s">
        <v>74</v>
      </c>
      <c r="S30" s="58" t="s">
        <v>74</v>
      </c>
      <c r="T30" s="58" t="s">
        <v>74</v>
      </c>
      <c r="U30" s="58" t="s">
        <v>74</v>
      </c>
      <c r="V30" s="64" t="s">
        <v>75</v>
      </c>
      <c r="W30" s="58" t="s">
        <v>74</v>
      </c>
      <c r="X30" s="306"/>
      <c r="Y30" s="306"/>
      <c r="Z30" s="306"/>
      <c r="AA30" s="306"/>
    </row>
    <row r="31" spans="1:60" s="195" customFormat="1" ht="12.75">
      <c r="A31" s="203">
        <v>26</v>
      </c>
      <c r="B31" s="82" t="s">
        <v>95</v>
      </c>
      <c r="C31" s="212"/>
      <c r="D31" s="220"/>
      <c r="E31" s="220"/>
      <c r="F31" s="220"/>
      <c r="G31" s="221" t="s">
        <v>301</v>
      </c>
      <c r="H31" s="227">
        <v>41000.29</v>
      </c>
      <c r="I31" s="391"/>
      <c r="J31" s="82"/>
      <c r="K31" s="82" t="s">
        <v>64</v>
      </c>
      <c r="L31" s="220" t="s">
        <v>66</v>
      </c>
      <c r="M31" s="220" t="s">
        <v>116</v>
      </c>
      <c r="N31" s="220" t="s">
        <v>84</v>
      </c>
      <c r="O31" s="211"/>
      <c r="P31" s="235"/>
      <c r="Q31" s="90"/>
      <c r="R31" s="58" t="s">
        <v>73</v>
      </c>
      <c r="S31" s="58" t="s">
        <v>73</v>
      </c>
      <c r="T31" s="58" t="s">
        <v>73</v>
      </c>
      <c r="U31" s="58" t="s">
        <v>73</v>
      </c>
      <c r="V31" s="56" t="s">
        <v>75</v>
      </c>
      <c r="W31" s="58" t="s">
        <v>73</v>
      </c>
      <c r="X31" s="306">
        <v>442.16</v>
      </c>
      <c r="Y31" s="306">
        <v>1</v>
      </c>
      <c r="Z31" s="306" t="s">
        <v>46</v>
      </c>
      <c r="AA31" s="306" t="s">
        <v>31</v>
      </c>
      <c r="AB31" s="215"/>
      <c r="AC31" s="215"/>
      <c r="AD31" s="215"/>
      <c r="AE31" s="215"/>
      <c r="AF31" s="215"/>
      <c r="AG31" s="215"/>
      <c r="AH31" s="215"/>
      <c r="AI31" s="215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</row>
    <row r="32" spans="1:27" ht="12.75">
      <c r="A32" s="210">
        <v>27</v>
      </c>
      <c r="B32" s="82" t="s">
        <v>96</v>
      </c>
      <c r="C32" s="212"/>
      <c r="D32" s="220"/>
      <c r="E32" s="220"/>
      <c r="F32" s="220"/>
      <c r="G32" s="221" t="s">
        <v>302</v>
      </c>
      <c r="H32" s="227">
        <v>18999.98</v>
      </c>
      <c r="I32" s="391"/>
      <c r="J32" s="82"/>
      <c r="K32" s="82" t="s">
        <v>103</v>
      </c>
      <c r="L32" s="220"/>
      <c r="M32" s="220"/>
      <c r="N32" s="220"/>
      <c r="O32" s="211"/>
      <c r="P32" s="235"/>
      <c r="Q32" s="90" t="s">
        <v>476</v>
      </c>
      <c r="R32" s="58" t="s">
        <v>76</v>
      </c>
      <c r="S32" s="58" t="s">
        <v>73</v>
      </c>
      <c r="T32" s="58" t="s">
        <v>73</v>
      </c>
      <c r="U32" s="58" t="s">
        <v>73</v>
      </c>
      <c r="V32" s="64" t="s">
        <v>75</v>
      </c>
      <c r="W32" s="58" t="s">
        <v>76</v>
      </c>
      <c r="X32" s="306"/>
      <c r="Y32" s="306"/>
      <c r="Z32" s="306"/>
      <c r="AA32" s="306"/>
    </row>
    <row r="33" spans="1:27" ht="12.75">
      <c r="A33" s="203">
        <v>28</v>
      </c>
      <c r="B33" s="82" t="s">
        <v>97</v>
      </c>
      <c r="C33" s="212"/>
      <c r="D33" s="220"/>
      <c r="E33" s="220"/>
      <c r="F33" s="220" t="s">
        <v>298</v>
      </c>
      <c r="G33" s="221" t="s">
        <v>303</v>
      </c>
      <c r="H33" s="227">
        <v>1010</v>
      </c>
      <c r="I33" s="391"/>
      <c r="J33" s="82"/>
      <c r="K33" s="82" t="s">
        <v>104</v>
      </c>
      <c r="L33" s="220"/>
      <c r="M33" s="220"/>
      <c r="N33" s="220"/>
      <c r="O33" s="211"/>
      <c r="P33" s="235"/>
      <c r="Q33" s="90"/>
      <c r="R33" s="58" t="s">
        <v>74</v>
      </c>
      <c r="S33" s="58" t="s">
        <v>74</v>
      </c>
      <c r="T33" s="58" t="s">
        <v>74</v>
      </c>
      <c r="U33" s="58" t="s">
        <v>74</v>
      </c>
      <c r="V33" s="56" t="s">
        <v>75</v>
      </c>
      <c r="W33" s="58" t="s">
        <v>74</v>
      </c>
      <c r="X33" s="306"/>
      <c r="Y33" s="306"/>
      <c r="Z33" s="306"/>
      <c r="AA33" s="306"/>
    </row>
    <row r="34" spans="1:27" ht="12.75">
      <c r="A34" s="210">
        <v>29</v>
      </c>
      <c r="B34" s="82" t="s">
        <v>98</v>
      </c>
      <c r="C34" s="212"/>
      <c r="D34" s="220"/>
      <c r="E34" s="220"/>
      <c r="F34" s="220"/>
      <c r="G34" s="82">
        <v>2012</v>
      </c>
      <c r="H34" s="227">
        <v>40073.95</v>
      </c>
      <c r="I34" s="391"/>
      <c r="J34" s="82"/>
      <c r="K34" s="82" t="s">
        <v>105</v>
      </c>
      <c r="L34" s="220"/>
      <c r="M34" s="220"/>
      <c r="N34" s="220"/>
      <c r="O34" s="211"/>
      <c r="P34" s="235"/>
      <c r="Q34" s="90"/>
      <c r="R34" s="64" t="s">
        <v>75</v>
      </c>
      <c r="S34" s="64" t="s">
        <v>75</v>
      </c>
      <c r="T34" s="64" t="s">
        <v>75</v>
      </c>
      <c r="U34" s="64" t="s">
        <v>75</v>
      </c>
      <c r="V34" s="64" t="s">
        <v>75</v>
      </c>
      <c r="W34" s="64" t="s">
        <v>75</v>
      </c>
      <c r="X34" s="306"/>
      <c r="Y34" s="306"/>
      <c r="Z34" s="306"/>
      <c r="AA34" s="306"/>
    </row>
    <row r="35" spans="1:27" ht="12.75">
      <c r="A35" s="203">
        <v>30</v>
      </c>
      <c r="B35" s="82" t="s">
        <v>99</v>
      </c>
      <c r="C35" s="212"/>
      <c r="D35" s="220"/>
      <c r="E35" s="220"/>
      <c r="F35" s="220"/>
      <c r="G35" s="82">
        <v>2012</v>
      </c>
      <c r="H35" s="227">
        <v>40073.94</v>
      </c>
      <c r="I35" s="391"/>
      <c r="J35" s="82"/>
      <c r="K35" s="82" t="s">
        <v>51</v>
      </c>
      <c r="L35" s="220"/>
      <c r="M35" s="220"/>
      <c r="N35" s="220"/>
      <c r="O35" s="211"/>
      <c r="P35" s="235"/>
      <c r="Q35" s="90"/>
      <c r="R35" s="64" t="s">
        <v>75</v>
      </c>
      <c r="S35" s="64" t="s">
        <v>75</v>
      </c>
      <c r="T35" s="64" t="s">
        <v>75</v>
      </c>
      <c r="U35" s="64" t="s">
        <v>75</v>
      </c>
      <c r="V35" s="56" t="s">
        <v>75</v>
      </c>
      <c r="W35" s="64" t="s">
        <v>75</v>
      </c>
      <c r="X35" s="306"/>
      <c r="Y35" s="306"/>
      <c r="Z35" s="306"/>
      <c r="AA35" s="306"/>
    </row>
    <row r="36" spans="1:27" ht="12.75">
      <c r="A36" s="210">
        <v>31</v>
      </c>
      <c r="B36" s="82" t="s">
        <v>100</v>
      </c>
      <c r="C36" s="212"/>
      <c r="D36" s="220"/>
      <c r="E36" s="220"/>
      <c r="F36" s="220"/>
      <c r="G36" s="82">
        <v>2012</v>
      </c>
      <c r="H36" s="227">
        <v>40073.95</v>
      </c>
      <c r="I36" s="391"/>
      <c r="J36" s="82"/>
      <c r="K36" s="82" t="s">
        <v>64</v>
      </c>
      <c r="L36" s="220"/>
      <c r="M36" s="220"/>
      <c r="N36" s="220"/>
      <c r="O36" s="211"/>
      <c r="P36" s="235"/>
      <c r="Q36" s="90"/>
      <c r="R36" s="64" t="s">
        <v>75</v>
      </c>
      <c r="S36" s="64" t="s">
        <v>75</v>
      </c>
      <c r="T36" s="64" t="s">
        <v>75</v>
      </c>
      <c r="U36" s="64" t="s">
        <v>75</v>
      </c>
      <c r="V36" s="64" t="s">
        <v>75</v>
      </c>
      <c r="W36" s="64" t="s">
        <v>75</v>
      </c>
      <c r="X36" s="306"/>
      <c r="Y36" s="306"/>
      <c r="Z36" s="306"/>
      <c r="AA36" s="306"/>
    </row>
    <row r="37" spans="1:27" ht="12.75">
      <c r="A37" s="203">
        <v>32</v>
      </c>
      <c r="B37" s="82" t="s">
        <v>101</v>
      </c>
      <c r="C37" s="212"/>
      <c r="D37" s="220"/>
      <c r="E37" s="220"/>
      <c r="F37" s="220"/>
      <c r="G37" s="82">
        <v>2012</v>
      </c>
      <c r="H37" s="227">
        <v>40073.95</v>
      </c>
      <c r="I37" s="391"/>
      <c r="J37" s="82"/>
      <c r="K37" s="82" t="s">
        <v>53</v>
      </c>
      <c r="L37" s="220"/>
      <c r="M37" s="220"/>
      <c r="N37" s="220"/>
      <c r="O37" s="211"/>
      <c r="P37" s="235"/>
      <c r="Q37" s="90"/>
      <c r="R37" s="64" t="s">
        <v>75</v>
      </c>
      <c r="S37" s="64" t="s">
        <v>75</v>
      </c>
      <c r="T37" s="64" t="s">
        <v>75</v>
      </c>
      <c r="U37" s="64" t="s">
        <v>75</v>
      </c>
      <c r="V37" s="56" t="s">
        <v>75</v>
      </c>
      <c r="W37" s="64" t="s">
        <v>75</v>
      </c>
      <c r="X37" s="306"/>
      <c r="Y37" s="306"/>
      <c r="Z37" s="306"/>
      <c r="AA37" s="306"/>
    </row>
    <row r="38" spans="1:27" ht="12.75">
      <c r="A38" s="210">
        <v>33</v>
      </c>
      <c r="B38" s="82" t="s">
        <v>102</v>
      </c>
      <c r="C38" s="212"/>
      <c r="D38" s="220"/>
      <c r="E38" s="220"/>
      <c r="F38" s="220"/>
      <c r="G38" s="82">
        <v>2012</v>
      </c>
      <c r="H38" s="227">
        <v>38574.74</v>
      </c>
      <c r="I38" s="391"/>
      <c r="J38" s="82"/>
      <c r="K38" s="82" t="s">
        <v>106</v>
      </c>
      <c r="L38" s="220"/>
      <c r="M38" s="220"/>
      <c r="N38" s="220"/>
      <c r="O38" s="211"/>
      <c r="P38" s="235"/>
      <c r="Q38" s="90"/>
      <c r="R38" s="64" t="s">
        <v>75</v>
      </c>
      <c r="S38" s="64" t="s">
        <v>75</v>
      </c>
      <c r="T38" s="64" t="s">
        <v>75</v>
      </c>
      <c r="U38" s="64" t="s">
        <v>75</v>
      </c>
      <c r="V38" s="64" t="s">
        <v>75</v>
      </c>
      <c r="W38" s="64" t="s">
        <v>75</v>
      </c>
      <c r="X38" s="306"/>
      <c r="Y38" s="306"/>
      <c r="Z38" s="306"/>
      <c r="AA38" s="306"/>
    </row>
    <row r="39" spans="1:27" ht="25.5">
      <c r="A39" s="203">
        <v>34</v>
      </c>
      <c r="B39" s="82" t="s">
        <v>119</v>
      </c>
      <c r="C39" s="212"/>
      <c r="D39" s="220"/>
      <c r="E39" s="220"/>
      <c r="F39" s="220"/>
      <c r="G39" s="82">
        <v>2013</v>
      </c>
      <c r="H39" s="227">
        <v>30737.28</v>
      </c>
      <c r="I39" s="391"/>
      <c r="J39" s="82"/>
      <c r="K39" s="82" t="s">
        <v>113</v>
      </c>
      <c r="L39" s="220"/>
      <c r="M39" s="220"/>
      <c r="N39" s="220"/>
      <c r="O39" s="211"/>
      <c r="P39" s="235"/>
      <c r="Q39" s="90" t="s">
        <v>477</v>
      </c>
      <c r="R39" s="64" t="s">
        <v>75</v>
      </c>
      <c r="S39" s="64" t="s">
        <v>75</v>
      </c>
      <c r="T39" s="64" t="s">
        <v>75</v>
      </c>
      <c r="U39" s="64" t="s">
        <v>75</v>
      </c>
      <c r="V39" s="56" t="s">
        <v>75</v>
      </c>
      <c r="W39" s="64" t="s">
        <v>75</v>
      </c>
      <c r="X39" s="306"/>
      <c r="Y39" s="306"/>
      <c r="Z39" s="306"/>
      <c r="AA39" s="306"/>
    </row>
    <row r="40" spans="1:27" ht="25.5">
      <c r="A40" s="210">
        <v>35</v>
      </c>
      <c r="B40" s="82" t="s">
        <v>120</v>
      </c>
      <c r="C40" s="212"/>
      <c r="D40" s="220"/>
      <c r="E40" s="220"/>
      <c r="F40" s="220"/>
      <c r="G40" s="82">
        <v>2013</v>
      </c>
      <c r="H40" s="227">
        <v>31578.8</v>
      </c>
      <c r="I40" s="391"/>
      <c r="J40" s="82"/>
      <c r="K40" s="82" t="s">
        <v>111</v>
      </c>
      <c r="L40" s="220"/>
      <c r="M40" s="220"/>
      <c r="N40" s="220"/>
      <c r="O40" s="211"/>
      <c r="P40" s="235"/>
      <c r="Q40" s="90" t="s">
        <v>478</v>
      </c>
      <c r="R40" s="64" t="s">
        <v>75</v>
      </c>
      <c r="S40" s="64" t="s">
        <v>75</v>
      </c>
      <c r="T40" s="64" t="s">
        <v>75</v>
      </c>
      <c r="U40" s="64" t="s">
        <v>75</v>
      </c>
      <c r="V40" s="64" t="s">
        <v>75</v>
      </c>
      <c r="W40" s="64" t="s">
        <v>75</v>
      </c>
      <c r="X40" s="306"/>
      <c r="Y40" s="306"/>
      <c r="Z40" s="306"/>
      <c r="AA40" s="306"/>
    </row>
    <row r="41" spans="1:27" ht="12.75">
      <c r="A41" s="203">
        <v>36</v>
      </c>
      <c r="B41" s="82" t="s">
        <v>121</v>
      </c>
      <c r="C41" s="212"/>
      <c r="D41" s="220"/>
      <c r="E41" s="220"/>
      <c r="F41" s="220"/>
      <c r="G41" s="82">
        <v>2013</v>
      </c>
      <c r="H41" s="227">
        <v>24312.26</v>
      </c>
      <c r="I41" s="391"/>
      <c r="J41" s="82"/>
      <c r="K41" s="82" t="s">
        <v>114</v>
      </c>
      <c r="L41" s="220"/>
      <c r="M41" s="220"/>
      <c r="N41" s="220"/>
      <c r="O41" s="211"/>
      <c r="P41" s="235"/>
      <c r="Q41" s="90"/>
      <c r="R41" s="64" t="s">
        <v>75</v>
      </c>
      <c r="S41" s="64" t="s">
        <v>75</v>
      </c>
      <c r="T41" s="64" t="s">
        <v>75</v>
      </c>
      <c r="U41" s="64" t="s">
        <v>75</v>
      </c>
      <c r="V41" s="56" t="s">
        <v>75</v>
      </c>
      <c r="W41" s="64" t="s">
        <v>75</v>
      </c>
      <c r="X41" s="306"/>
      <c r="Y41" s="306"/>
      <c r="Z41" s="306"/>
      <c r="AA41" s="306"/>
    </row>
    <row r="42" spans="1:27" ht="12.75">
      <c r="A42" s="210">
        <v>37</v>
      </c>
      <c r="B42" s="82" t="s">
        <v>220</v>
      </c>
      <c r="C42" s="212"/>
      <c r="D42" s="220"/>
      <c r="E42" s="220"/>
      <c r="F42" s="220"/>
      <c r="G42" s="82"/>
      <c r="H42" s="227">
        <v>10997</v>
      </c>
      <c r="I42" s="391"/>
      <c r="J42" s="82"/>
      <c r="K42" s="82" t="s">
        <v>173</v>
      </c>
      <c r="L42" s="220"/>
      <c r="M42" s="220"/>
      <c r="N42" s="220"/>
      <c r="O42" s="211"/>
      <c r="P42" s="235"/>
      <c r="Q42" s="90"/>
      <c r="R42" s="64" t="s">
        <v>75</v>
      </c>
      <c r="S42" s="64" t="s">
        <v>75</v>
      </c>
      <c r="T42" s="64" t="s">
        <v>75</v>
      </c>
      <c r="U42" s="64" t="s">
        <v>75</v>
      </c>
      <c r="V42" s="64" t="s">
        <v>75</v>
      </c>
      <c r="W42" s="64" t="s">
        <v>75</v>
      </c>
      <c r="X42" s="306"/>
      <c r="Y42" s="306"/>
      <c r="Z42" s="306"/>
      <c r="AA42" s="306"/>
    </row>
    <row r="43" spans="1:27" ht="12.75">
      <c r="A43" s="203">
        <v>38</v>
      </c>
      <c r="B43" s="82" t="s">
        <v>288</v>
      </c>
      <c r="C43" s="212"/>
      <c r="D43" s="220"/>
      <c r="E43" s="220"/>
      <c r="F43" s="220"/>
      <c r="G43" s="82">
        <v>2021</v>
      </c>
      <c r="H43" s="227">
        <v>14833.12</v>
      </c>
      <c r="I43" s="391"/>
      <c r="J43" s="82"/>
      <c r="K43" s="82" t="s">
        <v>304</v>
      </c>
      <c r="L43" s="220"/>
      <c r="M43" s="220"/>
      <c r="N43" s="220"/>
      <c r="O43" s="211"/>
      <c r="P43" s="235"/>
      <c r="Q43" s="90"/>
      <c r="R43" s="64" t="s">
        <v>75</v>
      </c>
      <c r="S43" s="64" t="s">
        <v>75</v>
      </c>
      <c r="T43" s="64" t="s">
        <v>75</v>
      </c>
      <c r="U43" s="64" t="s">
        <v>75</v>
      </c>
      <c r="V43" s="56" t="s">
        <v>75</v>
      </c>
      <c r="W43" s="64" t="s">
        <v>75</v>
      </c>
      <c r="X43" s="306"/>
      <c r="Y43" s="306"/>
      <c r="Z43" s="306"/>
      <c r="AA43" s="306"/>
    </row>
    <row r="44" spans="1:27" ht="25.5">
      <c r="A44" s="210">
        <v>39</v>
      </c>
      <c r="B44" s="82" t="s">
        <v>122</v>
      </c>
      <c r="C44" s="212"/>
      <c r="D44" s="220"/>
      <c r="E44" s="220"/>
      <c r="F44" s="220"/>
      <c r="G44" s="82">
        <v>2013</v>
      </c>
      <c r="H44" s="227">
        <v>10067.34</v>
      </c>
      <c r="I44" s="391"/>
      <c r="J44" s="82"/>
      <c r="K44" s="82" t="s">
        <v>48</v>
      </c>
      <c r="L44" s="220"/>
      <c r="M44" s="220"/>
      <c r="N44" s="220"/>
      <c r="O44" s="211"/>
      <c r="P44" s="235"/>
      <c r="Q44" s="308"/>
      <c r="R44" s="64" t="s">
        <v>75</v>
      </c>
      <c r="S44" s="64" t="s">
        <v>75</v>
      </c>
      <c r="T44" s="64" t="s">
        <v>75</v>
      </c>
      <c r="U44" s="64" t="s">
        <v>75</v>
      </c>
      <c r="V44" s="64" t="s">
        <v>75</v>
      </c>
      <c r="W44" s="64" t="s">
        <v>75</v>
      </c>
      <c r="X44" s="306"/>
      <c r="Y44" s="306"/>
      <c r="Z44" s="306"/>
      <c r="AA44" s="306"/>
    </row>
    <row r="45" spans="1:27" ht="25.5">
      <c r="A45" s="203">
        <v>40</v>
      </c>
      <c r="B45" s="82" t="s">
        <v>123</v>
      </c>
      <c r="C45" s="212"/>
      <c r="D45" s="220"/>
      <c r="E45" s="237"/>
      <c r="F45" s="220"/>
      <c r="G45" s="82">
        <v>2013</v>
      </c>
      <c r="H45" s="227">
        <v>13086.5</v>
      </c>
      <c r="I45" s="391"/>
      <c r="J45" s="82"/>
      <c r="K45" s="238" t="s">
        <v>53</v>
      </c>
      <c r="L45" s="220"/>
      <c r="M45" s="220"/>
      <c r="N45" s="220"/>
      <c r="O45" s="211"/>
      <c r="P45" s="235"/>
      <c r="Q45" s="308"/>
      <c r="R45" s="64" t="s">
        <v>75</v>
      </c>
      <c r="S45" s="64" t="s">
        <v>75</v>
      </c>
      <c r="T45" s="64" t="s">
        <v>75</v>
      </c>
      <c r="U45" s="64" t="s">
        <v>75</v>
      </c>
      <c r="V45" s="56" t="s">
        <v>75</v>
      </c>
      <c r="W45" s="64" t="s">
        <v>75</v>
      </c>
      <c r="X45" s="306"/>
      <c r="Y45" s="306"/>
      <c r="Z45" s="306"/>
      <c r="AA45" s="306"/>
    </row>
    <row r="46" spans="1:27" ht="12.75">
      <c r="A46" s="210">
        <v>41</v>
      </c>
      <c r="B46" s="82" t="s">
        <v>126</v>
      </c>
      <c r="C46" s="212"/>
      <c r="D46" s="82"/>
      <c r="E46" s="238"/>
      <c r="F46" s="82"/>
      <c r="G46" s="82">
        <v>2015</v>
      </c>
      <c r="H46" s="227">
        <v>226715</v>
      </c>
      <c r="I46" s="391"/>
      <c r="J46" s="230"/>
      <c r="K46" s="239" t="s">
        <v>48</v>
      </c>
      <c r="L46" s="220"/>
      <c r="M46" s="220"/>
      <c r="N46" s="220"/>
      <c r="O46" s="211"/>
      <c r="P46" s="235"/>
      <c r="Q46" s="308"/>
      <c r="R46" s="58" t="s">
        <v>74</v>
      </c>
      <c r="S46" s="64" t="s">
        <v>75</v>
      </c>
      <c r="T46" s="64" t="s">
        <v>75</v>
      </c>
      <c r="U46" s="64" t="s">
        <v>75</v>
      </c>
      <c r="V46" s="64" t="s">
        <v>75</v>
      </c>
      <c r="W46" s="64" t="s">
        <v>75</v>
      </c>
      <c r="X46" s="306"/>
      <c r="Y46" s="306"/>
      <c r="Z46" s="306"/>
      <c r="AA46" s="306"/>
    </row>
    <row r="47" spans="1:27" ht="25.5">
      <c r="A47" s="203">
        <v>42</v>
      </c>
      <c r="B47" s="216" t="s">
        <v>249</v>
      </c>
      <c r="C47" s="212"/>
      <c r="D47" s="216"/>
      <c r="E47" s="240"/>
      <c r="F47" s="216"/>
      <c r="G47" s="216">
        <v>2020</v>
      </c>
      <c r="H47" s="228">
        <v>10123</v>
      </c>
      <c r="I47" s="391"/>
      <c r="J47" s="241"/>
      <c r="K47" s="242" t="s">
        <v>64</v>
      </c>
      <c r="L47" s="220"/>
      <c r="M47" s="243"/>
      <c r="N47" s="244"/>
      <c r="O47" s="211"/>
      <c r="P47" s="235"/>
      <c r="Q47" s="308"/>
      <c r="R47" s="61" t="s">
        <v>74</v>
      </c>
      <c r="S47" s="64" t="s">
        <v>75</v>
      </c>
      <c r="T47" s="64" t="s">
        <v>75</v>
      </c>
      <c r="U47" s="64" t="s">
        <v>75</v>
      </c>
      <c r="V47" s="56" t="s">
        <v>75</v>
      </c>
      <c r="W47" s="64" t="s">
        <v>75</v>
      </c>
      <c r="X47" s="309"/>
      <c r="Y47" s="309"/>
      <c r="Z47" s="306"/>
      <c r="AA47" s="309"/>
    </row>
    <row r="48" spans="1:27" ht="25.5">
      <c r="A48" s="210">
        <v>43</v>
      </c>
      <c r="B48" s="216" t="s">
        <v>250</v>
      </c>
      <c r="C48" s="212"/>
      <c r="D48" s="216"/>
      <c r="E48" s="240"/>
      <c r="F48" s="216"/>
      <c r="G48" s="216">
        <v>2020</v>
      </c>
      <c r="H48" s="228">
        <v>10000</v>
      </c>
      <c r="I48" s="391"/>
      <c r="J48" s="241"/>
      <c r="K48" s="242" t="s">
        <v>114</v>
      </c>
      <c r="L48" s="220"/>
      <c r="M48" s="243"/>
      <c r="N48" s="244"/>
      <c r="O48" s="211"/>
      <c r="P48" s="235"/>
      <c r="Q48" s="308"/>
      <c r="R48" s="61" t="s">
        <v>74</v>
      </c>
      <c r="S48" s="64" t="s">
        <v>75</v>
      </c>
      <c r="T48" s="64" t="s">
        <v>75</v>
      </c>
      <c r="U48" s="64" t="s">
        <v>75</v>
      </c>
      <c r="V48" s="64" t="s">
        <v>75</v>
      </c>
      <c r="W48" s="64" t="s">
        <v>75</v>
      </c>
      <c r="X48" s="309"/>
      <c r="Y48" s="309"/>
      <c r="Z48" s="306"/>
      <c r="AA48" s="309"/>
    </row>
    <row r="49" spans="1:27" ht="12.75">
      <c r="A49" s="203">
        <v>44</v>
      </c>
      <c r="B49" s="224" t="s">
        <v>127</v>
      </c>
      <c r="C49" s="212"/>
      <c r="D49" s="224"/>
      <c r="E49" s="245"/>
      <c r="F49" s="224"/>
      <c r="G49" s="224">
        <v>2014</v>
      </c>
      <c r="H49" s="228">
        <v>15796.35</v>
      </c>
      <c r="I49" s="391"/>
      <c r="J49" s="241"/>
      <c r="K49" s="242" t="s">
        <v>51</v>
      </c>
      <c r="L49" s="220"/>
      <c r="M49" s="243"/>
      <c r="N49" s="244"/>
      <c r="O49" s="211"/>
      <c r="P49" s="235"/>
      <c r="Q49" s="308"/>
      <c r="R49" s="64" t="s">
        <v>75</v>
      </c>
      <c r="S49" s="64" t="s">
        <v>75</v>
      </c>
      <c r="T49" s="64" t="s">
        <v>75</v>
      </c>
      <c r="U49" s="64" t="s">
        <v>75</v>
      </c>
      <c r="V49" s="56" t="s">
        <v>75</v>
      </c>
      <c r="W49" s="64" t="s">
        <v>75</v>
      </c>
      <c r="X49" s="309"/>
      <c r="Y49" s="309"/>
      <c r="Z49" s="306"/>
      <c r="AA49" s="309"/>
    </row>
    <row r="50" spans="1:27" ht="12.75">
      <c r="A50" s="210">
        <v>45</v>
      </c>
      <c r="B50" s="82" t="s">
        <v>128</v>
      </c>
      <c r="C50" s="212"/>
      <c r="D50" s="225"/>
      <c r="E50" s="246"/>
      <c r="F50" s="225"/>
      <c r="G50" s="82">
        <v>2014</v>
      </c>
      <c r="H50" s="227">
        <v>47573.22</v>
      </c>
      <c r="I50" s="391"/>
      <c r="J50" s="225"/>
      <c r="K50" s="239" t="s">
        <v>254</v>
      </c>
      <c r="L50" s="216"/>
      <c r="M50" s="247"/>
      <c r="N50" s="82"/>
      <c r="O50" s="211"/>
      <c r="P50" s="235"/>
      <c r="Q50" s="308"/>
      <c r="R50" s="64" t="s">
        <v>75</v>
      </c>
      <c r="S50" s="64" t="s">
        <v>75</v>
      </c>
      <c r="T50" s="64" t="s">
        <v>75</v>
      </c>
      <c r="U50" s="64" t="s">
        <v>75</v>
      </c>
      <c r="V50" s="64" t="s">
        <v>75</v>
      </c>
      <c r="W50" s="64" t="s">
        <v>75</v>
      </c>
      <c r="X50" s="310"/>
      <c r="Y50" s="310"/>
      <c r="Z50" s="311"/>
      <c r="AA50" s="310"/>
    </row>
    <row r="51" spans="1:27" ht="12.75">
      <c r="A51" s="203">
        <v>46</v>
      </c>
      <c r="B51" s="82" t="s">
        <v>129</v>
      </c>
      <c r="C51" s="211"/>
      <c r="D51" s="225"/>
      <c r="E51" s="246"/>
      <c r="F51" s="225"/>
      <c r="G51" s="82">
        <v>2014</v>
      </c>
      <c r="H51" s="227">
        <v>14753.65</v>
      </c>
      <c r="I51" s="391"/>
      <c r="J51" s="225"/>
      <c r="K51" s="238" t="s">
        <v>54</v>
      </c>
      <c r="L51" s="216"/>
      <c r="M51" s="242"/>
      <c r="N51" s="216"/>
      <c r="O51" s="211"/>
      <c r="P51" s="235"/>
      <c r="Q51" s="62"/>
      <c r="R51" s="64" t="s">
        <v>75</v>
      </c>
      <c r="S51" s="64" t="s">
        <v>75</v>
      </c>
      <c r="T51" s="64" t="s">
        <v>75</v>
      </c>
      <c r="U51" s="64" t="s">
        <v>75</v>
      </c>
      <c r="V51" s="56" t="s">
        <v>75</v>
      </c>
      <c r="W51" s="64" t="s">
        <v>75</v>
      </c>
      <c r="X51" s="307"/>
      <c r="Y51" s="307"/>
      <c r="Z51" s="307"/>
      <c r="AA51" s="307"/>
    </row>
    <row r="52" spans="1:27" ht="12.75">
      <c r="A52" s="210">
        <v>47</v>
      </c>
      <c r="B52" s="216" t="s">
        <v>130</v>
      </c>
      <c r="C52" s="211"/>
      <c r="D52" s="224"/>
      <c r="E52" s="245"/>
      <c r="F52" s="224"/>
      <c r="G52" s="216">
        <v>2015</v>
      </c>
      <c r="H52" s="249">
        <v>16651</v>
      </c>
      <c r="I52" s="391"/>
      <c r="J52" s="224"/>
      <c r="K52" s="240" t="s">
        <v>57</v>
      </c>
      <c r="L52" s="82"/>
      <c r="M52" s="239"/>
      <c r="N52" s="82"/>
      <c r="O52" s="211"/>
      <c r="P52" s="235"/>
      <c r="Q52" s="62"/>
      <c r="R52" s="64" t="s">
        <v>75</v>
      </c>
      <c r="S52" s="64" t="s">
        <v>75</v>
      </c>
      <c r="T52" s="64" t="s">
        <v>75</v>
      </c>
      <c r="U52" s="64" t="s">
        <v>75</v>
      </c>
      <c r="V52" s="64" t="s">
        <v>75</v>
      </c>
      <c r="W52" s="64" t="s">
        <v>75</v>
      </c>
      <c r="X52" s="307"/>
      <c r="Y52" s="307"/>
      <c r="Z52" s="307"/>
      <c r="AA52" s="307"/>
    </row>
    <row r="53" spans="1:27" ht="12.75">
      <c r="A53" s="203">
        <v>48</v>
      </c>
      <c r="B53" s="82" t="s">
        <v>131</v>
      </c>
      <c r="C53" s="211"/>
      <c r="D53" s="225"/>
      <c r="E53" s="246"/>
      <c r="F53" s="225"/>
      <c r="G53" s="82">
        <v>2014</v>
      </c>
      <c r="H53" s="250">
        <v>16631.51</v>
      </c>
      <c r="I53" s="391"/>
      <c r="J53" s="225"/>
      <c r="K53" s="82" t="s">
        <v>136</v>
      </c>
      <c r="L53" s="248"/>
      <c r="M53" s="251"/>
      <c r="N53" s="248"/>
      <c r="O53" s="211"/>
      <c r="P53" s="235"/>
      <c r="Q53" s="62"/>
      <c r="R53" s="312" t="s">
        <v>74</v>
      </c>
      <c r="S53" s="64" t="s">
        <v>75</v>
      </c>
      <c r="T53" s="64" t="s">
        <v>75</v>
      </c>
      <c r="U53" s="64" t="s">
        <v>75</v>
      </c>
      <c r="V53" s="56" t="s">
        <v>75</v>
      </c>
      <c r="W53" s="64" t="s">
        <v>75</v>
      </c>
      <c r="X53" s="307"/>
      <c r="Y53" s="307"/>
      <c r="Z53" s="307"/>
      <c r="AA53" s="307"/>
    </row>
    <row r="54" spans="1:27" ht="12.75">
      <c r="A54" s="210">
        <v>49</v>
      </c>
      <c r="B54" s="82" t="s">
        <v>132</v>
      </c>
      <c r="C54" s="211"/>
      <c r="D54" s="225"/>
      <c r="E54" s="246"/>
      <c r="F54" s="225"/>
      <c r="G54" s="82">
        <v>2014</v>
      </c>
      <c r="H54" s="250">
        <v>12697.2</v>
      </c>
      <c r="I54" s="391"/>
      <c r="J54" s="225"/>
      <c r="K54" s="238" t="s">
        <v>137</v>
      </c>
      <c r="L54" s="253"/>
      <c r="M54" s="254"/>
      <c r="N54" s="253"/>
      <c r="O54" s="211"/>
      <c r="P54" s="235"/>
      <c r="Q54" s="62"/>
      <c r="R54" s="312" t="s">
        <v>74</v>
      </c>
      <c r="S54" s="64" t="s">
        <v>75</v>
      </c>
      <c r="T54" s="64" t="s">
        <v>75</v>
      </c>
      <c r="U54" s="64" t="s">
        <v>75</v>
      </c>
      <c r="V54" s="64" t="s">
        <v>75</v>
      </c>
      <c r="W54" s="64" t="s">
        <v>75</v>
      </c>
      <c r="X54" s="313"/>
      <c r="Y54" s="313"/>
      <c r="Z54" s="313"/>
      <c r="AA54" s="313"/>
    </row>
    <row r="55" spans="1:27" ht="12.75">
      <c r="A55" s="203">
        <v>50</v>
      </c>
      <c r="B55" s="82" t="s">
        <v>289</v>
      </c>
      <c r="C55" s="211"/>
      <c r="D55" s="225"/>
      <c r="E55" s="246"/>
      <c r="F55" s="225"/>
      <c r="G55" s="82">
        <v>2021</v>
      </c>
      <c r="H55" s="250">
        <v>10000</v>
      </c>
      <c r="I55" s="391"/>
      <c r="J55" s="225"/>
      <c r="K55" s="238" t="s">
        <v>305</v>
      </c>
      <c r="L55" s="253"/>
      <c r="M55" s="254"/>
      <c r="N55" s="253"/>
      <c r="O55" s="211"/>
      <c r="P55" s="235"/>
      <c r="Q55" s="62"/>
      <c r="R55" s="312" t="s">
        <v>74</v>
      </c>
      <c r="S55" s="64" t="s">
        <v>75</v>
      </c>
      <c r="T55" s="64" t="s">
        <v>75</v>
      </c>
      <c r="U55" s="64" t="s">
        <v>75</v>
      </c>
      <c r="V55" s="56" t="s">
        <v>75</v>
      </c>
      <c r="W55" s="64" t="s">
        <v>75</v>
      </c>
      <c r="X55" s="313"/>
      <c r="Y55" s="313"/>
      <c r="Z55" s="313"/>
      <c r="AA55" s="313"/>
    </row>
    <row r="56" spans="1:27" ht="12.75">
      <c r="A56" s="210">
        <v>51</v>
      </c>
      <c r="B56" s="82" t="s">
        <v>290</v>
      </c>
      <c r="C56" s="211"/>
      <c r="D56" s="225"/>
      <c r="E56" s="246"/>
      <c r="F56" s="225"/>
      <c r="G56" s="82">
        <v>2021</v>
      </c>
      <c r="H56" s="250">
        <v>13539.88</v>
      </c>
      <c r="I56" s="391"/>
      <c r="J56" s="225"/>
      <c r="K56" s="238" t="s">
        <v>306</v>
      </c>
      <c r="L56" s="253"/>
      <c r="M56" s="254"/>
      <c r="N56" s="253"/>
      <c r="O56" s="211"/>
      <c r="P56" s="235"/>
      <c r="Q56" s="62"/>
      <c r="R56" s="312" t="s">
        <v>74</v>
      </c>
      <c r="S56" s="64" t="s">
        <v>75</v>
      </c>
      <c r="T56" s="64" t="s">
        <v>75</v>
      </c>
      <c r="U56" s="64" t="s">
        <v>75</v>
      </c>
      <c r="V56" s="64" t="s">
        <v>75</v>
      </c>
      <c r="W56" s="64" t="s">
        <v>75</v>
      </c>
      <c r="X56" s="313"/>
      <c r="Y56" s="313"/>
      <c r="Z56" s="313"/>
      <c r="AA56" s="313"/>
    </row>
    <row r="57" spans="1:27" ht="12.75">
      <c r="A57" s="203">
        <v>52</v>
      </c>
      <c r="B57" s="82" t="s">
        <v>133</v>
      </c>
      <c r="C57" s="211"/>
      <c r="D57" s="225"/>
      <c r="E57" s="246"/>
      <c r="F57" s="225"/>
      <c r="G57" s="82">
        <v>2014</v>
      </c>
      <c r="H57" s="250">
        <v>7700</v>
      </c>
      <c r="I57" s="391"/>
      <c r="J57" s="225"/>
      <c r="K57" s="238" t="s">
        <v>138</v>
      </c>
      <c r="L57" s="225"/>
      <c r="M57" s="255"/>
      <c r="N57" s="225"/>
      <c r="O57" s="211"/>
      <c r="P57" s="235"/>
      <c r="Q57" s="62"/>
      <c r="R57" s="64" t="s">
        <v>75</v>
      </c>
      <c r="S57" s="64" t="s">
        <v>75</v>
      </c>
      <c r="T57" s="64" t="s">
        <v>75</v>
      </c>
      <c r="U57" s="64" t="s">
        <v>75</v>
      </c>
      <c r="V57" s="56" t="s">
        <v>75</v>
      </c>
      <c r="W57" s="64" t="s">
        <v>75</v>
      </c>
      <c r="X57" s="307"/>
      <c r="Y57" s="307"/>
      <c r="Z57" s="307"/>
      <c r="AA57" s="307"/>
    </row>
    <row r="58" spans="1:27" ht="38.25">
      <c r="A58" s="210">
        <v>53</v>
      </c>
      <c r="B58" s="82" t="s">
        <v>134</v>
      </c>
      <c r="C58" s="211"/>
      <c r="D58" s="225"/>
      <c r="E58" s="246"/>
      <c r="F58" s="225"/>
      <c r="G58" s="82">
        <v>2014</v>
      </c>
      <c r="H58" s="250">
        <v>92527.64</v>
      </c>
      <c r="I58" s="391"/>
      <c r="J58" s="225"/>
      <c r="K58" s="238" t="s">
        <v>115</v>
      </c>
      <c r="L58" s="225"/>
      <c r="M58" s="255"/>
      <c r="N58" s="225"/>
      <c r="O58" s="211"/>
      <c r="P58" s="235"/>
      <c r="Q58" s="62"/>
      <c r="R58" s="312" t="s">
        <v>74</v>
      </c>
      <c r="S58" s="64" t="s">
        <v>75</v>
      </c>
      <c r="T58" s="64" t="s">
        <v>75</v>
      </c>
      <c r="U58" s="64" t="s">
        <v>75</v>
      </c>
      <c r="V58" s="64" t="s">
        <v>75</v>
      </c>
      <c r="W58" s="64" t="s">
        <v>75</v>
      </c>
      <c r="X58" s="307"/>
      <c r="Y58" s="307"/>
      <c r="Z58" s="307"/>
      <c r="AA58" s="307"/>
    </row>
    <row r="59" spans="1:27" ht="12.75">
      <c r="A59" s="203">
        <v>54</v>
      </c>
      <c r="B59" s="82" t="s">
        <v>135</v>
      </c>
      <c r="C59" s="211"/>
      <c r="D59" s="248"/>
      <c r="E59" s="246"/>
      <c r="F59" s="225"/>
      <c r="G59" s="238">
        <v>2014</v>
      </c>
      <c r="H59" s="227">
        <v>10365.27</v>
      </c>
      <c r="I59" s="391"/>
      <c r="J59" s="225"/>
      <c r="K59" s="82" t="s">
        <v>113</v>
      </c>
      <c r="L59" s="225"/>
      <c r="M59" s="255"/>
      <c r="N59" s="225"/>
      <c r="O59" s="211"/>
      <c r="P59" s="235"/>
      <c r="Q59" s="62"/>
      <c r="R59" s="312" t="s">
        <v>74</v>
      </c>
      <c r="S59" s="64" t="s">
        <v>75</v>
      </c>
      <c r="T59" s="64" t="s">
        <v>75</v>
      </c>
      <c r="U59" s="64" t="s">
        <v>75</v>
      </c>
      <c r="V59" s="56" t="s">
        <v>75</v>
      </c>
      <c r="W59" s="64" t="s">
        <v>75</v>
      </c>
      <c r="X59" s="307"/>
      <c r="Y59" s="307"/>
      <c r="Z59" s="307"/>
      <c r="AA59" s="307"/>
    </row>
    <row r="60" spans="1:27" ht="12.75">
      <c r="A60" s="210">
        <v>55</v>
      </c>
      <c r="B60" s="225" t="s">
        <v>251</v>
      </c>
      <c r="C60" s="211"/>
      <c r="D60" s="248"/>
      <c r="E60" s="256"/>
      <c r="F60" s="225"/>
      <c r="G60" s="225">
        <v>2013</v>
      </c>
      <c r="H60" s="257">
        <v>108331.27</v>
      </c>
      <c r="I60" s="391"/>
      <c r="J60" s="225"/>
      <c r="K60" s="252" t="s">
        <v>64</v>
      </c>
      <c r="L60" s="225"/>
      <c r="M60" s="255"/>
      <c r="N60" s="225"/>
      <c r="O60" s="211"/>
      <c r="P60" s="235"/>
      <c r="Q60" s="62"/>
      <c r="R60" s="64" t="s">
        <v>75</v>
      </c>
      <c r="S60" s="64" t="s">
        <v>75</v>
      </c>
      <c r="T60" s="64" t="s">
        <v>75</v>
      </c>
      <c r="U60" s="64" t="s">
        <v>75</v>
      </c>
      <c r="V60" s="64" t="s">
        <v>75</v>
      </c>
      <c r="W60" s="64" t="s">
        <v>75</v>
      </c>
      <c r="X60" s="307"/>
      <c r="Y60" s="307"/>
      <c r="Z60" s="307"/>
      <c r="AA60" s="307"/>
    </row>
    <row r="61" spans="1:27" ht="12.75">
      <c r="A61" s="203">
        <v>56</v>
      </c>
      <c r="B61" s="225" t="s">
        <v>118</v>
      </c>
      <c r="C61" s="211"/>
      <c r="D61" s="258"/>
      <c r="E61" s="258"/>
      <c r="F61" s="255"/>
      <c r="G61" s="248">
        <v>1970</v>
      </c>
      <c r="H61" s="257">
        <v>30072.67</v>
      </c>
      <c r="I61" s="391"/>
      <c r="J61" s="252"/>
      <c r="K61" s="225" t="s">
        <v>48</v>
      </c>
      <c r="L61" s="225"/>
      <c r="M61" s="255"/>
      <c r="N61" s="252"/>
      <c r="O61" s="211"/>
      <c r="P61" s="235"/>
      <c r="Q61" s="62"/>
      <c r="R61" s="314" t="s">
        <v>74</v>
      </c>
      <c r="S61" s="312" t="s">
        <v>74</v>
      </c>
      <c r="T61" s="312" t="s">
        <v>74</v>
      </c>
      <c r="U61" s="314" t="s">
        <v>74</v>
      </c>
      <c r="V61" s="56" t="s">
        <v>75</v>
      </c>
      <c r="W61" s="314" t="s">
        <v>74</v>
      </c>
      <c r="X61" s="315"/>
      <c r="Y61" s="315"/>
      <c r="Z61" s="307"/>
      <c r="AA61" s="307"/>
    </row>
    <row r="62" spans="1:27" ht="12.75">
      <c r="A62" s="210">
        <v>57</v>
      </c>
      <c r="B62" s="225" t="s">
        <v>148</v>
      </c>
      <c r="C62" s="211"/>
      <c r="D62" s="258"/>
      <c r="E62" s="258"/>
      <c r="F62" s="255"/>
      <c r="G62" s="248">
        <v>2015</v>
      </c>
      <c r="H62" s="257">
        <v>43050</v>
      </c>
      <c r="I62" s="391"/>
      <c r="J62" s="252"/>
      <c r="K62" s="225" t="s">
        <v>48</v>
      </c>
      <c r="L62" s="225"/>
      <c r="M62" s="255"/>
      <c r="N62" s="252"/>
      <c r="O62" s="211"/>
      <c r="P62" s="235"/>
      <c r="Q62" s="62"/>
      <c r="R62" s="64" t="s">
        <v>75</v>
      </c>
      <c r="S62" s="64" t="s">
        <v>75</v>
      </c>
      <c r="T62" s="64" t="s">
        <v>75</v>
      </c>
      <c r="U62" s="64" t="s">
        <v>75</v>
      </c>
      <c r="V62" s="64" t="s">
        <v>75</v>
      </c>
      <c r="W62" s="64" t="s">
        <v>75</v>
      </c>
      <c r="X62" s="315"/>
      <c r="Y62" s="315"/>
      <c r="Z62" s="307"/>
      <c r="AA62" s="307"/>
    </row>
    <row r="63" spans="1:27" ht="12.75">
      <c r="A63" s="203">
        <v>58</v>
      </c>
      <c r="B63" s="225" t="s">
        <v>149</v>
      </c>
      <c r="C63" s="211"/>
      <c r="D63" s="258"/>
      <c r="E63" s="258"/>
      <c r="F63" s="255"/>
      <c r="G63" s="248">
        <v>2015</v>
      </c>
      <c r="H63" s="257">
        <v>130599.1</v>
      </c>
      <c r="I63" s="391"/>
      <c r="J63" s="252"/>
      <c r="K63" s="225" t="s">
        <v>48</v>
      </c>
      <c r="L63" s="225"/>
      <c r="M63" s="255"/>
      <c r="N63" s="252"/>
      <c r="O63" s="211"/>
      <c r="P63" s="235"/>
      <c r="Q63" s="62"/>
      <c r="R63" s="64" t="s">
        <v>75</v>
      </c>
      <c r="S63" s="64" t="s">
        <v>75</v>
      </c>
      <c r="T63" s="64" t="s">
        <v>75</v>
      </c>
      <c r="U63" s="64" t="s">
        <v>75</v>
      </c>
      <c r="V63" s="56" t="s">
        <v>75</v>
      </c>
      <c r="W63" s="64" t="s">
        <v>75</v>
      </c>
      <c r="X63" s="315"/>
      <c r="Y63" s="315"/>
      <c r="Z63" s="307"/>
      <c r="AA63" s="307"/>
    </row>
    <row r="64" spans="1:27" ht="38.25">
      <c r="A64" s="210">
        <v>59</v>
      </c>
      <c r="B64" s="225" t="s">
        <v>155</v>
      </c>
      <c r="C64" s="211"/>
      <c r="D64" s="259"/>
      <c r="E64" s="259"/>
      <c r="F64" s="260"/>
      <c r="G64" s="248">
        <v>2017</v>
      </c>
      <c r="H64" s="257">
        <v>177724.72</v>
      </c>
      <c r="I64" s="391"/>
      <c r="J64" s="252"/>
      <c r="K64" s="261" t="s">
        <v>245</v>
      </c>
      <c r="L64" s="225"/>
      <c r="M64" s="255"/>
      <c r="N64" s="252"/>
      <c r="O64" s="211"/>
      <c r="P64" s="235"/>
      <c r="Q64" s="62"/>
      <c r="R64" s="64" t="s">
        <v>75</v>
      </c>
      <c r="S64" s="64" t="s">
        <v>75</v>
      </c>
      <c r="T64" s="64" t="s">
        <v>75</v>
      </c>
      <c r="U64" s="64" t="s">
        <v>75</v>
      </c>
      <c r="V64" s="64" t="s">
        <v>75</v>
      </c>
      <c r="W64" s="64" t="s">
        <v>75</v>
      </c>
      <c r="X64" s="315"/>
      <c r="Y64" s="315"/>
      <c r="Z64" s="307"/>
      <c r="AA64" s="307"/>
    </row>
    <row r="65" spans="1:27" ht="76.5">
      <c r="A65" s="203">
        <v>60</v>
      </c>
      <c r="B65" s="225" t="s">
        <v>156</v>
      </c>
      <c r="C65" s="211"/>
      <c r="D65" s="259"/>
      <c r="E65" s="259"/>
      <c r="F65" s="260"/>
      <c r="G65" s="262" t="s">
        <v>307</v>
      </c>
      <c r="H65" s="257">
        <v>108277</v>
      </c>
      <c r="I65" s="391"/>
      <c r="J65" s="252"/>
      <c r="K65" s="226" t="s">
        <v>470</v>
      </c>
      <c r="L65" s="225"/>
      <c r="M65" s="255"/>
      <c r="N65" s="252"/>
      <c r="O65" s="211"/>
      <c r="P65" s="235"/>
      <c r="Q65" s="62"/>
      <c r="R65" s="64" t="s">
        <v>75</v>
      </c>
      <c r="S65" s="64" t="s">
        <v>75</v>
      </c>
      <c r="T65" s="64" t="s">
        <v>75</v>
      </c>
      <c r="U65" s="64" t="s">
        <v>75</v>
      </c>
      <c r="V65" s="56" t="s">
        <v>75</v>
      </c>
      <c r="W65" s="64" t="s">
        <v>75</v>
      </c>
      <c r="X65" s="315"/>
      <c r="Y65" s="315"/>
      <c r="Z65" s="307"/>
      <c r="AA65" s="307"/>
    </row>
    <row r="66" spans="1:27" ht="12.75">
      <c r="A66" s="210">
        <v>61</v>
      </c>
      <c r="B66" s="226" t="s">
        <v>285</v>
      </c>
      <c r="C66" s="211"/>
      <c r="D66" s="259"/>
      <c r="E66" s="259"/>
      <c r="F66" s="260"/>
      <c r="G66" s="262"/>
      <c r="H66" s="257">
        <v>521500.85</v>
      </c>
      <c r="I66" s="391"/>
      <c r="J66" s="252"/>
      <c r="K66" s="226" t="s">
        <v>48</v>
      </c>
      <c r="L66" s="225"/>
      <c r="M66" s="255"/>
      <c r="N66" s="252"/>
      <c r="O66" s="211"/>
      <c r="P66" s="235"/>
      <c r="Q66" s="62"/>
      <c r="R66" s="314" t="s">
        <v>74</v>
      </c>
      <c r="S66" s="312" t="s">
        <v>74</v>
      </c>
      <c r="T66" s="312" t="s">
        <v>75</v>
      </c>
      <c r="U66" s="314" t="s">
        <v>74</v>
      </c>
      <c r="V66" s="64" t="s">
        <v>75</v>
      </c>
      <c r="W66" s="314" t="s">
        <v>74</v>
      </c>
      <c r="X66" s="315">
        <v>158.13</v>
      </c>
      <c r="Y66" s="315"/>
      <c r="Z66" s="307"/>
      <c r="AA66" s="307"/>
    </row>
    <row r="67" spans="1:27" ht="12.75">
      <c r="A67" s="203">
        <v>62</v>
      </c>
      <c r="B67" s="226" t="s">
        <v>286</v>
      </c>
      <c r="C67" s="211"/>
      <c r="D67" s="259"/>
      <c r="E67" s="259"/>
      <c r="F67" s="260"/>
      <c r="G67" s="262"/>
      <c r="H67" s="257">
        <v>123935.23</v>
      </c>
      <c r="I67" s="391"/>
      <c r="J67" s="252"/>
      <c r="K67" s="226" t="s">
        <v>48</v>
      </c>
      <c r="L67" s="225"/>
      <c r="M67" s="255"/>
      <c r="N67" s="252"/>
      <c r="O67" s="211"/>
      <c r="P67" s="235"/>
      <c r="Q67" s="62"/>
      <c r="R67" s="314" t="s">
        <v>76</v>
      </c>
      <c r="S67" s="312" t="s">
        <v>75</v>
      </c>
      <c r="T67" s="312" t="s">
        <v>75</v>
      </c>
      <c r="U67" s="314" t="s">
        <v>76</v>
      </c>
      <c r="V67" s="56" t="s">
        <v>75</v>
      </c>
      <c r="W67" s="314" t="s">
        <v>75</v>
      </c>
      <c r="X67" s="315">
        <v>924.34</v>
      </c>
      <c r="Y67" s="315"/>
      <c r="Z67" s="307"/>
      <c r="AA67" s="307"/>
    </row>
    <row r="68" spans="1:27" ht="12.75">
      <c r="A68" s="210">
        <v>63</v>
      </c>
      <c r="B68" s="225" t="s">
        <v>157</v>
      </c>
      <c r="C68" s="211"/>
      <c r="D68" s="259"/>
      <c r="E68" s="259"/>
      <c r="F68" s="260"/>
      <c r="G68" s="262"/>
      <c r="H68" s="257">
        <v>8285.16</v>
      </c>
      <c r="I68" s="391"/>
      <c r="J68" s="252"/>
      <c r="K68" s="226" t="s">
        <v>48</v>
      </c>
      <c r="L68" s="225"/>
      <c r="M68" s="255"/>
      <c r="N68" s="252"/>
      <c r="O68" s="211"/>
      <c r="P68" s="235"/>
      <c r="Q68" s="62"/>
      <c r="R68" s="314" t="s">
        <v>76</v>
      </c>
      <c r="S68" s="64" t="s">
        <v>75</v>
      </c>
      <c r="T68" s="64" t="s">
        <v>75</v>
      </c>
      <c r="U68" s="314" t="s">
        <v>76</v>
      </c>
      <c r="V68" s="64" t="s">
        <v>75</v>
      </c>
      <c r="W68" s="314" t="s">
        <v>75</v>
      </c>
      <c r="X68" s="315"/>
      <c r="Y68" s="315"/>
      <c r="Z68" s="307"/>
      <c r="AA68" s="307"/>
    </row>
    <row r="69" spans="1:27" ht="12.75">
      <c r="A69" s="203">
        <v>64</v>
      </c>
      <c r="B69" s="225" t="s">
        <v>158</v>
      </c>
      <c r="C69" s="211"/>
      <c r="D69" s="259"/>
      <c r="E69" s="259"/>
      <c r="F69" s="260"/>
      <c r="G69" s="262"/>
      <c r="H69" s="257">
        <v>1835.34</v>
      </c>
      <c r="I69" s="391"/>
      <c r="J69" s="252"/>
      <c r="K69" s="226" t="s">
        <v>48</v>
      </c>
      <c r="L69" s="225"/>
      <c r="M69" s="255"/>
      <c r="N69" s="252"/>
      <c r="O69" s="211"/>
      <c r="P69" s="235"/>
      <c r="Q69" s="62"/>
      <c r="R69" s="314" t="s">
        <v>76</v>
      </c>
      <c r="S69" s="312" t="s">
        <v>75</v>
      </c>
      <c r="T69" s="312" t="s">
        <v>75</v>
      </c>
      <c r="U69" s="314" t="s">
        <v>76</v>
      </c>
      <c r="V69" s="56" t="s">
        <v>75</v>
      </c>
      <c r="W69" s="314" t="s">
        <v>75</v>
      </c>
      <c r="X69" s="315"/>
      <c r="Y69" s="315"/>
      <c r="Z69" s="307"/>
      <c r="AA69" s="307"/>
    </row>
    <row r="70" spans="1:27" ht="12.75">
      <c r="A70" s="210">
        <v>65</v>
      </c>
      <c r="B70" s="225" t="s">
        <v>159</v>
      </c>
      <c r="C70" s="211"/>
      <c r="D70" s="259"/>
      <c r="E70" s="259"/>
      <c r="F70" s="260"/>
      <c r="G70" s="262"/>
      <c r="H70" s="257">
        <v>250.56</v>
      </c>
      <c r="I70" s="391"/>
      <c r="J70" s="252"/>
      <c r="K70" s="226" t="s">
        <v>160</v>
      </c>
      <c r="L70" s="225"/>
      <c r="M70" s="255"/>
      <c r="N70" s="252"/>
      <c r="O70" s="211"/>
      <c r="P70" s="235"/>
      <c r="Q70" s="62"/>
      <c r="R70" s="314" t="s">
        <v>76</v>
      </c>
      <c r="S70" s="64" t="s">
        <v>75</v>
      </c>
      <c r="T70" s="64" t="s">
        <v>75</v>
      </c>
      <c r="U70" s="314" t="s">
        <v>76</v>
      </c>
      <c r="V70" s="64" t="s">
        <v>75</v>
      </c>
      <c r="W70" s="314" t="s">
        <v>75</v>
      </c>
      <c r="X70" s="315"/>
      <c r="Y70" s="315"/>
      <c r="Z70" s="307"/>
      <c r="AA70" s="307"/>
    </row>
    <row r="71" spans="1:27" ht="12.75">
      <c r="A71" s="203">
        <v>66</v>
      </c>
      <c r="B71" s="225" t="s">
        <v>161</v>
      </c>
      <c r="C71" s="211"/>
      <c r="D71" s="259"/>
      <c r="E71" s="259"/>
      <c r="F71" s="260"/>
      <c r="G71" s="262"/>
      <c r="H71" s="257">
        <v>450</v>
      </c>
      <c r="I71" s="391"/>
      <c r="J71" s="252"/>
      <c r="K71" s="226" t="s">
        <v>51</v>
      </c>
      <c r="L71" s="225"/>
      <c r="M71" s="255"/>
      <c r="N71" s="252"/>
      <c r="O71" s="211"/>
      <c r="P71" s="235"/>
      <c r="Q71" s="62"/>
      <c r="R71" s="314" t="s">
        <v>76</v>
      </c>
      <c r="S71" s="312" t="s">
        <v>75</v>
      </c>
      <c r="T71" s="312" t="s">
        <v>75</v>
      </c>
      <c r="U71" s="314" t="s">
        <v>76</v>
      </c>
      <c r="V71" s="56" t="s">
        <v>75</v>
      </c>
      <c r="W71" s="314" t="s">
        <v>75</v>
      </c>
      <c r="X71" s="315"/>
      <c r="Y71" s="315"/>
      <c r="Z71" s="307"/>
      <c r="AA71" s="307"/>
    </row>
    <row r="72" spans="1:27" ht="12.75">
      <c r="A72" s="210">
        <v>67</v>
      </c>
      <c r="B72" s="225" t="s">
        <v>162</v>
      </c>
      <c r="C72" s="211"/>
      <c r="D72" s="259"/>
      <c r="E72" s="259"/>
      <c r="F72" s="260"/>
      <c r="G72" s="262"/>
      <c r="H72" s="257">
        <v>4400</v>
      </c>
      <c r="I72" s="391"/>
      <c r="J72" s="252"/>
      <c r="K72" s="226" t="s">
        <v>51</v>
      </c>
      <c r="L72" s="225"/>
      <c r="M72" s="255"/>
      <c r="N72" s="252"/>
      <c r="O72" s="211"/>
      <c r="P72" s="235"/>
      <c r="Q72" s="62"/>
      <c r="R72" s="314" t="s">
        <v>76</v>
      </c>
      <c r="S72" s="64" t="s">
        <v>75</v>
      </c>
      <c r="T72" s="64" t="s">
        <v>75</v>
      </c>
      <c r="U72" s="314" t="s">
        <v>76</v>
      </c>
      <c r="V72" s="64" t="s">
        <v>75</v>
      </c>
      <c r="W72" s="314" t="s">
        <v>75</v>
      </c>
      <c r="X72" s="315"/>
      <c r="Y72" s="315"/>
      <c r="Z72" s="307"/>
      <c r="AA72" s="307"/>
    </row>
    <row r="73" spans="1:27" ht="12.75">
      <c r="A73" s="203">
        <v>68</v>
      </c>
      <c r="B73" s="225" t="s">
        <v>252</v>
      </c>
      <c r="C73" s="211"/>
      <c r="D73" s="259"/>
      <c r="E73" s="259"/>
      <c r="F73" s="260"/>
      <c r="G73" s="262">
        <v>1910</v>
      </c>
      <c r="H73" s="257">
        <v>248000</v>
      </c>
      <c r="I73" s="391"/>
      <c r="J73" s="252"/>
      <c r="K73" s="226" t="s">
        <v>54</v>
      </c>
      <c r="L73" s="225"/>
      <c r="M73" s="255"/>
      <c r="N73" s="252"/>
      <c r="O73" s="211"/>
      <c r="P73" s="235"/>
      <c r="Q73" s="62"/>
      <c r="R73" s="314" t="s">
        <v>76</v>
      </c>
      <c r="S73" s="312" t="s">
        <v>75</v>
      </c>
      <c r="T73" s="312" t="s">
        <v>75</v>
      </c>
      <c r="U73" s="314" t="s">
        <v>76</v>
      </c>
      <c r="V73" s="56" t="s">
        <v>75</v>
      </c>
      <c r="W73" s="314" t="s">
        <v>75</v>
      </c>
      <c r="X73" s="315"/>
      <c r="Y73" s="315"/>
      <c r="Z73" s="307"/>
      <c r="AA73" s="307"/>
    </row>
    <row r="74" spans="1:27" ht="12.75">
      <c r="A74" s="210">
        <v>69</v>
      </c>
      <c r="B74" s="225" t="s">
        <v>163</v>
      </c>
      <c r="C74" s="211"/>
      <c r="D74" s="259"/>
      <c r="E74" s="259"/>
      <c r="F74" s="260"/>
      <c r="G74" s="262"/>
      <c r="H74" s="257">
        <v>350</v>
      </c>
      <c r="I74" s="391"/>
      <c r="J74" s="252"/>
      <c r="K74" s="226" t="s">
        <v>64</v>
      </c>
      <c r="L74" s="225"/>
      <c r="M74" s="255"/>
      <c r="N74" s="252"/>
      <c r="O74" s="211"/>
      <c r="P74" s="235"/>
      <c r="Q74" s="62"/>
      <c r="R74" s="314" t="s">
        <v>76</v>
      </c>
      <c r="S74" s="64" t="s">
        <v>75</v>
      </c>
      <c r="T74" s="64" t="s">
        <v>75</v>
      </c>
      <c r="U74" s="314" t="s">
        <v>76</v>
      </c>
      <c r="V74" s="64" t="s">
        <v>75</v>
      </c>
      <c r="W74" s="314" t="s">
        <v>75</v>
      </c>
      <c r="X74" s="315"/>
      <c r="Y74" s="315"/>
      <c r="Z74" s="307"/>
      <c r="AA74" s="307"/>
    </row>
    <row r="75" spans="1:27" ht="12.75">
      <c r="A75" s="203">
        <v>70</v>
      </c>
      <c r="B75" s="225" t="s">
        <v>164</v>
      </c>
      <c r="C75" s="211"/>
      <c r="D75" s="259"/>
      <c r="E75" s="259"/>
      <c r="F75" s="260"/>
      <c r="G75" s="262"/>
      <c r="H75" s="257">
        <v>400.52</v>
      </c>
      <c r="I75" s="391"/>
      <c r="J75" s="252"/>
      <c r="K75" s="226" t="s">
        <v>64</v>
      </c>
      <c r="L75" s="225"/>
      <c r="M75" s="255"/>
      <c r="N75" s="252"/>
      <c r="O75" s="211"/>
      <c r="P75" s="235"/>
      <c r="Q75" s="62"/>
      <c r="R75" s="314" t="s">
        <v>76</v>
      </c>
      <c r="S75" s="312" t="s">
        <v>75</v>
      </c>
      <c r="T75" s="312" t="s">
        <v>75</v>
      </c>
      <c r="U75" s="314" t="s">
        <v>76</v>
      </c>
      <c r="V75" s="56" t="s">
        <v>75</v>
      </c>
      <c r="W75" s="314" t="s">
        <v>75</v>
      </c>
      <c r="X75" s="315"/>
      <c r="Y75" s="315"/>
      <c r="Z75" s="307"/>
      <c r="AA75" s="307"/>
    </row>
    <row r="76" spans="1:27" ht="12.75">
      <c r="A76" s="210">
        <v>71</v>
      </c>
      <c r="B76" s="225" t="s">
        <v>165</v>
      </c>
      <c r="C76" s="211"/>
      <c r="D76" s="259"/>
      <c r="E76" s="259"/>
      <c r="F76" s="260"/>
      <c r="G76" s="262"/>
      <c r="H76" s="257">
        <v>4835.36</v>
      </c>
      <c r="I76" s="391"/>
      <c r="J76" s="252"/>
      <c r="K76" s="226" t="s">
        <v>136</v>
      </c>
      <c r="L76" s="225"/>
      <c r="M76" s="255"/>
      <c r="N76" s="252"/>
      <c r="O76" s="211"/>
      <c r="P76" s="235"/>
      <c r="Q76" s="62"/>
      <c r="R76" s="314" t="s">
        <v>76</v>
      </c>
      <c r="S76" s="64" t="s">
        <v>75</v>
      </c>
      <c r="T76" s="64" t="s">
        <v>75</v>
      </c>
      <c r="U76" s="314" t="s">
        <v>76</v>
      </c>
      <c r="V76" s="64" t="s">
        <v>75</v>
      </c>
      <c r="W76" s="314" t="s">
        <v>75</v>
      </c>
      <c r="X76" s="315"/>
      <c r="Y76" s="315"/>
      <c r="Z76" s="307"/>
      <c r="AA76" s="307"/>
    </row>
    <row r="77" spans="1:27" ht="12.75">
      <c r="A77" s="203">
        <v>72</v>
      </c>
      <c r="B77" s="225" t="s">
        <v>166</v>
      </c>
      <c r="C77" s="211"/>
      <c r="D77" s="259"/>
      <c r="E77" s="259"/>
      <c r="F77" s="260"/>
      <c r="G77" s="262"/>
      <c r="H77" s="257">
        <v>5709.53</v>
      </c>
      <c r="I77" s="391"/>
      <c r="J77" s="252"/>
      <c r="K77" s="226" t="s">
        <v>136</v>
      </c>
      <c r="L77" s="225"/>
      <c r="M77" s="255"/>
      <c r="N77" s="252"/>
      <c r="O77" s="211"/>
      <c r="P77" s="235"/>
      <c r="Q77" s="62"/>
      <c r="R77" s="314" t="s">
        <v>76</v>
      </c>
      <c r="S77" s="312" t="s">
        <v>75</v>
      </c>
      <c r="T77" s="312" t="s">
        <v>75</v>
      </c>
      <c r="U77" s="314" t="s">
        <v>76</v>
      </c>
      <c r="V77" s="56" t="s">
        <v>75</v>
      </c>
      <c r="W77" s="314" t="s">
        <v>75</v>
      </c>
      <c r="X77" s="315"/>
      <c r="Y77" s="315"/>
      <c r="Z77" s="307"/>
      <c r="AA77" s="307"/>
    </row>
    <row r="78" spans="1:27" ht="12.75">
      <c r="A78" s="210">
        <v>73</v>
      </c>
      <c r="B78" s="225" t="s">
        <v>167</v>
      </c>
      <c r="C78" s="211"/>
      <c r="D78" s="259"/>
      <c r="E78" s="259"/>
      <c r="F78" s="260"/>
      <c r="G78" s="262"/>
      <c r="H78" s="257">
        <v>18695.87</v>
      </c>
      <c r="I78" s="391"/>
      <c r="J78" s="252"/>
      <c r="K78" s="226" t="s">
        <v>136</v>
      </c>
      <c r="L78" s="225"/>
      <c r="M78" s="255"/>
      <c r="N78" s="252"/>
      <c r="O78" s="211"/>
      <c r="P78" s="235"/>
      <c r="Q78" s="62"/>
      <c r="R78" s="314" t="s">
        <v>76</v>
      </c>
      <c r="S78" s="64" t="s">
        <v>75</v>
      </c>
      <c r="T78" s="64" t="s">
        <v>75</v>
      </c>
      <c r="U78" s="314" t="s">
        <v>76</v>
      </c>
      <c r="V78" s="64" t="s">
        <v>75</v>
      </c>
      <c r="W78" s="314" t="s">
        <v>75</v>
      </c>
      <c r="X78" s="315"/>
      <c r="Y78" s="315"/>
      <c r="Z78" s="307"/>
      <c r="AA78" s="307"/>
    </row>
    <row r="79" spans="1:27" ht="12.75">
      <c r="A79" s="203">
        <v>74</v>
      </c>
      <c r="B79" s="225" t="s">
        <v>168</v>
      </c>
      <c r="C79" s="211"/>
      <c r="D79" s="259"/>
      <c r="E79" s="259"/>
      <c r="F79" s="260"/>
      <c r="G79" s="262"/>
      <c r="H79" s="257">
        <v>2638.43</v>
      </c>
      <c r="I79" s="391"/>
      <c r="J79" s="252"/>
      <c r="K79" s="226" t="s">
        <v>115</v>
      </c>
      <c r="L79" s="225"/>
      <c r="M79" s="255"/>
      <c r="N79" s="252"/>
      <c r="O79" s="211"/>
      <c r="P79" s="235"/>
      <c r="Q79" s="62"/>
      <c r="R79" s="314" t="s">
        <v>76</v>
      </c>
      <c r="S79" s="312" t="s">
        <v>75</v>
      </c>
      <c r="T79" s="312" t="s">
        <v>75</v>
      </c>
      <c r="U79" s="314" t="s">
        <v>76</v>
      </c>
      <c r="V79" s="56" t="s">
        <v>75</v>
      </c>
      <c r="W79" s="314" t="s">
        <v>75</v>
      </c>
      <c r="X79" s="315"/>
      <c r="Y79" s="315"/>
      <c r="Z79" s="307"/>
      <c r="AA79" s="307"/>
    </row>
    <row r="80" spans="1:27" ht="12.75">
      <c r="A80" s="210">
        <v>75</v>
      </c>
      <c r="B80" s="225" t="s">
        <v>169</v>
      </c>
      <c r="C80" s="211"/>
      <c r="D80" s="259"/>
      <c r="E80" s="259"/>
      <c r="F80" s="260"/>
      <c r="G80" s="262"/>
      <c r="H80" s="257">
        <v>6010.93</v>
      </c>
      <c r="I80" s="391"/>
      <c r="J80" s="252"/>
      <c r="K80" s="226" t="s">
        <v>115</v>
      </c>
      <c r="L80" s="225"/>
      <c r="M80" s="255"/>
      <c r="N80" s="252"/>
      <c r="O80" s="211"/>
      <c r="P80" s="235"/>
      <c r="Q80" s="62"/>
      <c r="R80" s="314" t="s">
        <v>76</v>
      </c>
      <c r="S80" s="64" t="s">
        <v>75</v>
      </c>
      <c r="T80" s="64" t="s">
        <v>75</v>
      </c>
      <c r="U80" s="314" t="s">
        <v>76</v>
      </c>
      <c r="V80" s="64" t="s">
        <v>75</v>
      </c>
      <c r="W80" s="314" t="s">
        <v>75</v>
      </c>
      <c r="X80" s="315"/>
      <c r="Y80" s="315"/>
      <c r="Z80" s="307"/>
      <c r="AA80" s="307"/>
    </row>
    <row r="81" spans="1:27" ht="12.75">
      <c r="A81" s="203">
        <v>76</v>
      </c>
      <c r="B81" s="225" t="s">
        <v>170</v>
      </c>
      <c r="C81" s="211"/>
      <c r="D81" s="259"/>
      <c r="E81" s="259"/>
      <c r="F81" s="260"/>
      <c r="G81" s="262"/>
      <c r="H81" s="257">
        <v>1888.91</v>
      </c>
      <c r="I81" s="391"/>
      <c r="J81" s="252"/>
      <c r="K81" s="226" t="s">
        <v>113</v>
      </c>
      <c r="L81" s="225"/>
      <c r="M81" s="255"/>
      <c r="N81" s="252"/>
      <c r="O81" s="211"/>
      <c r="P81" s="235"/>
      <c r="Q81" s="62"/>
      <c r="R81" s="314" t="s">
        <v>76</v>
      </c>
      <c r="S81" s="312" t="s">
        <v>75</v>
      </c>
      <c r="T81" s="312" t="s">
        <v>75</v>
      </c>
      <c r="U81" s="314" t="s">
        <v>76</v>
      </c>
      <c r="V81" s="56" t="s">
        <v>75</v>
      </c>
      <c r="W81" s="314" t="s">
        <v>75</v>
      </c>
      <c r="X81" s="315"/>
      <c r="Y81" s="315"/>
      <c r="Z81" s="307"/>
      <c r="AA81" s="307"/>
    </row>
    <row r="82" spans="1:27" ht="12.75">
      <c r="A82" s="210">
        <v>77</v>
      </c>
      <c r="B82" s="225" t="s">
        <v>171</v>
      </c>
      <c r="C82" s="211"/>
      <c r="D82" s="259"/>
      <c r="E82" s="259"/>
      <c r="F82" s="260"/>
      <c r="G82" s="262"/>
      <c r="H82" s="257">
        <v>3607.56</v>
      </c>
      <c r="I82" s="391"/>
      <c r="J82" s="252"/>
      <c r="K82" s="226" t="s">
        <v>114</v>
      </c>
      <c r="L82" s="225"/>
      <c r="M82" s="255"/>
      <c r="N82" s="252"/>
      <c r="O82" s="211"/>
      <c r="P82" s="235"/>
      <c r="Q82" s="62"/>
      <c r="R82" s="314" t="s">
        <v>76</v>
      </c>
      <c r="S82" s="64" t="s">
        <v>75</v>
      </c>
      <c r="T82" s="64" t="s">
        <v>75</v>
      </c>
      <c r="U82" s="314" t="s">
        <v>76</v>
      </c>
      <c r="V82" s="64" t="s">
        <v>75</v>
      </c>
      <c r="W82" s="314" t="s">
        <v>75</v>
      </c>
      <c r="X82" s="315"/>
      <c r="Y82" s="315"/>
      <c r="Z82" s="307"/>
      <c r="AA82" s="307"/>
    </row>
    <row r="83" spans="1:27" ht="12.75">
      <c r="A83" s="203">
        <v>78</v>
      </c>
      <c r="B83" s="225" t="s">
        <v>172</v>
      </c>
      <c r="C83" s="211"/>
      <c r="D83" s="259"/>
      <c r="E83" s="259"/>
      <c r="F83" s="260"/>
      <c r="G83" s="262"/>
      <c r="H83" s="257">
        <v>2864.99</v>
      </c>
      <c r="I83" s="391"/>
      <c r="J83" s="252"/>
      <c r="K83" s="226" t="s">
        <v>173</v>
      </c>
      <c r="L83" s="225"/>
      <c r="M83" s="255"/>
      <c r="N83" s="252"/>
      <c r="O83" s="211"/>
      <c r="P83" s="235"/>
      <c r="Q83" s="62"/>
      <c r="R83" s="314" t="s">
        <v>76</v>
      </c>
      <c r="S83" s="312" t="s">
        <v>75</v>
      </c>
      <c r="T83" s="312" t="s">
        <v>75</v>
      </c>
      <c r="U83" s="314" t="s">
        <v>76</v>
      </c>
      <c r="V83" s="56" t="s">
        <v>75</v>
      </c>
      <c r="W83" s="314" t="s">
        <v>75</v>
      </c>
      <c r="X83" s="315"/>
      <c r="Y83" s="315"/>
      <c r="Z83" s="307"/>
      <c r="AA83" s="307"/>
    </row>
    <row r="84" spans="1:27" ht="12.75">
      <c r="A84" s="210">
        <v>79</v>
      </c>
      <c r="B84" s="225" t="s">
        <v>174</v>
      </c>
      <c r="C84" s="211"/>
      <c r="D84" s="259"/>
      <c r="E84" s="259"/>
      <c r="F84" s="260"/>
      <c r="G84" s="262"/>
      <c r="H84" s="257">
        <v>1890</v>
      </c>
      <c r="I84" s="391"/>
      <c r="J84" s="252"/>
      <c r="K84" s="226" t="s">
        <v>48</v>
      </c>
      <c r="L84" s="225"/>
      <c r="M84" s="255"/>
      <c r="N84" s="252"/>
      <c r="O84" s="211"/>
      <c r="P84" s="235"/>
      <c r="Q84" s="62"/>
      <c r="R84" s="314" t="s">
        <v>73</v>
      </c>
      <c r="S84" s="312" t="s">
        <v>73</v>
      </c>
      <c r="T84" s="312" t="s">
        <v>73</v>
      </c>
      <c r="U84" s="314" t="s">
        <v>73</v>
      </c>
      <c r="V84" s="64" t="s">
        <v>75</v>
      </c>
      <c r="W84" s="314" t="s">
        <v>73</v>
      </c>
      <c r="X84" s="315"/>
      <c r="Y84" s="315"/>
      <c r="Z84" s="307"/>
      <c r="AA84" s="307"/>
    </row>
    <row r="85" spans="1:27" ht="12.75">
      <c r="A85" s="203">
        <v>80</v>
      </c>
      <c r="B85" s="225" t="s">
        <v>175</v>
      </c>
      <c r="C85" s="211"/>
      <c r="D85" s="259"/>
      <c r="E85" s="259"/>
      <c r="F85" s="260"/>
      <c r="G85" s="262"/>
      <c r="H85" s="257">
        <v>10871.49</v>
      </c>
      <c r="I85" s="391"/>
      <c r="J85" s="252"/>
      <c r="K85" s="226" t="s">
        <v>48</v>
      </c>
      <c r="L85" s="225"/>
      <c r="M85" s="255"/>
      <c r="N85" s="252"/>
      <c r="O85" s="211"/>
      <c r="P85" s="235"/>
      <c r="Q85" s="62"/>
      <c r="R85" s="314" t="s">
        <v>76</v>
      </c>
      <c r="S85" s="312" t="s">
        <v>75</v>
      </c>
      <c r="T85" s="312" t="s">
        <v>75</v>
      </c>
      <c r="U85" s="314" t="s">
        <v>76</v>
      </c>
      <c r="V85" s="56" t="s">
        <v>75</v>
      </c>
      <c r="W85" s="314" t="s">
        <v>75</v>
      </c>
      <c r="X85" s="315">
        <v>35.5</v>
      </c>
      <c r="Y85" s="315"/>
      <c r="Z85" s="307"/>
      <c r="AA85" s="307"/>
    </row>
    <row r="86" spans="1:27" ht="12.75">
      <c r="A86" s="210">
        <v>81</v>
      </c>
      <c r="B86" s="225" t="s">
        <v>176</v>
      </c>
      <c r="C86" s="211"/>
      <c r="D86" s="259"/>
      <c r="E86" s="259"/>
      <c r="F86" s="260"/>
      <c r="G86" s="262"/>
      <c r="H86" s="257">
        <v>1005.84</v>
      </c>
      <c r="I86" s="391"/>
      <c r="J86" s="252"/>
      <c r="K86" s="226" t="s">
        <v>160</v>
      </c>
      <c r="L86" s="225"/>
      <c r="M86" s="255"/>
      <c r="N86" s="252"/>
      <c r="O86" s="211"/>
      <c r="P86" s="235"/>
      <c r="Q86" s="62"/>
      <c r="R86" s="314" t="s">
        <v>76</v>
      </c>
      <c r="S86" s="312" t="s">
        <v>76</v>
      </c>
      <c r="T86" s="312" t="s">
        <v>76</v>
      </c>
      <c r="U86" s="314" t="s">
        <v>73</v>
      </c>
      <c r="V86" s="64" t="s">
        <v>75</v>
      </c>
      <c r="W86" s="314" t="s">
        <v>76</v>
      </c>
      <c r="X86" s="315"/>
      <c r="Y86" s="315"/>
      <c r="Z86" s="307"/>
      <c r="AA86" s="307"/>
    </row>
    <row r="87" spans="1:27" ht="12.75">
      <c r="A87" s="203">
        <v>82</v>
      </c>
      <c r="B87" s="225" t="s">
        <v>177</v>
      </c>
      <c r="C87" s="211"/>
      <c r="D87" s="259"/>
      <c r="E87" s="259"/>
      <c r="F87" s="260"/>
      <c r="G87" s="262"/>
      <c r="H87" s="257">
        <v>1550</v>
      </c>
      <c r="I87" s="391"/>
      <c r="J87" s="252"/>
      <c r="K87" s="226" t="s">
        <v>51</v>
      </c>
      <c r="L87" s="225"/>
      <c r="M87" s="255"/>
      <c r="N87" s="252"/>
      <c r="O87" s="211"/>
      <c r="P87" s="235"/>
      <c r="Q87" s="62"/>
      <c r="R87" s="314" t="s">
        <v>76</v>
      </c>
      <c r="S87" s="312" t="s">
        <v>76</v>
      </c>
      <c r="T87" s="312" t="s">
        <v>76</v>
      </c>
      <c r="U87" s="314" t="s">
        <v>76</v>
      </c>
      <c r="V87" s="56" t="s">
        <v>75</v>
      </c>
      <c r="W87" s="314" t="s">
        <v>76</v>
      </c>
      <c r="X87" s="315"/>
      <c r="Y87" s="315"/>
      <c r="Z87" s="307"/>
      <c r="AA87" s="307"/>
    </row>
    <row r="88" spans="1:27" ht="12.75">
      <c r="A88" s="210">
        <v>83</v>
      </c>
      <c r="B88" s="225" t="s">
        <v>178</v>
      </c>
      <c r="C88" s="211"/>
      <c r="D88" s="259"/>
      <c r="E88" s="259"/>
      <c r="F88" s="260"/>
      <c r="G88" s="262"/>
      <c r="H88" s="257">
        <v>7040.24</v>
      </c>
      <c r="I88" s="391"/>
      <c r="J88" s="252"/>
      <c r="K88" s="226" t="s">
        <v>64</v>
      </c>
      <c r="L88" s="225"/>
      <c r="M88" s="255"/>
      <c r="N88" s="252"/>
      <c r="O88" s="211"/>
      <c r="P88" s="235"/>
      <c r="Q88" s="62"/>
      <c r="R88" s="314" t="s">
        <v>76</v>
      </c>
      <c r="S88" s="312" t="s">
        <v>76</v>
      </c>
      <c r="T88" s="312" t="s">
        <v>76</v>
      </c>
      <c r="U88" s="314" t="s">
        <v>76</v>
      </c>
      <c r="V88" s="64" t="s">
        <v>75</v>
      </c>
      <c r="W88" s="314" t="s">
        <v>76</v>
      </c>
      <c r="X88" s="315"/>
      <c r="Y88" s="315"/>
      <c r="Z88" s="307"/>
      <c r="AA88" s="307"/>
    </row>
    <row r="89" spans="1:27" ht="18" customHeight="1">
      <c r="A89" s="203">
        <v>84</v>
      </c>
      <c r="B89" s="225" t="s">
        <v>179</v>
      </c>
      <c r="C89" s="211"/>
      <c r="D89" s="259"/>
      <c r="E89" s="259"/>
      <c r="F89" s="260"/>
      <c r="G89" s="262"/>
      <c r="H89" s="257">
        <v>22659.5</v>
      </c>
      <c r="I89" s="391"/>
      <c r="J89" s="252"/>
      <c r="K89" s="226" t="s">
        <v>64</v>
      </c>
      <c r="L89" s="225"/>
      <c r="M89" s="255"/>
      <c r="N89" s="252"/>
      <c r="O89" s="211"/>
      <c r="P89" s="235"/>
      <c r="Q89" s="62" t="s">
        <v>479</v>
      </c>
      <c r="R89" s="314" t="s">
        <v>76</v>
      </c>
      <c r="S89" s="312" t="s">
        <v>74</v>
      </c>
      <c r="T89" s="312" t="s">
        <v>74</v>
      </c>
      <c r="U89" s="314" t="s">
        <v>74</v>
      </c>
      <c r="V89" s="56" t="s">
        <v>75</v>
      </c>
      <c r="W89" s="314" t="s">
        <v>73</v>
      </c>
      <c r="X89" s="315"/>
      <c r="Y89" s="315"/>
      <c r="Z89" s="307"/>
      <c r="AA89" s="307"/>
    </row>
    <row r="90" spans="1:27" ht="12.75">
      <c r="A90" s="210">
        <v>85</v>
      </c>
      <c r="B90" s="225" t="s">
        <v>180</v>
      </c>
      <c r="C90" s="211"/>
      <c r="D90" s="259"/>
      <c r="E90" s="259"/>
      <c r="F90" s="260"/>
      <c r="G90" s="262"/>
      <c r="H90" s="257">
        <v>3311</v>
      </c>
      <c r="I90" s="391"/>
      <c r="J90" s="252"/>
      <c r="K90" s="226" t="s">
        <v>64</v>
      </c>
      <c r="L90" s="225"/>
      <c r="M90" s="255"/>
      <c r="N90" s="252"/>
      <c r="O90" s="211"/>
      <c r="P90" s="235"/>
      <c r="Q90" s="62"/>
      <c r="R90" s="314" t="s">
        <v>74</v>
      </c>
      <c r="S90" s="312" t="s">
        <v>76</v>
      </c>
      <c r="T90" s="312" t="s">
        <v>76</v>
      </c>
      <c r="U90" s="314" t="s">
        <v>76</v>
      </c>
      <c r="V90" s="64" t="s">
        <v>75</v>
      </c>
      <c r="W90" s="314" t="s">
        <v>76</v>
      </c>
      <c r="X90" s="315"/>
      <c r="Y90" s="315"/>
      <c r="Z90" s="307"/>
      <c r="AA90" s="307"/>
    </row>
    <row r="91" spans="1:27" ht="12.75">
      <c r="A91" s="203">
        <v>86</v>
      </c>
      <c r="B91" s="225" t="s">
        <v>181</v>
      </c>
      <c r="C91" s="211"/>
      <c r="D91" s="259"/>
      <c r="E91" s="259"/>
      <c r="F91" s="260"/>
      <c r="G91" s="262"/>
      <c r="H91" s="257">
        <v>15009.56</v>
      </c>
      <c r="I91" s="391"/>
      <c r="J91" s="252"/>
      <c r="K91" s="226" t="s">
        <v>182</v>
      </c>
      <c r="L91" s="225"/>
      <c r="M91" s="255"/>
      <c r="N91" s="252"/>
      <c r="O91" s="211"/>
      <c r="P91" s="235"/>
      <c r="Q91" s="62"/>
      <c r="R91" s="314" t="s">
        <v>76</v>
      </c>
      <c r="S91" s="312" t="s">
        <v>74</v>
      </c>
      <c r="T91" s="312" t="s">
        <v>74</v>
      </c>
      <c r="U91" s="314" t="s">
        <v>74</v>
      </c>
      <c r="V91" s="56" t="s">
        <v>75</v>
      </c>
      <c r="W91" s="314" t="s">
        <v>76</v>
      </c>
      <c r="X91" s="315"/>
      <c r="Y91" s="315"/>
      <c r="Z91" s="307"/>
      <c r="AA91" s="307"/>
    </row>
    <row r="92" spans="1:27" ht="12.75">
      <c r="A92" s="210">
        <v>87</v>
      </c>
      <c r="B92" s="225" t="s">
        <v>183</v>
      </c>
      <c r="C92" s="211"/>
      <c r="D92" s="259"/>
      <c r="E92" s="259"/>
      <c r="F92" s="260"/>
      <c r="G92" s="262"/>
      <c r="H92" s="257">
        <v>6937.44</v>
      </c>
      <c r="I92" s="391"/>
      <c r="J92" s="252"/>
      <c r="K92" s="226" t="s">
        <v>184</v>
      </c>
      <c r="L92" s="225"/>
      <c r="M92" s="255"/>
      <c r="N92" s="252"/>
      <c r="O92" s="211"/>
      <c r="P92" s="235"/>
      <c r="Q92" s="62"/>
      <c r="R92" s="314" t="s">
        <v>74</v>
      </c>
      <c r="S92" s="312" t="s">
        <v>74</v>
      </c>
      <c r="T92" s="312" t="s">
        <v>74</v>
      </c>
      <c r="U92" s="314" t="s">
        <v>74</v>
      </c>
      <c r="V92" s="64" t="s">
        <v>75</v>
      </c>
      <c r="W92" s="314" t="s">
        <v>74</v>
      </c>
      <c r="X92" s="315"/>
      <c r="Y92" s="315"/>
      <c r="Z92" s="307"/>
      <c r="AA92" s="307"/>
    </row>
    <row r="93" spans="1:27" ht="12.75">
      <c r="A93" s="203">
        <v>88</v>
      </c>
      <c r="B93" s="225" t="s">
        <v>185</v>
      </c>
      <c r="C93" s="211"/>
      <c r="D93" s="259"/>
      <c r="E93" s="259"/>
      <c r="F93" s="260"/>
      <c r="G93" s="262"/>
      <c r="H93" s="257">
        <v>50458.54</v>
      </c>
      <c r="I93" s="391"/>
      <c r="J93" s="252"/>
      <c r="K93" s="226" t="s">
        <v>184</v>
      </c>
      <c r="L93" s="225"/>
      <c r="M93" s="255"/>
      <c r="N93" s="252"/>
      <c r="O93" s="211"/>
      <c r="P93" s="235"/>
      <c r="Q93" s="62"/>
      <c r="R93" s="314" t="s">
        <v>76</v>
      </c>
      <c r="S93" s="312" t="s">
        <v>76</v>
      </c>
      <c r="T93" s="312" t="s">
        <v>73</v>
      </c>
      <c r="U93" s="314" t="s">
        <v>74</v>
      </c>
      <c r="V93" s="56" t="s">
        <v>75</v>
      </c>
      <c r="W93" s="314" t="s">
        <v>76</v>
      </c>
      <c r="X93" s="315"/>
      <c r="Y93" s="315"/>
      <c r="Z93" s="307"/>
      <c r="AA93" s="307"/>
    </row>
    <row r="94" spans="1:27" ht="12.75">
      <c r="A94" s="210">
        <v>89</v>
      </c>
      <c r="B94" s="225" t="s">
        <v>186</v>
      </c>
      <c r="C94" s="211"/>
      <c r="D94" s="259"/>
      <c r="E94" s="259"/>
      <c r="F94" s="260"/>
      <c r="G94" s="262"/>
      <c r="H94" s="257">
        <v>19490.81</v>
      </c>
      <c r="I94" s="391"/>
      <c r="J94" s="252"/>
      <c r="K94" s="226" t="s">
        <v>136</v>
      </c>
      <c r="L94" s="225"/>
      <c r="M94" s="255"/>
      <c r="N94" s="252"/>
      <c r="O94" s="211"/>
      <c r="P94" s="235"/>
      <c r="Q94" s="62"/>
      <c r="R94" s="314" t="s">
        <v>76</v>
      </c>
      <c r="S94" s="312" t="s">
        <v>76</v>
      </c>
      <c r="T94" s="312" t="s">
        <v>76</v>
      </c>
      <c r="U94" s="314" t="s">
        <v>76</v>
      </c>
      <c r="V94" s="64" t="s">
        <v>75</v>
      </c>
      <c r="W94" s="314" t="s">
        <v>76</v>
      </c>
      <c r="X94" s="315"/>
      <c r="Y94" s="315"/>
      <c r="Z94" s="307"/>
      <c r="AA94" s="307"/>
    </row>
    <row r="95" spans="1:27" ht="12.75">
      <c r="A95" s="203">
        <v>90</v>
      </c>
      <c r="B95" s="225" t="s">
        <v>187</v>
      </c>
      <c r="C95" s="211"/>
      <c r="D95" s="259"/>
      <c r="E95" s="259"/>
      <c r="F95" s="260"/>
      <c r="G95" s="262"/>
      <c r="H95" s="257">
        <v>1747.69</v>
      </c>
      <c r="I95" s="391"/>
      <c r="J95" s="252"/>
      <c r="K95" s="226" t="s">
        <v>136</v>
      </c>
      <c r="L95" s="225"/>
      <c r="M95" s="255"/>
      <c r="N95" s="252"/>
      <c r="O95" s="211"/>
      <c r="P95" s="235"/>
      <c r="Q95" s="62"/>
      <c r="R95" s="314" t="s">
        <v>76</v>
      </c>
      <c r="S95" s="312" t="s">
        <v>76</v>
      </c>
      <c r="T95" s="312" t="s">
        <v>76</v>
      </c>
      <c r="U95" s="314" t="s">
        <v>76</v>
      </c>
      <c r="V95" s="56" t="s">
        <v>75</v>
      </c>
      <c r="W95" s="314" t="s">
        <v>76</v>
      </c>
      <c r="X95" s="315"/>
      <c r="Y95" s="315"/>
      <c r="Z95" s="307"/>
      <c r="AA95" s="307"/>
    </row>
    <row r="96" spans="1:27" ht="12.75">
      <c r="A96" s="210">
        <v>91</v>
      </c>
      <c r="B96" s="225" t="s">
        <v>167</v>
      </c>
      <c r="C96" s="211"/>
      <c r="D96" s="259"/>
      <c r="E96" s="259"/>
      <c r="F96" s="260"/>
      <c r="G96" s="262"/>
      <c r="H96" s="257">
        <v>15084.53</v>
      </c>
      <c r="I96" s="391"/>
      <c r="J96" s="252"/>
      <c r="K96" s="226" t="s">
        <v>136</v>
      </c>
      <c r="L96" s="225"/>
      <c r="M96" s="255"/>
      <c r="N96" s="252"/>
      <c r="O96" s="211"/>
      <c r="P96" s="235"/>
      <c r="Q96" s="62"/>
      <c r="R96" s="314" t="s">
        <v>76</v>
      </c>
      <c r="S96" s="312" t="s">
        <v>76</v>
      </c>
      <c r="T96" s="312" t="s">
        <v>535</v>
      </c>
      <c r="U96" s="314" t="s">
        <v>76</v>
      </c>
      <c r="V96" s="64" t="s">
        <v>75</v>
      </c>
      <c r="W96" s="314" t="s">
        <v>76</v>
      </c>
      <c r="X96" s="315"/>
      <c r="Y96" s="315"/>
      <c r="Z96" s="307"/>
      <c r="AA96" s="307"/>
    </row>
    <row r="97" spans="1:27" ht="12.75">
      <c r="A97" s="203">
        <v>92</v>
      </c>
      <c r="B97" s="225" t="s">
        <v>188</v>
      </c>
      <c r="C97" s="211"/>
      <c r="D97" s="259"/>
      <c r="E97" s="259"/>
      <c r="F97" s="260"/>
      <c r="G97" s="262"/>
      <c r="H97" s="257">
        <v>9439.42</v>
      </c>
      <c r="I97" s="391"/>
      <c r="J97" s="252"/>
      <c r="K97" s="226" t="s">
        <v>136</v>
      </c>
      <c r="L97" s="225"/>
      <c r="M97" s="255"/>
      <c r="N97" s="252"/>
      <c r="O97" s="211"/>
      <c r="P97" s="235"/>
      <c r="Q97" s="62"/>
      <c r="R97" s="314" t="s">
        <v>76</v>
      </c>
      <c r="S97" s="312" t="s">
        <v>76</v>
      </c>
      <c r="T97" s="312" t="s">
        <v>76</v>
      </c>
      <c r="U97" s="314" t="s">
        <v>76</v>
      </c>
      <c r="V97" s="56" t="s">
        <v>75</v>
      </c>
      <c r="W97" s="314" t="s">
        <v>76</v>
      </c>
      <c r="X97" s="315"/>
      <c r="Y97" s="315"/>
      <c r="Z97" s="307"/>
      <c r="AA97" s="307"/>
    </row>
    <row r="98" spans="1:27" ht="12.75">
      <c r="A98" s="210">
        <v>93</v>
      </c>
      <c r="B98" s="225" t="s">
        <v>189</v>
      </c>
      <c r="C98" s="211"/>
      <c r="D98" s="259"/>
      <c r="E98" s="259"/>
      <c r="F98" s="260"/>
      <c r="G98" s="262"/>
      <c r="H98" s="257">
        <v>9439.42</v>
      </c>
      <c r="I98" s="391"/>
      <c r="J98" s="252"/>
      <c r="K98" s="226" t="s">
        <v>136</v>
      </c>
      <c r="L98" s="225"/>
      <c r="M98" s="255"/>
      <c r="N98" s="252"/>
      <c r="O98" s="211"/>
      <c r="P98" s="235"/>
      <c r="Q98" s="62"/>
      <c r="R98" s="314" t="s">
        <v>76</v>
      </c>
      <c r="S98" s="312" t="s">
        <v>76</v>
      </c>
      <c r="T98" s="312" t="s">
        <v>76</v>
      </c>
      <c r="U98" s="314" t="s">
        <v>76</v>
      </c>
      <c r="V98" s="64" t="s">
        <v>75</v>
      </c>
      <c r="W98" s="314" t="s">
        <v>76</v>
      </c>
      <c r="X98" s="315"/>
      <c r="Y98" s="315"/>
      <c r="Z98" s="307"/>
      <c r="AA98" s="307"/>
    </row>
    <row r="99" spans="1:27" ht="12.75">
      <c r="A99" s="203">
        <v>94</v>
      </c>
      <c r="B99" s="225" t="s">
        <v>190</v>
      </c>
      <c r="C99" s="211"/>
      <c r="D99" s="259"/>
      <c r="E99" s="259"/>
      <c r="F99" s="260"/>
      <c r="G99" s="262"/>
      <c r="H99" s="257">
        <v>18256.63</v>
      </c>
      <c r="I99" s="391"/>
      <c r="J99" s="252"/>
      <c r="K99" s="226" t="s">
        <v>115</v>
      </c>
      <c r="L99" s="225"/>
      <c r="M99" s="255"/>
      <c r="N99" s="252"/>
      <c r="O99" s="211"/>
      <c r="P99" s="235"/>
      <c r="Q99" s="62"/>
      <c r="R99" s="314" t="s">
        <v>76</v>
      </c>
      <c r="S99" s="312" t="s">
        <v>76</v>
      </c>
      <c r="T99" s="312" t="s">
        <v>76</v>
      </c>
      <c r="U99" s="314" t="s">
        <v>76</v>
      </c>
      <c r="V99" s="56" t="s">
        <v>75</v>
      </c>
      <c r="W99" s="314" t="s">
        <v>76</v>
      </c>
      <c r="X99" s="315"/>
      <c r="Y99" s="315"/>
      <c r="Z99" s="307"/>
      <c r="AA99" s="307"/>
    </row>
    <row r="100" spans="1:27" ht="12.75">
      <c r="A100" s="210">
        <v>95</v>
      </c>
      <c r="B100" s="225" t="s">
        <v>190</v>
      </c>
      <c r="C100" s="211"/>
      <c r="D100" s="259"/>
      <c r="E100" s="259"/>
      <c r="F100" s="260"/>
      <c r="G100" s="262"/>
      <c r="H100" s="257">
        <v>18126.7</v>
      </c>
      <c r="I100" s="391"/>
      <c r="J100" s="252"/>
      <c r="K100" s="226" t="s">
        <v>115</v>
      </c>
      <c r="L100" s="225"/>
      <c r="M100" s="255"/>
      <c r="N100" s="252"/>
      <c r="O100" s="211"/>
      <c r="P100" s="235"/>
      <c r="Q100" s="62"/>
      <c r="R100" s="314" t="s">
        <v>76</v>
      </c>
      <c r="S100" s="312" t="s">
        <v>76</v>
      </c>
      <c r="T100" s="312" t="s">
        <v>76</v>
      </c>
      <c r="U100" s="314" t="s">
        <v>76</v>
      </c>
      <c r="V100" s="64" t="s">
        <v>75</v>
      </c>
      <c r="W100" s="314" t="s">
        <v>76</v>
      </c>
      <c r="X100" s="315"/>
      <c r="Y100" s="315"/>
      <c r="Z100" s="307"/>
      <c r="AA100" s="307"/>
    </row>
    <row r="101" spans="1:27" ht="12.75">
      <c r="A101" s="203">
        <v>96</v>
      </c>
      <c r="B101" s="225" t="s">
        <v>191</v>
      </c>
      <c r="C101" s="211"/>
      <c r="D101" s="259"/>
      <c r="E101" s="259"/>
      <c r="F101" s="260"/>
      <c r="G101" s="262"/>
      <c r="H101" s="257">
        <v>13929.46</v>
      </c>
      <c r="I101" s="391"/>
      <c r="J101" s="252"/>
      <c r="K101" s="226" t="s">
        <v>115</v>
      </c>
      <c r="L101" s="225"/>
      <c r="M101" s="255"/>
      <c r="N101" s="252"/>
      <c r="O101" s="211"/>
      <c r="P101" s="235"/>
      <c r="Q101" s="62"/>
      <c r="R101" s="314" t="s">
        <v>76</v>
      </c>
      <c r="S101" s="312" t="s">
        <v>76</v>
      </c>
      <c r="T101" s="312" t="s">
        <v>76</v>
      </c>
      <c r="U101" s="314" t="s">
        <v>76</v>
      </c>
      <c r="V101" s="56" t="s">
        <v>75</v>
      </c>
      <c r="W101" s="314" t="s">
        <v>76</v>
      </c>
      <c r="X101" s="315"/>
      <c r="Y101" s="315"/>
      <c r="Z101" s="307"/>
      <c r="AA101" s="307"/>
    </row>
    <row r="102" spans="1:27" ht="12.75">
      <c r="A102" s="210">
        <v>97</v>
      </c>
      <c r="B102" s="225" t="s">
        <v>192</v>
      </c>
      <c r="C102" s="211"/>
      <c r="D102" s="259"/>
      <c r="E102" s="259"/>
      <c r="F102" s="260"/>
      <c r="G102" s="262"/>
      <c r="H102" s="257">
        <v>14217.22</v>
      </c>
      <c r="I102" s="391"/>
      <c r="J102" s="252"/>
      <c r="K102" s="226" t="s">
        <v>113</v>
      </c>
      <c r="L102" s="225"/>
      <c r="M102" s="255"/>
      <c r="N102" s="252"/>
      <c r="O102" s="211"/>
      <c r="P102" s="235"/>
      <c r="Q102" s="62"/>
      <c r="R102" s="314" t="s">
        <v>76</v>
      </c>
      <c r="S102" s="312" t="s">
        <v>76</v>
      </c>
      <c r="T102" s="312" t="s">
        <v>76</v>
      </c>
      <c r="U102" s="314" t="s">
        <v>73</v>
      </c>
      <c r="V102" s="64" t="s">
        <v>75</v>
      </c>
      <c r="W102" s="314" t="s">
        <v>76</v>
      </c>
      <c r="X102" s="315"/>
      <c r="Y102" s="315"/>
      <c r="Z102" s="307"/>
      <c r="AA102" s="307"/>
    </row>
    <row r="103" spans="1:27" ht="12.75">
      <c r="A103" s="203">
        <v>98</v>
      </c>
      <c r="B103" s="225" t="s">
        <v>193</v>
      </c>
      <c r="C103" s="211"/>
      <c r="D103" s="259"/>
      <c r="E103" s="259"/>
      <c r="F103" s="260"/>
      <c r="G103" s="262"/>
      <c r="H103" s="257">
        <v>8964.18</v>
      </c>
      <c r="I103" s="391"/>
      <c r="J103" s="252"/>
      <c r="K103" s="226" t="s">
        <v>114</v>
      </c>
      <c r="L103" s="225"/>
      <c r="M103" s="255"/>
      <c r="N103" s="252"/>
      <c r="O103" s="211"/>
      <c r="P103" s="235"/>
      <c r="Q103" s="62"/>
      <c r="R103" s="314" t="s">
        <v>76</v>
      </c>
      <c r="S103" s="312" t="s">
        <v>76</v>
      </c>
      <c r="T103" s="312" t="s">
        <v>76</v>
      </c>
      <c r="U103" s="314" t="s">
        <v>76</v>
      </c>
      <c r="V103" s="56" t="s">
        <v>75</v>
      </c>
      <c r="W103" s="314" t="s">
        <v>76</v>
      </c>
      <c r="X103" s="315"/>
      <c r="Y103" s="315"/>
      <c r="Z103" s="307"/>
      <c r="AA103" s="307"/>
    </row>
    <row r="104" spans="1:27" ht="12.75">
      <c r="A104" s="210">
        <v>99</v>
      </c>
      <c r="B104" s="225" t="s">
        <v>194</v>
      </c>
      <c r="C104" s="211"/>
      <c r="D104" s="259"/>
      <c r="E104" s="259"/>
      <c r="F104" s="260"/>
      <c r="G104" s="262"/>
      <c r="H104" s="257">
        <v>1146.89</v>
      </c>
      <c r="I104" s="391"/>
      <c r="J104" s="252"/>
      <c r="K104" s="226" t="s">
        <v>114</v>
      </c>
      <c r="L104" s="225"/>
      <c r="M104" s="255"/>
      <c r="N104" s="252"/>
      <c r="O104" s="211"/>
      <c r="P104" s="235"/>
      <c r="Q104" s="62"/>
      <c r="R104" s="314" t="s">
        <v>76</v>
      </c>
      <c r="S104" s="312" t="s">
        <v>76</v>
      </c>
      <c r="T104" s="312" t="s">
        <v>76</v>
      </c>
      <c r="U104" s="314" t="s">
        <v>76</v>
      </c>
      <c r="V104" s="64" t="s">
        <v>75</v>
      </c>
      <c r="W104" s="314" t="s">
        <v>76</v>
      </c>
      <c r="X104" s="315"/>
      <c r="Y104" s="315"/>
      <c r="Z104" s="307"/>
      <c r="AA104" s="307"/>
    </row>
    <row r="105" spans="1:27" ht="12.75">
      <c r="A105" s="203">
        <v>100</v>
      </c>
      <c r="B105" s="225" t="s">
        <v>195</v>
      </c>
      <c r="C105" s="211"/>
      <c r="D105" s="259"/>
      <c r="E105" s="259"/>
      <c r="F105" s="260"/>
      <c r="G105" s="262"/>
      <c r="H105" s="257">
        <v>4267.85</v>
      </c>
      <c r="I105" s="391"/>
      <c r="J105" s="252"/>
      <c r="K105" s="226" t="s">
        <v>173</v>
      </c>
      <c r="L105" s="225"/>
      <c r="M105" s="255"/>
      <c r="N105" s="252"/>
      <c r="O105" s="211"/>
      <c r="P105" s="235"/>
      <c r="Q105" s="62"/>
      <c r="R105" s="314" t="s">
        <v>73</v>
      </c>
      <c r="S105" s="312" t="s">
        <v>76</v>
      </c>
      <c r="T105" s="312" t="s">
        <v>76</v>
      </c>
      <c r="U105" s="314" t="s">
        <v>76</v>
      </c>
      <c r="V105" s="56" t="s">
        <v>75</v>
      </c>
      <c r="W105" s="314" t="s">
        <v>73</v>
      </c>
      <c r="X105" s="315"/>
      <c r="Y105" s="315"/>
      <c r="Z105" s="307"/>
      <c r="AA105" s="307"/>
    </row>
    <row r="106" spans="1:27" ht="12.75">
      <c r="A106" s="210">
        <v>101</v>
      </c>
      <c r="B106" s="225" t="s">
        <v>196</v>
      </c>
      <c r="C106" s="211"/>
      <c r="D106" s="259"/>
      <c r="E106" s="259"/>
      <c r="F106" s="260"/>
      <c r="G106" s="262"/>
      <c r="H106" s="257">
        <v>146114.55</v>
      </c>
      <c r="I106" s="391"/>
      <c r="J106" s="252"/>
      <c r="K106" s="226" t="s">
        <v>48</v>
      </c>
      <c r="L106" s="225"/>
      <c r="M106" s="255"/>
      <c r="N106" s="252"/>
      <c r="O106" s="211"/>
      <c r="P106" s="235"/>
      <c r="Q106" s="62"/>
      <c r="R106" s="312" t="s">
        <v>75</v>
      </c>
      <c r="S106" s="312" t="s">
        <v>75</v>
      </c>
      <c r="T106" s="312" t="s">
        <v>75</v>
      </c>
      <c r="U106" s="312" t="s">
        <v>75</v>
      </c>
      <c r="V106" s="64" t="s">
        <v>75</v>
      </c>
      <c r="W106" s="312" t="s">
        <v>75</v>
      </c>
      <c r="X106" s="315"/>
      <c r="Y106" s="315"/>
      <c r="Z106" s="307"/>
      <c r="AA106" s="307"/>
    </row>
    <row r="107" spans="1:27" ht="12.75">
      <c r="A107" s="203">
        <v>102</v>
      </c>
      <c r="B107" s="225" t="s">
        <v>198</v>
      </c>
      <c r="C107" s="211"/>
      <c r="D107" s="259"/>
      <c r="E107" s="259"/>
      <c r="F107" s="260"/>
      <c r="G107" s="262"/>
      <c r="H107" s="257">
        <v>18397.44</v>
      </c>
      <c r="I107" s="391"/>
      <c r="J107" s="252"/>
      <c r="K107" s="226" t="s">
        <v>197</v>
      </c>
      <c r="L107" s="225"/>
      <c r="M107" s="255"/>
      <c r="N107" s="252"/>
      <c r="O107" s="211"/>
      <c r="P107" s="235"/>
      <c r="Q107" s="62"/>
      <c r="R107" s="314" t="s">
        <v>74</v>
      </c>
      <c r="S107" s="312" t="s">
        <v>536</v>
      </c>
      <c r="T107" s="312" t="s">
        <v>75</v>
      </c>
      <c r="U107" s="312" t="s">
        <v>75</v>
      </c>
      <c r="V107" s="64" t="s">
        <v>75</v>
      </c>
      <c r="W107" s="312" t="s">
        <v>75</v>
      </c>
      <c r="X107" s="315"/>
      <c r="Y107" s="315"/>
      <c r="Z107" s="307"/>
      <c r="AA107" s="307"/>
    </row>
    <row r="108" spans="1:27" ht="12.75">
      <c r="A108" s="210">
        <v>103</v>
      </c>
      <c r="B108" s="225" t="s">
        <v>469</v>
      </c>
      <c r="C108" s="211"/>
      <c r="D108" s="259"/>
      <c r="E108" s="259"/>
      <c r="F108" s="260"/>
      <c r="G108" s="262"/>
      <c r="H108" s="257">
        <v>66800</v>
      </c>
      <c r="I108" s="391"/>
      <c r="J108" s="252"/>
      <c r="K108" s="226" t="s">
        <v>113</v>
      </c>
      <c r="L108" s="225"/>
      <c r="M108" s="255"/>
      <c r="N108" s="252"/>
      <c r="O108" s="211"/>
      <c r="P108" s="235"/>
      <c r="Q108" s="62"/>
      <c r="R108" s="312" t="s">
        <v>75</v>
      </c>
      <c r="S108" s="312" t="s">
        <v>75</v>
      </c>
      <c r="T108" s="312" t="s">
        <v>75</v>
      </c>
      <c r="U108" s="312" t="s">
        <v>75</v>
      </c>
      <c r="V108" s="56" t="s">
        <v>75</v>
      </c>
      <c r="W108" s="312" t="s">
        <v>75</v>
      </c>
      <c r="X108" s="315"/>
      <c r="Y108" s="315"/>
      <c r="Z108" s="307"/>
      <c r="AA108" s="307"/>
    </row>
    <row r="109" spans="1:27" ht="12.75">
      <c r="A109" s="203">
        <v>104</v>
      </c>
      <c r="B109" s="225" t="s">
        <v>199</v>
      </c>
      <c r="C109" s="211"/>
      <c r="D109" s="259"/>
      <c r="E109" s="259"/>
      <c r="F109" s="260"/>
      <c r="G109" s="262"/>
      <c r="H109" s="257">
        <v>2273.11</v>
      </c>
      <c r="I109" s="391"/>
      <c r="J109" s="252"/>
      <c r="K109" s="226" t="s">
        <v>48</v>
      </c>
      <c r="L109" s="225"/>
      <c r="M109" s="255"/>
      <c r="N109" s="252"/>
      <c r="O109" s="211"/>
      <c r="P109" s="235"/>
      <c r="Q109" s="62"/>
      <c r="R109" s="314" t="s">
        <v>76</v>
      </c>
      <c r="S109" s="312" t="s">
        <v>76</v>
      </c>
      <c r="T109" s="312" t="s">
        <v>76</v>
      </c>
      <c r="U109" s="314" t="s">
        <v>73</v>
      </c>
      <c r="V109" s="64" t="s">
        <v>75</v>
      </c>
      <c r="W109" s="314" t="s">
        <v>76</v>
      </c>
      <c r="X109" s="315"/>
      <c r="Y109" s="315"/>
      <c r="Z109" s="307"/>
      <c r="AA109" s="307"/>
    </row>
    <row r="110" spans="1:27" ht="128.25" thickBot="1">
      <c r="A110" s="210">
        <v>105</v>
      </c>
      <c r="B110" s="225" t="s">
        <v>253</v>
      </c>
      <c r="C110" s="263"/>
      <c r="D110" s="259"/>
      <c r="E110" s="259"/>
      <c r="F110" s="260"/>
      <c r="G110" s="264" t="s">
        <v>308</v>
      </c>
      <c r="H110" s="265">
        <v>73258.15</v>
      </c>
      <c r="I110" s="392"/>
      <c r="J110" s="252"/>
      <c r="K110" s="226" t="s">
        <v>246</v>
      </c>
      <c r="L110" s="225" t="s">
        <v>259</v>
      </c>
      <c r="M110" s="255"/>
      <c r="N110" s="252" t="s">
        <v>260</v>
      </c>
      <c r="O110" s="211"/>
      <c r="P110" s="235"/>
      <c r="Q110" s="62"/>
      <c r="R110" s="314" t="s">
        <v>73</v>
      </c>
      <c r="S110" s="312" t="s">
        <v>75</v>
      </c>
      <c r="T110" s="312" t="s">
        <v>75</v>
      </c>
      <c r="U110" s="312" t="s">
        <v>75</v>
      </c>
      <c r="V110" s="56" t="s">
        <v>75</v>
      </c>
      <c r="W110" s="312" t="s">
        <v>75</v>
      </c>
      <c r="X110" s="315"/>
      <c r="Y110" s="316" t="s">
        <v>31</v>
      </c>
      <c r="Z110" s="306" t="s">
        <v>31</v>
      </c>
      <c r="AA110" s="306" t="s">
        <v>31</v>
      </c>
    </row>
    <row r="111" spans="1:27" ht="13.5" thickBot="1">
      <c r="A111" s="369"/>
      <c r="B111" s="369"/>
      <c r="C111" s="369"/>
      <c r="D111" s="369"/>
      <c r="E111" s="370"/>
      <c r="F111" s="372" t="s">
        <v>0</v>
      </c>
      <c r="G111" s="373"/>
      <c r="H111" s="301">
        <f>SUM(H6:H110)</f>
        <v>41292478.21000004</v>
      </c>
      <c r="I111" s="393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394"/>
      <c r="U111" s="394"/>
      <c r="V111" s="394"/>
      <c r="W111" s="394"/>
      <c r="X111" s="394"/>
      <c r="Y111" s="394"/>
      <c r="Z111" s="394"/>
      <c r="AA111" s="394"/>
    </row>
    <row r="112" spans="1:60" s="10" customFormat="1" ht="30" customHeight="1" thickBot="1">
      <c r="A112" s="366" t="s">
        <v>366</v>
      </c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M112" s="367"/>
      <c r="N112" s="367"/>
      <c r="O112" s="367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8"/>
      <c r="AB112" s="215"/>
      <c r="AC112" s="215"/>
      <c r="AD112" s="215"/>
      <c r="AE112" s="215"/>
      <c r="AF112" s="215"/>
      <c r="AG112" s="215"/>
      <c r="AH112" s="215"/>
      <c r="AI112" s="21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E112" s="95"/>
      <c r="BF112" s="95"/>
      <c r="BG112" s="95"/>
      <c r="BH112" s="95"/>
    </row>
    <row r="113" spans="1:60" s="196" customFormat="1" ht="63" customHeight="1">
      <c r="A113" s="12">
        <v>1</v>
      </c>
      <c r="B113" s="223" t="s">
        <v>334</v>
      </c>
      <c r="C113" s="223" t="s">
        <v>335</v>
      </c>
      <c r="D113" s="223" t="s">
        <v>336</v>
      </c>
      <c r="E113" s="223" t="s">
        <v>337</v>
      </c>
      <c r="F113" s="223" t="s">
        <v>337</v>
      </c>
      <c r="G113" s="132">
        <v>1971</v>
      </c>
      <c r="H113" s="266">
        <v>5702000</v>
      </c>
      <c r="I113" s="273" t="s">
        <v>125</v>
      </c>
      <c r="J113" s="267" t="s">
        <v>487</v>
      </c>
      <c r="K113" s="223" t="s">
        <v>211</v>
      </c>
      <c r="L113" s="223" t="s">
        <v>212</v>
      </c>
      <c r="M113" s="223" t="s">
        <v>338</v>
      </c>
      <c r="N113" s="223" t="s">
        <v>213</v>
      </c>
      <c r="O113" s="132">
        <v>1</v>
      </c>
      <c r="P113" s="210" t="s">
        <v>216</v>
      </c>
      <c r="Q113" s="223" t="s">
        <v>75</v>
      </c>
      <c r="R113" s="223" t="s">
        <v>488</v>
      </c>
      <c r="S113" s="223" t="s">
        <v>488</v>
      </c>
      <c r="T113" s="223" t="s">
        <v>488</v>
      </c>
      <c r="U113" s="223" t="s">
        <v>489</v>
      </c>
      <c r="V113" s="223" t="s">
        <v>75</v>
      </c>
      <c r="W113" s="223" t="s">
        <v>85</v>
      </c>
      <c r="X113" s="268">
        <v>2937</v>
      </c>
      <c r="Y113" s="268">
        <v>3</v>
      </c>
      <c r="Z113" s="268" t="s">
        <v>339</v>
      </c>
      <c r="AA113" s="268" t="s">
        <v>337</v>
      </c>
      <c r="AB113" s="215"/>
      <c r="AC113" s="215"/>
      <c r="AD113" s="215"/>
      <c r="AE113" s="215"/>
      <c r="AF113" s="215"/>
      <c r="AG113" s="215"/>
      <c r="AH113" s="215"/>
      <c r="AI113" s="215"/>
      <c r="AJ113" s="194"/>
      <c r="AK113" s="194"/>
      <c r="AL113" s="194"/>
      <c r="AM113" s="194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4"/>
      <c r="BC113" s="194"/>
      <c r="BD113" s="194"/>
      <c r="BE113" s="194"/>
      <c r="BF113" s="194"/>
      <c r="BG113" s="194"/>
      <c r="BH113" s="194"/>
    </row>
    <row r="114" spans="1:60" s="196" customFormat="1" ht="48" customHeight="1" thickBot="1">
      <c r="A114" s="12">
        <v>2</v>
      </c>
      <c r="B114" s="211" t="s">
        <v>209</v>
      </c>
      <c r="C114" s="211"/>
      <c r="D114" s="211" t="s">
        <v>336</v>
      </c>
      <c r="E114" s="211" t="s">
        <v>337</v>
      </c>
      <c r="F114" s="211" t="s">
        <v>337</v>
      </c>
      <c r="G114" s="134">
        <v>1971</v>
      </c>
      <c r="H114" s="269">
        <v>241000</v>
      </c>
      <c r="I114" s="273" t="s">
        <v>125</v>
      </c>
      <c r="J114" s="270" t="s">
        <v>340</v>
      </c>
      <c r="K114" s="211" t="s">
        <v>341</v>
      </c>
      <c r="L114" s="211" t="s">
        <v>214</v>
      </c>
      <c r="M114" s="211" t="s">
        <v>215</v>
      </c>
      <c r="N114" s="211" t="s">
        <v>71</v>
      </c>
      <c r="O114" s="134">
        <v>2</v>
      </c>
      <c r="P114" s="203" t="s">
        <v>216</v>
      </c>
      <c r="Q114" s="211" t="s">
        <v>75</v>
      </c>
      <c r="R114" s="211" t="s">
        <v>73</v>
      </c>
      <c r="S114" s="211" t="s">
        <v>75</v>
      </c>
      <c r="T114" s="211" t="s">
        <v>75</v>
      </c>
      <c r="U114" s="223" t="s">
        <v>75</v>
      </c>
      <c r="V114" s="223" t="s">
        <v>75</v>
      </c>
      <c r="W114" s="223" t="s">
        <v>75</v>
      </c>
      <c r="X114" s="258">
        <v>120.39</v>
      </c>
      <c r="Y114" s="258">
        <v>1</v>
      </c>
      <c r="Z114" s="258" t="s">
        <v>337</v>
      </c>
      <c r="AA114" s="258" t="s">
        <v>337</v>
      </c>
      <c r="AB114" s="215"/>
      <c r="AC114" s="215"/>
      <c r="AD114" s="215"/>
      <c r="AE114" s="215"/>
      <c r="AF114" s="215"/>
      <c r="AG114" s="215"/>
      <c r="AH114" s="215"/>
      <c r="AI114" s="215"/>
      <c r="AJ114" s="194"/>
      <c r="AK114" s="194"/>
      <c r="AL114" s="194"/>
      <c r="AM114" s="194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4"/>
      <c r="BC114" s="194"/>
      <c r="BD114" s="194"/>
      <c r="BE114" s="194"/>
      <c r="BF114" s="194"/>
      <c r="BG114" s="194"/>
      <c r="BH114" s="194"/>
    </row>
    <row r="115" spans="1:60" s="1" customFormat="1" ht="16.5" customHeight="1" thickBot="1">
      <c r="A115" s="369"/>
      <c r="B115" s="369"/>
      <c r="C115" s="369"/>
      <c r="D115" s="369"/>
      <c r="E115" s="370"/>
      <c r="F115" s="372" t="s">
        <v>0</v>
      </c>
      <c r="G115" s="373"/>
      <c r="H115" s="271">
        <f>SUM(H113:H114)</f>
        <v>5943000</v>
      </c>
      <c r="I115" s="380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  <c r="AB115" s="215"/>
      <c r="AC115" s="215"/>
      <c r="AD115" s="215"/>
      <c r="AE115" s="215"/>
      <c r="AF115" s="215"/>
      <c r="AG115" s="215"/>
      <c r="AH115" s="215"/>
      <c r="AI115" s="21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</row>
    <row r="116" spans="1:60" s="10" customFormat="1" ht="28.5" customHeight="1" thickBot="1">
      <c r="A116" s="366" t="s">
        <v>86</v>
      </c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M116" s="367"/>
      <c r="N116" s="367"/>
      <c r="O116" s="367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8"/>
      <c r="AB116" s="215"/>
      <c r="AC116" s="215"/>
      <c r="AD116" s="215"/>
      <c r="AE116" s="215"/>
      <c r="AF116" s="215"/>
      <c r="AG116" s="215"/>
      <c r="AH116" s="215"/>
      <c r="AI116" s="21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</row>
    <row r="117" spans="1:60" s="196" customFormat="1" ht="38.25" customHeight="1">
      <c r="A117" s="12">
        <v>1</v>
      </c>
      <c r="B117" s="223" t="s">
        <v>345</v>
      </c>
      <c r="C117" s="223" t="s">
        <v>346</v>
      </c>
      <c r="D117" s="223" t="s">
        <v>46</v>
      </c>
      <c r="E117" s="223" t="s">
        <v>31</v>
      </c>
      <c r="F117" s="223" t="s">
        <v>31</v>
      </c>
      <c r="G117" s="132">
        <v>1963</v>
      </c>
      <c r="H117" s="272">
        <v>117958</v>
      </c>
      <c r="I117" s="273" t="s">
        <v>125</v>
      </c>
      <c r="J117" s="267" t="s">
        <v>349</v>
      </c>
      <c r="K117" s="223" t="s">
        <v>350</v>
      </c>
      <c r="L117" s="223" t="s">
        <v>83</v>
      </c>
      <c r="M117" s="223"/>
      <c r="N117" s="223" t="s">
        <v>84</v>
      </c>
      <c r="O117" s="274">
        <v>1</v>
      </c>
      <c r="P117" s="275" t="s">
        <v>206</v>
      </c>
      <c r="Q117" s="223" t="s">
        <v>480</v>
      </c>
      <c r="R117" s="223" t="s">
        <v>73</v>
      </c>
      <c r="S117" s="223" t="s">
        <v>85</v>
      </c>
      <c r="T117" s="223" t="s">
        <v>85</v>
      </c>
      <c r="U117" s="223" t="s">
        <v>85</v>
      </c>
      <c r="V117" s="223" t="s">
        <v>75</v>
      </c>
      <c r="W117" s="223" t="s">
        <v>85</v>
      </c>
      <c r="X117" s="268">
        <v>750.4</v>
      </c>
      <c r="Y117" s="268">
        <v>1</v>
      </c>
      <c r="Z117" s="268" t="s">
        <v>31</v>
      </c>
      <c r="AA117" s="268" t="s">
        <v>31</v>
      </c>
      <c r="AB117" s="215"/>
      <c r="AC117" s="215"/>
      <c r="AD117" s="215"/>
      <c r="AE117" s="215"/>
      <c r="AF117" s="215"/>
      <c r="AG117" s="215"/>
      <c r="AH117" s="215"/>
      <c r="AI117" s="215"/>
      <c r="AJ117" s="194"/>
      <c r="AK117" s="194"/>
      <c r="AL117" s="194"/>
      <c r="AM117" s="194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4"/>
      <c r="BC117" s="194"/>
      <c r="BD117" s="194"/>
      <c r="BE117" s="194"/>
      <c r="BF117" s="194"/>
      <c r="BG117" s="194"/>
      <c r="BH117" s="194"/>
    </row>
    <row r="118" spans="1:60" s="13" customFormat="1" ht="44.25" customHeight="1">
      <c r="A118" s="16">
        <v>2</v>
      </c>
      <c r="B118" s="211" t="s">
        <v>347</v>
      </c>
      <c r="C118" s="211" t="s">
        <v>346</v>
      </c>
      <c r="D118" s="211" t="s">
        <v>46</v>
      </c>
      <c r="E118" s="211" t="s">
        <v>31</v>
      </c>
      <c r="F118" s="211" t="s">
        <v>31</v>
      </c>
      <c r="G118" s="134">
        <v>2003</v>
      </c>
      <c r="H118" s="276">
        <v>73417</v>
      </c>
      <c r="I118" s="273" t="s">
        <v>125</v>
      </c>
      <c r="J118" s="270" t="s">
        <v>349</v>
      </c>
      <c r="K118" s="211" t="s">
        <v>350</v>
      </c>
      <c r="L118" s="211" t="s">
        <v>83</v>
      </c>
      <c r="M118" s="211"/>
      <c r="N118" s="211" t="s">
        <v>84</v>
      </c>
      <c r="O118" s="15">
        <v>2</v>
      </c>
      <c r="P118" s="277" t="s">
        <v>206</v>
      </c>
      <c r="Q118" s="211" t="s">
        <v>481</v>
      </c>
      <c r="R118" s="211" t="s">
        <v>73</v>
      </c>
      <c r="S118" s="211" t="s">
        <v>85</v>
      </c>
      <c r="T118" s="211" t="s">
        <v>85</v>
      </c>
      <c r="U118" s="211" t="s">
        <v>85</v>
      </c>
      <c r="V118" s="211" t="s">
        <v>75</v>
      </c>
      <c r="W118" s="211" t="s">
        <v>85</v>
      </c>
      <c r="X118" s="258"/>
      <c r="Y118" s="258">
        <v>1</v>
      </c>
      <c r="Z118" s="258"/>
      <c r="AA118" s="258"/>
      <c r="AB118" s="215"/>
      <c r="AC118" s="215"/>
      <c r="AD118" s="215"/>
      <c r="AE118" s="215"/>
      <c r="AF118" s="215"/>
      <c r="AG118" s="215"/>
      <c r="AH118" s="215"/>
      <c r="AI118" s="21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95"/>
      <c r="BF118" s="95"/>
      <c r="BG118" s="95"/>
      <c r="BH118" s="95"/>
    </row>
    <row r="119" spans="1:60" s="1" customFormat="1" ht="30.75" customHeight="1" thickBot="1">
      <c r="A119" s="14">
        <v>3</v>
      </c>
      <c r="B119" s="211" t="s">
        <v>348</v>
      </c>
      <c r="C119" s="211" t="s">
        <v>348</v>
      </c>
      <c r="D119" s="211" t="s">
        <v>46</v>
      </c>
      <c r="E119" s="211" t="s">
        <v>31</v>
      </c>
      <c r="F119" s="211" t="s">
        <v>31</v>
      </c>
      <c r="G119" s="134">
        <v>2004</v>
      </c>
      <c r="H119" s="276">
        <v>528296</v>
      </c>
      <c r="I119" s="273" t="s">
        <v>125</v>
      </c>
      <c r="J119" s="270" t="s">
        <v>349</v>
      </c>
      <c r="K119" s="211" t="s">
        <v>350</v>
      </c>
      <c r="L119" s="211" t="s">
        <v>83</v>
      </c>
      <c r="M119" s="211"/>
      <c r="N119" s="211" t="s">
        <v>84</v>
      </c>
      <c r="O119" s="15">
        <v>3</v>
      </c>
      <c r="P119" s="277" t="s">
        <v>206</v>
      </c>
      <c r="Q119" s="82"/>
      <c r="R119" s="211" t="s">
        <v>73</v>
      </c>
      <c r="S119" s="211" t="s">
        <v>85</v>
      </c>
      <c r="T119" s="211" t="s">
        <v>85</v>
      </c>
      <c r="U119" s="211" t="s">
        <v>85</v>
      </c>
      <c r="V119" s="211" t="s">
        <v>75</v>
      </c>
      <c r="W119" s="211" t="s">
        <v>85</v>
      </c>
      <c r="X119" s="258"/>
      <c r="Y119" s="258">
        <v>1</v>
      </c>
      <c r="Z119" s="258"/>
      <c r="AA119" s="258"/>
      <c r="AB119" s="215"/>
      <c r="AC119" s="215"/>
      <c r="AD119" s="215"/>
      <c r="AE119" s="215"/>
      <c r="AF119" s="215"/>
      <c r="AG119" s="215"/>
      <c r="AH119" s="215"/>
      <c r="AI119" s="21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95"/>
      <c r="BF119" s="95"/>
      <c r="BG119" s="95"/>
      <c r="BH119" s="95"/>
    </row>
    <row r="120" spans="1:60" s="3" customFormat="1" ht="15.75" customHeight="1" thickBot="1">
      <c r="A120" s="375"/>
      <c r="B120" s="376"/>
      <c r="C120" s="376"/>
      <c r="D120" s="376"/>
      <c r="E120" s="377"/>
      <c r="F120" s="378" t="s">
        <v>0</v>
      </c>
      <c r="G120" s="379"/>
      <c r="H120" s="278">
        <f>SUM(H117:H119)</f>
        <v>719671</v>
      </c>
      <c r="I120" s="279"/>
      <c r="J120" s="279"/>
      <c r="K120" s="279"/>
      <c r="L120" s="279"/>
      <c r="M120" s="279"/>
      <c r="N120" s="279"/>
      <c r="O120" s="279"/>
      <c r="P120" s="280"/>
      <c r="Q120" s="279"/>
      <c r="R120" s="279"/>
      <c r="S120" s="279"/>
      <c r="T120" s="279"/>
      <c r="U120" s="279"/>
      <c r="V120" s="13"/>
      <c r="W120" s="13"/>
      <c r="X120" s="13"/>
      <c r="Y120" s="13"/>
      <c r="Z120" s="13"/>
      <c r="AA120" s="13"/>
      <c r="AB120" s="215"/>
      <c r="AC120" s="215"/>
      <c r="AD120" s="215"/>
      <c r="AE120" s="215"/>
      <c r="AF120" s="215"/>
      <c r="AG120" s="215"/>
      <c r="AH120" s="215"/>
      <c r="AI120" s="215"/>
      <c r="AJ120" s="95"/>
      <c r="AK120" s="95"/>
      <c r="AL120" s="95"/>
      <c r="AM120" s="95"/>
      <c r="AN120" s="95"/>
      <c r="AO120" s="95"/>
      <c r="AP120" s="95"/>
      <c r="AQ120" s="95"/>
      <c r="AR120" s="95"/>
      <c r="AS120" s="95"/>
      <c r="AT120" s="95"/>
      <c r="AU120" s="95"/>
      <c r="AV120" s="95"/>
      <c r="AW120" s="95"/>
      <c r="AX120" s="95"/>
      <c r="AY120" s="95"/>
      <c r="AZ120" s="95"/>
      <c r="BA120" s="95"/>
      <c r="BB120" s="95"/>
      <c r="BC120" s="95"/>
      <c r="BD120" s="95"/>
      <c r="BE120" s="95"/>
      <c r="BF120" s="95"/>
      <c r="BG120" s="95"/>
      <c r="BH120" s="95"/>
    </row>
    <row r="121" ht="13.5" thickBot="1"/>
    <row r="122" spans="7:8" ht="14.25" customHeight="1" thickBot="1">
      <c r="G122" s="125" t="s">
        <v>365</v>
      </c>
      <c r="H122" s="281">
        <f>SUM(H111,H115,H120,)</f>
        <v>47955149.21000004</v>
      </c>
    </row>
  </sheetData>
  <sheetProtection/>
  <mergeCells count="35">
    <mergeCell ref="I6:I8"/>
    <mergeCell ref="I9:I15"/>
    <mergeCell ref="I17:I110"/>
    <mergeCell ref="I111:AA111"/>
    <mergeCell ref="G3:G4"/>
    <mergeCell ref="AA3:AA4"/>
    <mergeCell ref="I3:I4"/>
    <mergeCell ref="A5:C5"/>
    <mergeCell ref="D5:AA5"/>
    <mergeCell ref="X3:X4"/>
    <mergeCell ref="Y3:Y4"/>
    <mergeCell ref="R3:W3"/>
    <mergeCell ref="Z3:Z4"/>
    <mergeCell ref="O3:O4"/>
    <mergeCell ref="P3:P4"/>
    <mergeCell ref="A112:AA112"/>
    <mergeCell ref="Q3:Q4"/>
    <mergeCell ref="A120:E120"/>
    <mergeCell ref="F120:G120"/>
    <mergeCell ref="I115:AA115"/>
    <mergeCell ref="F115:G115"/>
    <mergeCell ref="C3:C4"/>
    <mergeCell ref="D3:D4"/>
    <mergeCell ref="E3:E4"/>
    <mergeCell ref="F3:F4"/>
    <mergeCell ref="A116:AA116"/>
    <mergeCell ref="A115:E115"/>
    <mergeCell ref="H3:H4"/>
    <mergeCell ref="K3:K4"/>
    <mergeCell ref="L3:N3"/>
    <mergeCell ref="J3:J4"/>
    <mergeCell ref="A111:E111"/>
    <mergeCell ref="F111:G111"/>
    <mergeCell ref="A3:A4"/>
    <mergeCell ref="B3:B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&amp;CStrona &amp;P z &amp;N</oddFooter>
  </headerFooter>
  <rowBreaks count="1" manualBreakCount="1">
    <brk id="1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26"/>
  <sheetViews>
    <sheetView zoomScale="110" zoomScaleNormal="110" zoomScaleSheetLayoutView="75" zoomScalePageLayoutView="0" workbookViewId="0" topLeftCell="A1">
      <selection activeCell="B149" sqref="B149"/>
    </sheetView>
  </sheetViews>
  <sheetFormatPr defaultColWidth="9.140625" defaultRowHeight="12.75"/>
  <cols>
    <col min="1" max="1" width="5.57421875" style="10" customWidth="1"/>
    <col min="2" max="2" width="50.7109375" style="30" customWidth="1"/>
    <col min="3" max="3" width="20.8515625" style="31" customWidth="1"/>
    <col min="4" max="4" width="18.421875" style="25" customWidth="1"/>
    <col min="5" max="5" width="13.7109375" style="0" bestFit="1" customWidth="1"/>
  </cols>
  <sheetData>
    <row r="1" spans="1:4" ht="13.5" thickBot="1">
      <c r="A1" s="24" t="s">
        <v>90</v>
      </c>
      <c r="B1" s="27"/>
      <c r="C1" s="28"/>
      <c r="D1" s="29"/>
    </row>
    <row r="2" spans="1:4" s="10" customFormat="1" ht="15" thickBot="1">
      <c r="A2" s="407" t="s">
        <v>205</v>
      </c>
      <c r="B2" s="408"/>
      <c r="C2" s="408"/>
      <c r="D2" s="409"/>
    </row>
    <row r="3" spans="1:4" s="10" customFormat="1" ht="39" thickBot="1">
      <c r="A3" s="32" t="s">
        <v>15</v>
      </c>
      <c r="B3" s="21" t="s">
        <v>139</v>
      </c>
      <c r="C3" s="21" t="s">
        <v>140</v>
      </c>
      <c r="D3" s="33" t="s">
        <v>141</v>
      </c>
    </row>
    <row r="4" spans="1:4" s="10" customFormat="1" ht="16.5" customHeight="1" thickBot="1">
      <c r="A4" s="399" t="s">
        <v>33</v>
      </c>
      <c r="B4" s="400"/>
      <c r="C4" s="400"/>
      <c r="D4" s="401"/>
    </row>
    <row r="5" spans="1:4" s="10" customFormat="1" ht="13.5" customHeight="1">
      <c r="A5" s="83">
        <v>1</v>
      </c>
      <c r="B5" s="67" t="s">
        <v>200</v>
      </c>
      <c r="C5" s="68">
        <v>2018</v>
      </c>
      <c r="D5" s="143">
        <v>2361.6</v>
      </c>
    </row>
    <row r="6" spans="1:4" s="10" customFormat="1" ht="12.75">
      <c r="A6" s="11">
        <v>2</v>
      </c>
      <c r="B6" s="57" t="s">
        <v>221</v>
      </c>
      <c r="C6" s="58">
        <v>2020</v>
      </c>
      <c r="D6" s="143">
        <v>3997.99</v>
      </c>
    </row>
    <row r="7" spans="1:4" s="10" customFormat="1" ht="12.75">
      <c r="A7" s="83">
        <v>3</v>
      </c>
      <c r="B7" s="57" t="s">
        <v>222</v>
      </c>
      <c r="C7" s="58">
        <v>2019</v>
      </c>
      <c r="D7" s="143">
        <v>3579.3</v>
      </c>
    </row>
    <row r="8" spans="1:4" s="10" customFormat="1" ht="12.75">
      <c r="A8" s="11">
        <v>4</v>
      </c>
      <c r="B8" s="59" t="s">
        <v>223</v>
      </c>
      <c r="C8" s="61">
        <v>2019</v>
      </c>
      <c r="D8" s="144">
        <v>776.38</v>
      </c>
    </row>
    <row r="9" spans="1:4" s="10" customFormat="1" ht="12.75">
      <c r="A9" s="83">
        <v>5</v>
      </c>
      <c r="B9" s="62" t="s">
        <v>381</v>
      </c>
      <c r="C9" s="64">
        <v>2019</v>
      </c>
      <c r="D9" s="66">
        <v>797.64</v>
      </c>
    </row>
    <row r="10" spans="1:4" s="10" customFormat="1" ht="12.75">
      <c r="A10" s="11">
        <v>6</v>
      </c>
      <c r="B10" s="62" t="s">
        <v>261</v>
      </c>
      <c r="C10" s="64">
        <v>2020</v>
      </c>
      <c r="D10" s="66">
        <v>664.2</v>
      </c>
    </row>
    <row r="11" spans="1:4" s="10" customFormat="1" ht="12.75">
      <c r="A11" s="83">
        <v>7</v>
      </c>
      <c r="B11" s="62" t="s">
        <v>262</v>
      </c>
      <c r="C11" s="64">
        <v>2020</v>
      </c>
      <c r="D11" s="66">
        <v>429</v>
      </c>
    </row>
    <row r="12" spans="1:4" s="10" customFormat="1" ht="12.75">
      <c r="A12" s="11">
        <v>8</v>
      </c>
      <c r="B12" s="62" t="s">
        <v>263</v>
      </c>
      <c r="C12" s="64">
        <v>2020</v>
      </c>
      <c r="D12" s="66">
        <v>829</v>
      </c>
    </row>
    <row r="13" spans="1:4" s="10" customFormat="1" ht="12.75">
      <c r="A13" s="83">
        <v>9</v>
      </c>
      <c r="B13" s="62" t="s">
        <v>264</v>
      </c>
      <c r="C13" s="64">
        <v>2020</v>
      </c>
      <c r="D13" s="66">
        <v>1999.11</v>
      </c>
    </row>
    <row r="14" spans="1:4" s="10" customFormat="1" ht="12.75">
      <c r="A14" s="11">
        <v>10</v>
      </c>
      <c r="B14" s="63" t="s">
        <v>265</v>
      </c>
      <c r="C14" s="65">
        <v>2021</v>
      </c>
      <c r="D14" s="98">
        <v>324</v>
      </c>
    </row>
    <row r="15" spans="1:4" s="10" customFormat="1" ht="12.75">
      <c r="A15" s="83">
        <v>11</v>
      </c>
      <c r="B15" s="63" t="s">
        <v>280</v>
      </c>
      <c r="C15" s="65">
        <v>2021</v>
      </c>
      <c r="D15" s="98">
        <v>6642</v>
      </c>
    </row>
    <row r="16" spans="1:4" s="10" customFormat="1" ht="12.75">
      <c r="A16" s="11">
        <v>12</v>
      </c>
      <c r="B16" s="63" t="s">
        <v>281</v>
      </c>
      <c r="C16" s="65">
        <v>2021</v>
      </c>
      <c r="D16" s="98">
        <v>959.4</v>
      </c>
    </row>
    <row r="17" spans="1:4" s="10" customFormat="1" ht="12.75">
      <c r="A17" s="83">
        <v>13</v>
      </c>
      <c r="B17" s="63" t="s">
        <v>282</v>
      </c>
      <c r="C17" s="65">
        <v>2021</v>
      </c>
      <c r="D17" s="98">
        <v>9380</v>
      </c>
    </row>
    <row r="18" spans="1:4" s="10" customFormat="1" ht="12.75">
      <c r="A18" s="11">
        <v>14</v>
      </c>
      <c r="B18" s="63" t="s">
        <v>283</v>
      </c>
      <c r="C18" s="65">
        <v>2021</v>
      </c>
      <c r="D18" s="98">
        <v>665.04</v>
      </c>
    </row>
    <row r="19" spans="1:4" s="10" customFormat="1" ht="12.75">
      <c r="A19" s="83">
        <v>15</v>
      </c>
      <c r="B19" s="63" t="s">
        <v>284</v>
      </c>
      <c r="C19" s="65">
        <v>2021</v>
      </c>
      <c r="D19" s="98">
        <v>309.96</v>
      </c>
    </row>
    <row r="20" spans="1:4" s="10" customFormat="1" ht="12.75">
      <c r="A20" s="11">
        <v>16</v>
      </c>
      <c r="B20" s="63" t="s">
        <v>311</v>
      </c>
      <c r="C20" s="65">
        <v>2021</v>
      </c>
      <c r="D20" s="98">
        <v>3047.97</v>
      </c>
    </row>
    <row r="21" spans="1:4" s="10" customFormat="1" ht="12.75">
      <c r="A21" s="83">
        <v>17</v>
      </c>
      <c r="B21" s="63" t="s">
        <v>312</v>
      </c>
      <c r="C21" s="65">
        <v>2021</v>
      </c>
      <c r="D21" s="98">
        <v>3130.08</v>
      </c>
    </row>
    <row r="22" spans="1:4" s="10" customFormat="1" ht="12.75">
      <c r="A22" s="11">
        <v>18</v>
      </c>
      <c r="B22" s="63" t="s">
        <v>313</v>
      </c>
      <c r="C22" s="65">
        <v>2021</v>
      </c>
      <c r="D22" s="98">
        <v>2058</v>
      </c>
    </row>
    <row r="23" spans="1:4" s="10" customFormat="1" ht="12.75">
      <c r="A23" s="83">
        <v>19</v>
      </c>
      <c r="B23" s="63" t="s">
        <v>314</v>
      </c>
      <c r="C23" s="65">
        <v>2021</v>
      </c>
      <c r="D23" s="98">
        <v>10355</v>
      </c>
    </row>
    <row r="24" spans="1:4" s="10" customFormat="1" ht="12.75">
      <c r="A24" s="11">
        <v>20</v>
      </c>
      <c r="B24" s="63" t="s">
        <v>315</v>
      </c>
      <c r="C24" s="65">
        <v>2021</v>
      </c>
      <c r="D24" s="98">
        <v>19667.7</v>
      </c>
    </row>
    <row r="25" spans="1:4" s="10" customFormat="1" ht="12.75">
      <c r="A25" s="83">
        <v>21</v>
      </c>
      <c r="B25" s="62" t="s">
        <v>316</v>
      </c>
      <c r="C25" s="64">
        <v>2021</v>
      </c>
      <c r="D25" s="66">
        <v>2899</v>
      </c>
    </row>
    <row r="26" spans="1:4" s="10" customFormat="1" ht="12.75">
      <c r="A26" s="11">
        <v>22</v>
      </c>
      <c r="B26" s="62" t="s">
        <v>317</v>
      </c>
      <c r="C26" s="64">
        <v>2021</v>
      </c>
      <c r="D26" s="66">
        <v>969</v>
      </c>
    </row>
    <row r="27" spans="1:4" s="10" customFormat="1" ht="12.75">
      <c r="A27" s="83">
        <v>23</v>
      </c>
      <c r="B27" s="62" t="s">
        <v>318</v>
      </c>
      <c r="C27" s="64">
        <v>2021</v>
      </c>
      <c r="D27" s="66">
        <v>1189</v>
      </c>
    </row>
    <row r="28" spans="1:4" s="10" customFormat="1" ht="12.75">
      <c r="A28" s="11">
        <v>24</v>
      </c>
      <c r="B28" s="62" t="s">
        <v>382</v>
      </c>
      <c r="C28" s="64">
        <v>2022</v>
      </c>
      <c r="D28" s="66">
        <v>15691.51</v>
      </c>
    </row>
    <row r="29" spans="1:4" s="10" customFormat="1" ht="12.75">
      <c r="A29" s="83">
        <v>25</v>
      </c>
      <c r="B29" s="62" t="s">
        <v>383</v>
      </c>
      <c r="C29" s="64">
        <v>2022</v>
      </c>
      <c r="D29" s="66">
        <v>18204</v>
      </c>
    </row>
    <row r="30" spans="1:4" s="10" customFormat="1" ht="12.75">
      <c r="A30" s="11">
        <v>26</v>
      </c>
      <c r="B30" s="62" t="s">
        <v>384</v>
      </c>
      <c r="C30" s="64">
        <v>2022</v>
      </c>
      <c r="D30" s="66">
        <v>44772</v>
      </c>
    </row>
    <row r="31" spans="1:4" s="10" customFormat="1" ht="12.75">
      <c r="A31" s="83">
        <v>27</v>
      </c>
      <c r="B31" s="141" t="s">
        <v>385</v>
      </c>
      <c r="C31" s="142">
        <v>2022</v>
      </c>
      <c r="D31" s="145">
        <v>989</v>
      </c>
    </row>
    <row r="32" spans="1:4" s="10" customFormat="1" ht="12.75">
      <c r="A32" s="11">
        <v>28</v>
      </c>
      <c r="B32" s="62" t="s">
        <v>386</v>
      </c>
      <c r="C32" s="64">
        <v>2022</v>
      </c>
      <c r="D32" s="66">
        <v>37884</v>
      </c>
    </row>
    <row r="33" spans="1:4" s="10" customFormat="1" ht="12.75">
      <c r="A33" s="83">
        <v>29</v>
      </c>
      <c r="B33" s="62" t="s">
        <v>387</v>
      </c>
      <c r="C33" s="64">
        <v>2022</v>
      </c>
      <c r="D33" s="66">
        <v>2829</v>
      </c>
    </row>
    <row r="34" spans="1:4" s="10" customFormat="1" ht="12.75">
      <c r="A34" s="11">
        <v>30</v>
      </c>
      <c r="B34" s="62" t="s">
        <v>388</v>
      </c>
      <c r="C34" s="64">
        <v>2023</v>
      </c>
      <c r="D34" s="66">
        <v>7749</v>
      </c>
    </row>
    <row r="35" spans="1:4" s="10" customFormat="1" ht="12.75">
      <c r="A35" s="83">
        <v>31</v>
      </c>
      <c r="B35" s="62" t="s">
        <v>389</v>
      </c>
      <c r="C35" s="64">
        <v>2023</v>
      </c>
      <c r="D35" s="66">
        <v>3253</v>
      </c>
    </row>
    <row r="36" spans="1:4" s="10" customFormat="1" ht="12.75">
      <c r="A36" s="11">
        <v>32</v>
      </c>
      <c r="B36" s="96" t="s">
        <v>390</v>
      </c>
      <c r="C36" s="90">
        <v>2023</v>
      </c>
      <c r="D36" s="97">
        <v>4499.99</v>
      </c>
    </row>
    <row r="37" spans="1:4" s="10" customFormat="1" ht="13.5" thickBot="1">
      <c r="A37" s="83">
        <v>33</v>
      </c>
      <c r="B37" s="186" t="s">
        <v>468</v>
      </c>
      <c r="C37" s="187">
        <v>2023</v>
      </c>
      <c r="D37" s="97">
        <v>13663.96</v>
      </c>
    </row>
    <row r="38" spans="1:4" s="10" customFormat="1" ht="26.25" customHeight="1" thickBot="1">
      <c r="A38" s="416" t="s">
        <v>0</v>
      </c>
      <c r="B38" s="417"/>
      <c r="C38" s="418"/>
      <c r="D38" s="18">
        <f>SUM(D5:D37)</f>
        <v>226565.83</v>
      </c>
    </row>
    <row r="39" spans="1:4" s="10" customFormat="1" ht="17.25" customHeight="1" thickBot="1">
      <c r="A39" s="410" t="s">
        <v>142</v>
      </c>
      <c r="B39" s="411"/>
      <c r="C39" s="411"/>
      <c r="D39" s="412"/>
    </row>
    <row r="40" spans="1:4" s="10" customFormat="1" ht="12.75">
      <c r="A40" s="20">
        <v>1</v>
      </c>
      <c r="B40" s="62" t="s">
        <v>483</v>
      </c>
      <c r="C40" s="64">
        <v>2018</v>
      </c>
      <c r="D40" s="66">
        <v>14000</v>
      </c>
    </row>
    <row r="41" spans="1:4" s="10" customFormat="1" ht="12.75">
      <c r="A41" s="19">
        <v>2</v>
      </c>
      <c r="B41" s="62" t="s">
        <v>276</v>
      </c>
      <c r="C41" s="64">
        <v>2018</v>
      </c>
      <c r="D41" s="66">
        <v>1349.99</v>
      </c>
    </row>
    <row r="42" spans="1:4" s="10" customFormat="1" ht="12.75">
      <c r="A42" s="20">
        <v>3</v>
      </c>
      <c r="B42" s="62" t="s">
        <v>484</v>
      </c>
      <c r="C42" s="64">
        <v>2022</v>
      </c>
      <c r="D42" s="66">
        <v>14464.8</v>
      </c>
    </row>
    <row r="43" spans="1:4" s="10" customFormat="1" ht="12.75">
      <c r="A43" s="19">
        <v>4</v>
      </c>
      <c r="B43" s="62" t="s">
        <v>351</v>
      </c>
      <c r="C43" s="64">
        <v>2022</v>
      </c>
      <c r="D43" s="66">
        <v>615</v>
      </c>
    </row>
    <row r="44" spans="1:4" s="10" customFormat="1" ht="13.5" thickBot="1">
      <c r="A44" s="20">
        <v>5</v>
      </c>
      <c r="B44" s="62" t="s">
        <v>486</v>
      </c>
      <c r="C44" s="64">
        <v>2022</v>
      </c>
      <c r="D44" s="66">
        <v>849.99</v>
      </c>
    </row>
    <row r="45" spans="1:4" s="10" customFormat="1" ht="26.25" customHeight="1" thickBot="1">
      <c r="A45" s="404" t="s">
        <v>0</v>
      </c>
      <c r="B45" s="405"/>
      <c r="C45" s="406"/>
      <c r="D45" s="22">
        <f>SUM(D40:D44)</f>
        <v>31279.780000000002</v>
      </c>
    </row>
    <row r="46" spans="1:4" s="10" customFormat="1" ht="17.25" customHeight="1" thickBot="1">
      <c r="A46" s="399" t="s">
        <v>146</v>
      </c>
      <c r="B46" s="400"/>
      <c r="C46" s="400"/>
      <c r="D46" s="401"/>
    </row>
    <row r="47" spans="1:4" s="10" customFormat="1" ht="12.75">
      <c r="A47" s="19">
        <v>1</v>
      </c>
      <c r="B47" s="63" t="s">
        <v>217</v>
      </c>
      <c r="C47" s="65">
        <v>2019</v>
      </c>
      <c r="D47" s="98">
        <v>1459</v>
      </c>
    </row>
    <row r="48" spans="1:4" s="10" customFormat="1" ht="12.75">
      <c r="A48" s="20">
        <v>2</v>
      </c>
      <c r="B48" s="62" t="s">
        <v>277</v>
      </c>
      <c r="C48" s="64">
        <v>2021</v>
      </c>
      <c r="D48" s="66">
        <v>1779.99</v>
      </c>
    </row>
    <row r="49" spans="1:4" s="10" customFormat="1" ht="12.75">
      <c r="A49" s="19">
        <v>3</v>
      </c>
      <c r="B49" s="62" t="s">
        <v>342</v>
      </c>
      <c r="C49" s="64">
        <v>2020</v>
      </c>
      <c r="D49" s="66">
        <v>2548.99</v>
      </c>
    </row>
    <row r="50" spans="1:4" s="10" customFormat="1" ht="12.75">
      <c r="A50" s="20">
        <v>4</v>
      </c>
      <c r="B50" s="62" t="s">
        <v>343</v>
      </c>
      <c r="C50" s="64">
        <v>2021</v>
      </c>
      <c r="D50" s="66">
        <v>5550</v>
      </c>
    </row>
    <row r="51" spans="1:4" s="10" customFormat="1" ht="12.75">
      <c r="A51" s="19">
        <v>5</v>
      </c>
      <c r="B51" s="62" t="s">
        <v>492</v>
      </c>
      <c r="C51" s="64">
        <v>2022</v>
      </c>
      <c r="D51" s="66">
        <v>799</v>
      </c>
    </row>
    <row r="52" spans="1:4" s="10" customFormat="1" ht="12.75">
      <c r="A52" s="20">
        <v>6</v>
      </c>
      <c r="B52" s="62" t="s">
        <v>493</v>
      </c>
      <c r="C52" s="64">
        <v>2022</v>
      </c>
      <c r="D52" s="66">
        <v>1999</v>
      </c>
    </row>
    <row r="53" spans="1:4" s="10" customFormat="1" ht="12.75">
      <c r="A53" s="19">
        <v>7</v>
      </c>
      <c r="B53" s="62" t="s">
        <v>494</v>
      </c>
      <c r="C53" s="64">
        <v>2022</v>
      </c>
      <c r="D53" s="66">
        <v>601.23</v>
      </c>
    </row>
    <row r="54" spans="1:4" s="10" customFormat="1" ht="12.75">
      <c r="A54" s="20">
        <v>8</v>
      </c>
      <c r="B54" s="62" t="s">
        <v>495</v>
      </c>
      <c r="C54" s="64">
        <v>2022</v>
      </c>
      <c r="D54" s="66">
        <v>569</v>
      </c>
    </row>
    <row r="55" spans="1:4" s="10" customFormat="1" ht="12.75">
      <c r="A55" s="19">
        <v>9</v>
      </c>
      <c r="B55" s="62" t="s">
        <v>497</v>
      </c>
      <c r="C55" s="64">
        <v>2022</v>
      </c>
      <c r="D55" s="66">
        <v>25522.18</v>
      </c>
    </row>
    <row r="56" spans="1:4" s="10" customFormat="1" ht="12.75">
      <c r="A56" s="20">
        <v>10</v>
      </c>
      <c r="B56" s="62" t="s">
        <v>498</v>
      </c>
      <c r="C56" s="64">
        <v>2022</v>
      </c>
      <c r="D56" s="66">
        <v>2117.5</v>
      </c>
    </row>
    <row r="57" spans="1:4" s="10" customFormat="1" ht="12.75">
      <c r="A57" s="19">
        <v>11</v>
      </c>
      <c r="B57" s="62" t="s">
        <v>501</v>
      </c>
      <c r="C57" s="64">
        <v>2022</v>
      </c>
      <c r="D57" s="66">
        <v>730.8</v>
      </c>
    </row>
    <row r="58" spans="1:4" s="10" customFormat="1" ht="12.75">
      <c r="A58" s="20">
        <v>12</v>
      </c>
      <c r="B58" s="62" t="s">
        <v>502</v>
      </c>
      <c r="C58" s="64">
        <v>2022</v>
      </c>
      <c r="D58" s="66">
        <v>8691.8</v>
      </c>
    </row>
    <row r="59" spans="1:4" s="10" customFormat="1" ht="12.75">
      <c r="A59" s="19">
        <v>13</v>
      </c>
      <c r="B59" s="62" t="s">
        <v>503</v>
      </c>
      <c r="C59" s="64">
        <v>2022</v>
      </c>
      <c r="D59" s="66">
        <v>394.99</v>
      </c>
    </row>
    <row r="60" spans="1:4" s="10" customFormat="1" ht="13.5" thickBot="1">
      <c r="A60" s="20">
        <v>14</v>
      </c>
      <c r="B60" s="84" t="s">
        <v>494</v>
      </c>
      <c r="C60" s="85">
        <v>2023</v>
      </c>
      <c r="D60" s="131">
        <v>552.22</v>
      </c>
    </row>
    <row r="61" spans="1:5" s="10" customFormat="1" ht="27" customHeight="1" thickBot="1">
      <c r="A61" s="404" t="s">
        <v>0</v>
      </c>
      <c r="B61" s="405"/>
      <c r="C61" s="406"/>
      <c r="D61" s="18">
        <f>SUM(D47:D60)</f>
        <v>53315.700000000004</v>
      </c>
      <c r="E61" s="17"/>
    </row>
    <row r="62" spans="1:4" s="10" customFormat="1" ht="17.25" customHeight="1" thickBot="1">
      <c r="A62" s="199" t="s">
        <v>143</v>
      </c>
      <c r="B62" s="200"/>
      <c r="C62" s="138"/>
      <c r="D62" s="139"/>
    </row>
    <row r="63" spans="1:4" s="10" customFormat="1" ht="12.75">
      <c r="A63" s="19">
        <v>1</v>
      </c>
      <c r="B63" s="63" t="s">
        <v>344</v>
      </c>
      <c r="C63" s="65">
        <v>2021</v>
      </c>
      <c r="D63" s="98">
        <v>14500</v>
      </c>
    </row>
    <row r="64" spans="1:4" s="10" customFormat="1" ht="12.75">
      <c r="A64" s="20">
        <v>2</v>
      </c>
      <c r="B64" s="62" t="s">
        <v>275</v>
      </c>
      <c r="C64" s="64">
        <v>2020</v>
      </c>
      <c r="D64" s="66">
        <v>2618.04</v>
      </c>
    </row>
    <row r="65" spans="1:4" s="10" customFormat="1" ht="12.75">
      <c r="A65" s="20">
        <v>3</v>
      </c>
      <c r="B65" s="62" t="s">
        <v>380</v>
      </c>
      <c r="C65" s="64">
        <v>2022</v>
      </c>
      <c r="D65" s="66">
        <v>5412</v>
      </c>
    </row>
    <row r="66" spans="1:4" s="10" customFormat="1" ht="13.5" thickBot="1">
      <c r="A66" s="140">
        <v>4</v>
      </c>
      <c r="B66" s="84" t="s">
        <v>380</v>
      </c>
      <c r="C66" s="85">
        <v>2022</v>
      </c>
      <c r="D66" s="131">
        <v>5412</v>
      </c>
    </row>
    <row r="67" spans="1:4" s="10" customFormat="1" ht="26.25" customHeight="1" thickBot="1">
      <c r="A67" s="404" t="s">
        <v>0</v>
      </c>
      <c r="B67" s="405"/>
      <c r="C67" s="406"/>
      <c r="D67" s="18">
        <f>SUM(D63:D66)</f>
        <v>27942.04</v>
      </c>
    </row>
    <row r="68" spans="1:4" s="10" customFormat="1" ht="16.5" customHeight="1" thickBot="1">
      <c r="A68" s="399" t="s">
        <v>144</v>
      </c>
      <c r="B68" s="400"/>
      <c r="C68" s="400"/>
      <c r="D68" s="401"/>
    </row>
    <row r="69" spans="1:4" s="10" customFormat="1" ht="12.75">
      <c r="A69" s="14">
        <v>1</v>
      </c>
      <c r="B69" s="133" t="s">
        <v>367</v>
      </c>
      <c r="C69" s="134">
        <v>2022</v>
      </c>
      <c r="D69" s="66">
        <v>149.99</v>
      </c>
    </row>
    <row r="70" spans="1:4" s="10" customFormat="1" ht="12.75">
      <c r="A70" s="14">
        <v>2</v>
      </c>
      <c r="B70" s="133" t="s">
        <v>368</v>
      </c>
      <c r="C70" s="134">
        <v>2022</v>
      </c>
      <c r="D70" s="66">
        <v>2930</v>
      </c>
    </row>
    <row r="71" spans="1:4" s="10" customFormat="1" ht="12.75">
      <c r="A71" s="14">
        <v>3</v>
      </c>
      <c r="B71" s="133" t="s">
        <v>369</v>
      </c>
      <c r="C71" s="134">
        <v>2021</v>
      </c>
      <c r="D71" s="66">
        <v>4821.6</v>
      </c>
    </row>
    <row r="72" spans="1:4" s="10" customFormat="1" ht="12.75">
      <c r="A72" s="14">
        <v>4</v>
      </c>
      <c r="B72" s="133" t="s">
        <v>369</v>
      </c>
      <c r="C72" s="134"/>
      <c r="D72" s="66">
        <v>4821.6</v>
      </c>
    </row>
    <row r="73" spans="1:4" s="10" customFormat="1" ht="12.75">
      <c r="A73" s="14">
        <v>5</v>
      </c>
      <c r="B73" s="133" t="s">
        <v>369</v>
      </c>
      <c r="C73" s="134"/>
      <c r="D73" s="66">
        <v>4821.6</v>
      </c>
    </row>
    <row r="74" spans="1:4" s="10" customFormat="1" ht="12.75">
      <c r="A74" s="14">
        <v>6</v>
      </c>
      <c r="B74" s="133" t="s">
        <v>369</v>
      </c>
      <c r="C74" s="134"/>
      <c r="D74" s="66">
        <v>4821.6</v>
      </c>
    </row>
    <row r="75" spans="1:4" s="10" customFormat="1" ht="12.75">
      <c r="A75" s="14">
        <v>7</v>
      </c>
      <c r="B75" s="133" t="s">
        <v>369</v>
      </c>
      <c r="C75" s="134"/>
      <c r="D75" s="66">
        <v>4821.6</v>
      </c>
    </row>
    <row r="76" spans="1:4" s="10" customFormat="1" ht="12.75">
      <c r="A76" s="14">
        <v>8</v>
      </c>
      <c r="B76" s="133" t="s">
        <v>369</v>
      </c>
      <c r="C76" s="134"/>
      <c r="D76" s="66">
        <v>4821.6</v>
      </c>
    </row>
    <row r="77" spans="1:4" s="10" customFormat="1" ht="12.75">
      <c r="A77" s="14">
        <v>9</v>
      </c>
      <c r="B77" s="130" t="s">
        <v>369</v>
      </c>
      <c r="C77" s="64"/>
      <c r="D77" s="66">
        <v>4821.6</v>
      </c>
    </row>
    <row r="78" spans="1:4" s="10" customFormat="1" ht="12.75">
      <c r="A78" s="14">
        <v>10</v>
      </c>
      <c r="B78" s="130" t="s">
        <v>369</v>
      </c>
      <c r="C78" s="64"/>
      <c r="D78" s="66">
        <v>4821.6</v>
      </c>
    </row>
    <row r="79" spans="1:4" s="10" customFormat="1" ht="12.75">
      <c r="A79" s="14">
        <v>11</v>
      </c>
      <c r="B79" s="130" t="s">
        <v>369</v>
      </c>
      <c r="C79" s="64"/>
      <c r="D79" s="66">
        <v>4821.6</v>
      </c>
    </row>
    <row r="80" spans="1:4" s="10" customFormat="1" ht="12.75">
      <c r="A80" s="14">
        <v>12</v>
      </c>
      <c r="B80" s="130" t="s">
        <v>369</v>
      </c>
      <c r="C80" s="64"/>
      <c r="D80" s="66">
        <v>4821.6</v>
      </c>
    </row>
    <row r="81" spans="1:4" s="10" customFormat="1" ht="12.75">
      <c r="A81" s="14">
        <v>13</v>
      </c>
      <c r="B81" s="130" t="s">
        <v>369</v>
      </c>
      <c r="C81" s="64"/>
      <c r="D81" s="66">
        <v>4821.6</v>
      </c>
    </row>
    <row r="82" spans="1:4" s="10" customFormat="1" ht="12.75">
      <c r="A82" s="14">
        <v>14</v>
      </c>
      <c r="B82" s="130" t="s">
        <v>369</v>
      </c>
      <c r="C82" s="64"/>
      <c r="D82" s="66">
        <v>4821.6</v>
      </c>
    </row>
    <row r="83" spans="1:4" s="10" customFormat="1" ht="12.75">
      <c r="A83" s="14">
        <v>15</v>
      </c>
      <c r="B83" s="130" t="s">
        <v>369</v>
      </c>
      <c r="C83" s="64"/>
      <c r="D83" s="66">
        <v>4821.6</v>
      </c>
    </row>
    <row r="84" spans="1:4" s="10" customFormat="1" ht="12.75">
      <c r="A84" s="14">
        <v>16</v>
      </c>
      <c r="B84" s="130" t="s">
        <v>370</v>
      </c>
      <c r="C84" s="64">
        <v>2021</v>
      </c>
      <c r="D84" s="66">
        <v>615</v>
      </c>
    </row>
    <row r="85" spans="1:4" s="10" customFormat="1" ht="12.75">
      <c r="A85" s="14">
        <v>17</v>
      </c>
      <c r="B85" s="130" t="s">
        <v>370</v>
      </c>
      <c r="C85" s="64">
        <v>2021</v>
      </c>
      <c r="D85" s="66">
        <v>615</v>
      </c>
    </row>
    <row r="86" spans="1:4" s="10" customFormat="1" ht="12.75">
      <c r="A86" s="14">
        <v>18</v>
      </c>
      <c r="B86" s="130" t="s">
        <v>370</v>
      </c>
      <c r="C86" s="64">
        <v>2021</v>
      </c>
      <c r="D86" s="66">
        <v>615</v>
      </c>
    </row>
    <row r="87" spans="1:4" s="10" customFormat="1" ht="12.75">
      <c r="A87" s="14">
        <v>19</v>
      </c>
      <c r="B87" s="62" t="s">
        <v>359</v>
      </c>
      <c r="C87" s="64">
        <v>2021</v>
      </c>
      <c r="D87" s="66">
        <v>329</v>
      </c>
    </row>
    <row r="88" spans="1:4" s="10" customFormat="1" ht="12.75">
      <c r="A88" s="14">
        <v>20</v>
      </c>
      <c r="B88" s="62" t="s">
        <v>360</v>
      </c>
      <c r="C88" s="64">
        <v>2021</v>
      </c>
      <c r="D88" s="66">
        <v>1999</v>
      </c>
    </row>
    <row r="89" spans="1:4" s="10" customFormat="1" ht="12.75">
      <c r="A89" s="14">
        <v>21</v>
      </c>
      <c r="B89" s="62" t="s">
        <v>361</v>
      </c>
      <c r="C89" s="64">
        <v>2021</v>
      </c>
      <c r="D89" s="66">
        <v>1448.99</v>
      </c>
    </row>
    <row r="90" spans="1:4" s="10" customFormat="1" ht="12.75">
      <c r="A90" s="14">
        <v>22</v>
      </c>
      <c r="B90" s="62" t="s">
        <v>371</v>
      </c>
      <c r="C90" s="64">
        <v>2021</v>
      </c>
      <c r="D90" s="66">
        <v>357.93</v>
      </c>
    </row>
    <row r="91" spans="1:4" s="10" customFormat="1" ht="12.75">
      <c r="A91" s="14">
        <v>23</v>
      </c>
      <c r="B91" s="62" t="s">
        <v>372</v>
      </c>
      <c r="C91" s="64">
        <v>2020</v>
      </c>
      <c r="D91" s="66">
        <v>1033.2</v>
      </c>
    </row>
    <row r="92" spans="1:4" s="10" customFormat="1" ht="12.75">
      <c r="A92" s="14">
        <v>24</v>
      </c>
      <c r="B92" s="62" t="s">
        <v>362</v>
      </c>
      <c r="C92" s="64">
        <v>2020</v>
      </c>
      <c r="D92" s="66">
        <v>885.6</v>
      </c>
    </row>
    <row r="93" spans="1:4" s="10" customFormat="1" ht="13.5" thickBot="1">
      <c r="A93" s="14">
        <v>25</v>
      </c>
      <c r="B93" s="84" t="s">
        <v>373</v>
      </c>
      <c r="C93" s="85">
        <v>2019</v>
      </c>
      <c r="D93" s="131">
        <v>2598</v>
      </c>
    </row>
    <row r="94" spans="1:5" s="10" customFormat="1" ht="26.25" customHeight="1" thickBot="1">
      <c r="A94" s="378" t="s">
        <v>0</v>
      </c>
      <c r="B94" s="379"/>
      <c r="C94" s="402"/>
      <c r="D94" s="18">
        <f>SUM(D69:D93)</f>
        <v>76257.51</v>
      </c>
      <c r="E94" s="39"/>
    </row>
    <row r="95" spans="1:4" s="10" customFormat="1" ht="19.5" customHeight="1" thickBot="1">
      <c r="A95" s="419"/>
      <c r="B95" s="420"/>
      <c r="C95" s="420"/>
      <c r="D95" s="421"/>
    </row>
    <row r="96" spans="1:4" s="10" customFormat="1" ht="15.75" customHeight="1" thickBot="1">
      <c r="A96" s="413" t="s">
        <v>224</v>
      </c>
      <c r="B96" s="414"/>
      <c r="C96" s="414"/>
      <c r="D96" s="415"/>
    </row>
    <row r="97" spans="1:5" s="10" customFormat="1" ht="39" thickBot="1">
      <c r="A97" s="21" t="s">
        <v>15</v>
      </c>
      <c r="B97" s="21" t="s">
        <v>145</v>
      </c>
      <c r="C97" s="21" t="s">
        <v>140</v>
      </c>
      <c r="D97" s="21" t="s">
        <v>141</v>
      </c>
      <c r="E97" s="128"/>
    </row>
    <row r="98" spans="1:4" s="10" customFormat="1" ht="18" customHeight="1" thickBot="1">
      <c r="A98" s="399" t="s">
        <v>33</v>
      </c>
      <c r="B98" s="400"/>
      <c r="C98" s="400"/>
      <c r="D98" s="401"/>
    </row>
    <row r="99" spans="1:4" s="10" customFormat="1" ht="12.75">
      <c r="A99" s="11">
        <v>1</v>
      </c>
      <c r="B99" s="67" t="s">
        <v>269</v>
      </c>
      <c r="C99" s="68">
        <v>2018</v>
      </c>
      <c r="D99" s="143">
        <v>22007.68</v>
      </c>
    </row>
    <row r="100" spans="1:4" s="10" customFormat="1" ht="42.75" customHeight="1">
      <c r="A100" s="11">
        <v>2</v>
      </c>
      <c r="B100" s="82" t="s">
        <v>505</v>
      </c>
      <c r="C100" s="58">
        <v>2020</v>
      </c>
      <c r="D100" s="143">
        <v>59996.89</v>
      </c>
    </row>
    <row r="101" spans="1:4" s="10" customFormat="1" ht="12.75">
      <c r="A101" s="11">
        <v>3</v>
      </c>
      <c r="B101" s="211" t="s">
        <v>268</v>
      </c>
      <c r="C101" s="64">
        <v>2020</v>
      </c>
      <c r="D101" s="66">
        <v>10224</v>
      </c>
    </row>
    <row r="102" spans="1:4" s="10" customFormat="1" ht="12.75">
      <c r="A102" s="11">
        <v>4</v>
      </c>
      <c r="B102" s="211" t="s">
        <v>267</v>
      </c>
      <c r="C102" s="64">
        <v>2020</v>
      </c>
      <c r="D102" s="66">
        <v>3199</v>
      </c>
    </row>
    <row r="103" spans="1:4" s="10" customFormat="1" ht="12.75">
      <c r="A103" s="11">
        <v>5</v>
      </c>
      <c r="B103" s="211" t="s">
        <v>266</v>
      </c>
      <c r="C103" s="64">
        <v>2020</v>
      </c>
      <c r="D103" s="66">
        <v>3219</v>
      </c>
    </row>
    <row r="104" spans="1:4" s="10" customFormat="1" ht="34.5" customHeight="1">
      <c r="A104" s="11">
        <v>6</v>
      </c>
      <c r="B104" s="211" t="s">
        <v>506</v>
      </c>
      <c r="C104" s="64">
        <v>2020</v>
      </c>
      <c r="D104" s="66">
        <v>53529</v>
      </c>
    </row>
    <row r="105" spans="1:4" s="10" customFormat="1" ht="12.75">
      <c r="A105" s="11">
        <v>7</v>
      </c>
      <c r="B105" s="62" t="s">
        <v>271</v>
      </c>
      <c r="C105" s="64">
        <v>2021</v>
      </c>
      <c r="D105" s="66">
        <v>11537.4</v>
      </c>
    </row>
    <row r="106" spans="1:4" s="10" customFormat="1" ht="12.75">
      <c r="A106" s="11">
        <v>8</v>
      </c>
      <c r="B106" s="62" t="s">
        <v>270</v>
      </c>
      <c r="C106" s="64">
        <v>2021</v>
      </c>
      <c r="D106" s="66">
        <v>3649</v>
      </c>
    </row>
    <row r="107" spans="1:4" s="10" customFormat="1" ht="12.75">
      <c r="A107" s="11">
        <v>9</v>
      </c>
      <c r="B107" s="62" t="s">
        <v>279</v>
      </c>
      <c r="C107" s="64">
        <v>2021</v>
      </c>
      <c r="D107" s="66">
        <v>4098.99</v>
      </c>
    </row>
    <row r="108" spans="1:4" s="10" customFormat="1" ht="12.75">
      <c r="A108" s="11">
        <v>10</v>
      </c>
      <c r="B108" s="62" t="s">
        <v>319</v>
      </c>
      <c r="C108" s="64">
        <v>2022</v>
      </c>
      <c r="D108" s="66">
        <v>3388.99</v>
      </c>
    </row>
    <row r="109" spans="1:4" s="10" customFormat="1" ht="12.75">
      <c r="A109" s="11">
        <v>11</v>
      </c>
      <c r="B109" s="62" t="s">
        <v>320</v>
      </c>
      <c r="C109" s="64">
        <v>2021</v>
      </c>
      <c r="D109" s="66">
        <v>1153.33</v>
      </c>
    </row>
    <row r="110" spans="1:4" s="10" customFormat="1" ht="12.75">
      <c r="A110" s="11">
        <v>12</v>
      </c>
      <c r="B110" s="62" t="s">
        <v>391</v>
      </c>
      <c r="C110" s="64">
        <v>2022</v>
      </c>
      <c r="D110" s="66">
        <v>11070</v>
      </c>
    </row>
    <row r="111" spans="1:4" s="10" customFormat="1" ht="12.75">
      <c r="A111" s="11">
        <v>13</v>
      </c>
      <c r="B111" s="62" t="s">
        <v>392</v>
      </c>
      <c r="C111" s="64">
        <v>2022</v>
      </c>
      <c r="D111" s="66">
        <v>2399.99</v>
      </c>
    </row>
    <row r="112" spans="1:4" s="10" customFormat="1" ht="12.75">
      <c r="A112" s="11">
        <v>14</v>
      </c>
      <c r="B112" s="62" t="s">
        <v>393</v>
      </c>
      <c r="C112" s="64">
        <v>2022</v>
      </c>
      <c r="D112" s="66">
        <v>1499</v>
      </c>
    </row>
    <row r="113" spans="1:4" s="10" customFormat="1" ht="12.75">
      <c r="A113" s="11">
        <v>15</v>
      </c>
      <c r="B113" s="62" t="s">
        <v>394</v>
      </c>
      <c r="C113" s="64">
        <v>2023</v>
      </c>
      <c r="D113" s="66">
        <v>6337</v>
      </c>
    </row>
    <row r="114" spans="1:4" s="10" customFormat="1" ht="13.5" thickBot="1">
      <c r="A114" s="11">
        <v>16</v>
      </c>
      <c r="B114" s="62" t="s">
        <v>395</v>
      </c>
      <c r="C114" s="64">
        <v>2023</v>
      </c>
      <c r="D114" s="66">
        <v>9995</v>
      </c>
    </row>
    <row r="115" spans="1:4" s="10" customFormat="1" ht="26.25" customHeight="1" thickBot="1">
      <c r="A115" s="416" t="s">
        <v>0</v>
      </c>
      <c r="B115" s="417"/>
      <c r="C115" s="418"/>
      <c r="D115" s="18">
        <f>SUM(D99:D114)</f>
        <v>207304.26999999996</v>
      </c>
    </row>
    <row r="116" spans="1:4" s="10" customFormat="1" ht="18" customHeight="1" thickBot="1">
      <c r="A116" s="399" t="s">
        <v>147</v>
      </c>
      <c r="B116" s="400"/>
      <c r="C116" s="400"/>
      <c r="D116" s="401"/>
    </row>
    <row r="117" spans="1:4" s="10" customFormat="1" ht="15" customHeight="1">
      <c r="A117" s="19">
        <v>1</v>
      </c>
      <c r="B117" s="189" t="s">
        <v>218</v>
      </c>
      <c r="C117" s="12">
        <v>2019</v>
      </c>
      <c r="D117" s="197">
        <v>1899.99</v>
      </c>
    </row>
    <row r="118" spans="1:4" s="10" customFormat="1" ht="15" customHeight="1">
      <c r="A118" s="20">
        <v>2</v>
      </c>
      <c r="B118" s="62" t="s">
        <v>278</v>
      </c>
      <c r="C118" s="64">
        <v>2020</v>
      </c>
      <c r="D118" s="66">
        <v>2299</v>
      </c>
    </row>
    <row r="119" spans="1:4" s="10" customFormat="1" ht="15" customHeight="1">
      <c r="A119" s="20">
        <v>3</v>
      </c>
      <c r="B119" s="62" t="s">
        <v>490</v>
      </c>
      <c r="C119" s="64">
        <v>2022</v>
      </c>
      <c r="D119" s="66">
        <v>3861.14</v>
      </c>
    </row>
    <row r="120" spans="1:4" s="10" customFormat="1" ht="15" customHeight="1">
      <c r="A120" s="20">
        <v>4</v>
      </c>
      <c r="B120" s="62" t="s">
        <v>496</v>
      </c>
      <c r="C120" s="64">
        <v>2022</v>
      </c>
      <c r="D120" s="66">
        <v>3555.64</v>
      </c>
    </row>
    <row r="121" spans="1:4" s="10" customFormat="1" ht="15" customHeight="1">
      <c r="A121" s="20">
        <v>5</v>
      </c>
      <c r="B121" s="62" t="s">
        <v>499</v>
      </c>
      <c r="C121" s="64">
        <v>2022</v>
      </c>
      <c r="D121" s="66">
        <v>1481.56</v>
      </c>
    </row>
    <row r="122" spans="1:4" s="10" customFormat="1" ht="15" customHeight="1" thickBot="1">
      <c r="A122" s="140">
        <v>6</v>
      </c>
      <c r="B122" s="84" t="s">
        <v>500</v>
      </c>
      <c r="C122" s="85">
        <v>2022</v>
      </c>
      <c r="D122" s="131">
        <v>2567.93</v>
      </c>
    </row>
    <row r="123" spans="1:4" s="10" customFormat="1" ht="26.25" customHeight="1" thickBot="1">
      <c r="A123" s="404" t="s">
        <v>0</v>
      </c>
      <c r="B123" s="405"/>
      <c r="C123" s="406"/>
      <c r="D123" s="18">
        <f>SUM(D117:D122)</f>
        <v>15665.259999999998</v>
      </c>
    </row>
    <row r="124" spans="1:4" s="10" customFormat="1" ht="18" customHeight="1" thickBot="1">
      <c r="A124" s="366" t="s">
        <v>203</v>
      </c>
      <c r="B124" s="367"/>
      <c r="C124" s="367"/>
      <c r="D124" s="368"/>
    </row>
    <row r="125" spans="1:4" s="10" customFormat="1" ht="12.75">
      <c r="A125" s="12">
        <v>1</v>
      </c>
      <c r="B125" s="8" t="s">
        <v>202</v>
      </c>
      <c r="C125" s="14">
        <v>2018</v>
      </c>
      <c r="D125" s="198">
        <v>1303.8</v>
      </c>
    </row>
    <row r="126" spans="1:5" s="10" customFormat="1" ht="13.5" thickBot="1">
      <c r="A126" s="16">
        <v>2</v>
      </c>
      <c r="B126" s="86" t="s">
        <v>202</v>
      </c>
      <c r="C126" s="16">
        <v>2018</v>
      </c>
      <c r="D126" s="198">
        <v>1303.8</v>
      </c>
      <c r="E126" s="17"/>
    </row>
    <row r="127" spans="1:4" s="10" customFormat="1" ht="26.25" customHeight="1" thickBot="1">
      <c r="A127" s="378" t="s">
        <v>0</v>
      </c>
      <c r="B127" s="379"/>
      <c r="C127" s="402"/>
      <c r="D127" s="18">
        <f>SUM(D125:D126)</f>
        <v>2607.6</v>
      </c>
    </row>
    <row r="128" spans="1:4" s="10" customFormat="1" ht="16.5" customHeight="1" thickBot="1">
      <c r="A128" s="399" t="s">
        <v>204</v>
      </c>
      <c r="B128" s="400"/>
      <c r="C128" s="400"/>
      <c r="D128" s="401"/>
    </row>
    <row r="129" spans="1:4" s="10" customFormat="1" ht="12.75">
      <c r="A129" s="20">
        <v>1</v>
      </c>
      <c r="B129" s="82" t="s">
        <v>485</v>
      </c>
      <c r="C129" s="129">
        <v>2018</v>
      </c>
      <c r="D129" s="188">
        <v>2199</v>
      </c>
    </row>
    <row r="130" spans="1:4" s="10" customFormat="1" ht="12.75">
      <c r="A130" s="20">
        <v>2</v>
      </c>
      <c r="B130" s="82" t="s">
        <v>482</v>
      </c>
      <c r="C130" s="129">
        <v>2018</v>
      </c>
      <c r="D130" s="188">
        <v>810</v>
      </c>
    </row>
    <row r="131" spans="1:4" s="10" customFormat="1" ht="13.5" thickBot="1">
      <c r="A131" s="20">
        <v>3</v>
      </c>
      <c r="B131" s="62" t="s">
        <v>352</v>
      </c>
      <c r="C131" s="64">
        <v>2021</v>
      </c>
      <c r="D131" s="66">
        <v>329.97</v>
      </c>
    </row>
    <row r="132" spans="1:4" s="10" customFormat="1" ht="26.25" customHeight="1" thickBot="1">
      <c r="A132" s="404" t="s">
        <v>0</v>
      </c>
      <c r="B132" s="405"/>
      <c r="C132" s="406"/>
      <c r="D132" s="22">
        <f>SUM(D129:D131)</f>
        <v>3338.9700000000003</v>
      </c>
    </row>
    <row r="133" spans="1:4" s="10" customFormat="1" ht="17.25" customHeight="1" thickBot="1">
      <c r="A133" s="399" t="s">
        <v>144</v>
      </c>
      <c r="B133" s="400"/>
      <c r="C133" s="400"/>
      <c r="D133" s="401"/>
    </row>
    <row r="134" spans="1:4" s="10" customFormat="1" ht="12.75">
      <c r="A134" s="12">
        <v>1</v>
      </c>
      <c r="B134" s="63" t="s">
        <v>374</v>
      </c>
      <c r="C134" s="65">
        <v>2023</v>
      </c>
      <c r="D134" s="98">
        <v>3475</v>
      </c>
    </row>
    <row r="135" spans="1:4" s="10" customFormat="1" ht="12.75">
      <c r="A135" s="14">
        <v>2</v>
      </c>
      <c r="B135" s="62" t="s">
        <v>374</v>
      </c>
      <c r="C135" s="64">
        <v>2023</v>
      </c>
      <c r="D135" s="66">
        <v>3475</v>
      </c>
    </row>
    <row r="136" spans="1:4" s="10" customFormat="1" ht="12.75">
      <c r="A136" s="12">
        <v>3</v>
      </c>
      <c r="B136" s="62" t="s">
        <v>374</v>
      </c>
      <c r="C136" s="64">
        <v>2021</v>
      </c>
      <c r="D136" s="66">
        <v>3366.98</v>
      </c>
    </row>
    <row r="137" spans="1:4" s="10" customFormat="1" ht="12.75">
      <c r="A137" s="14">
        <v>4</v>
      </c>
      <c r="B137" s="62" t="s">
        <v>375</v>
      </c>
      <c r="C137" s="64">
        <v>2020</v>
      </c>
      <c r="D137" s="66">
        <v>3540</v>
      </c>
    </row>
    <row r="138" spans="1:4" s="10" customFormat="1" ht="13.5" thickBot="1">
      <c r="A138" s="12">
        <v>5</v>
      </c>
      <c r="B138" s="84" t="s">
        <v>376</v>
      </c>
      <c r="C138" s="85">
        <v>2019</v>
      </c>
      <c r="D138" s="131">
        <v>2350</v>
      </c>
    </row>
    <row r="139" spans="1:4" s="10" customFormat="1" ht="26.25" customHeight="1" thickBot="1">
      <c r="A139" s="378" t="s">
        <v>0</v>
      </c>
      <c r="B139" s="379"/>
      <c r="C139" s="402"/>
      <c r="D139" s="18">
        <f>SUM(D134:D138)</f>
        <v>16206.98</v>
      </c>
    </row>
    <row r="140" spans="1:4" s="10" customFormat="1" ht="18.75" customHeight="1">
      <c r="A140" s="403"/>
      <c r="B140" s="403"/>
      <c r="C140" s="403"/>
      <c r="D140" s="403"/>
    </row>
    <row r="141" spans="1:4" s="10" customFormat="1" ht="16.5" customHeight="1">
      <c r="A141" s="396" t="s">
        <v>396</v>
      </c>
      <c r="B141" s="397"/>
      <c r="C141" s="397"/>
      <c r="D141" s="398"/>
    </row>
    <row r="142" spans="1:4" s="10" customFormat="1" ht="53.25" customHeight="1" thickBot="1">
      <c r="A142" s="148" t="s">
        <v>15</v>
      </c>
      <c r="B142" s="148" t="s">
        <v>397</v>
      </c>
      <c r="C142" s="148" t="s">
        <v>140</v>
      </c>
      <c r="D142" s="148" t="s">
        <v>141</v>
      </c>
    </row>
    <row r="143" spans="1:4" s="10" customFormat="1" ht="15" customHeight="1" thickBot="1">
      <c r="A143" s="399" t="s">
        <v>33</v>
      </c>
      <c r="B143" s="400"/>
      <c r="C143" s="400"/>
      <c r="D143" s="401"/>
    </row>
    <row r="144" spans="1:4" s="10" customFormat="1" ht="17.25" customHeight="1" thickBot="1">
      <c r="A144" s="12">
        <v>1</v>
      </c>
      <c r="B144" s="63" t="s">
        <v>398</v>
      </c>
      <c r="C144" s="65">
        <v>2022</v>
      </c>
      <c r="D144" s="98">
        <v>2079</v>
      </c>
    </row>
    <row r="145" spans="1:4" s="10" customFormat="1" ht="26.25" customHeight="1" thickBot="1">
      <c r="A145" s="378" t="s">
        <v>0</v>
      </c>
      <c r="B145" s="379"/>
      <c r="C145" s="402"/>
      <c r="D145" s="18">
        <f>SUM(D140:D144)</f>
        <v>2079</v>
      </c>
    </row>
    <row r="146" spans="1:4" s="10" customFormat="1" ht="26.25" customHeight="1" thickBot="1">
      <c r="A146" s="373"/>
      <c r="B146" s="373"/>
      <c r="C146" s="373"/>
      <c r="D146" s="373"/>
    </row>
    <row r="147" spans="1:4" s="10" customFormat="1" ht="26.25" customHeight="1" thickBot="1">
      <c r="A147" s="146"/>
      <c r="B147" s="146"/>
      <c r="C147" s="191" t="s">
        <v>243</v>
      </c>
      <c r="D147" s="87">
        <f>SUM(D38,D45,D61,D67,D94,)</f>
        <v>415360.86</v>
      </c>
    </row>
    <row r="148" spans="1:4" s="10" customFormat="1" ht="26.25" customHeight="1" thickBot="1">
      <c r="A148" s="146"/>
      <c r="B148" s="146"/>
      <c r="C148" s="88" t="s">
        <v>244</v>
      </c>
      <c r="D148" s="89">
        <f>SUM(D115,D123,D127,D132,D139,)</f>
        <v>245123.08</v>
      </c>
    </row>
    <row r="149" spans="1:4" s="10" customFormat="1" ht="26.25" customHeight="1" thickBot="1">
      <c r="A149" s="146"/>
      <c r="B149" s="146"/>
      <c r="C149" s="190" t="s">
        <v>491</v>
      </c>
      <c r="D149" s="18">
        <f>SUM(D145)</f>
        <v>2079</v>
      </c>
    </row>
    <row r="150" spans="1:4" s="10" customFormat="1" ht="26.25" customHeight="1">
      <c r="A150" s="146"/>
      <c r="B150" s="146"/>
      <c r="C150" s="146"/>
      <c r="D150" s="147"/>
    </row>
    <row r="151" s="10" customFormat="1" ht="12.75"/>
    <row r="152" s="10" customFormat="1" ht="12.75"/>
    <row r="153" spans="1:2" s="13" customFormat="1" ht="15" customHeight="1">
      <c r="A153" s="30"/>
      <c r="B153" s="30"/>
    </row>
    <row r="154" spans="1:4" s="3" customFormat="1" ht="18" customHeight="1">
      <c r="A154" s="30"/>
      <c r="B154" s="30"/>
      <c r="C154" s="34"/>
      <c r="D154" s="35"/>
    </row>
    <row r="155" spans="1:4" ht="12.75">
      <c r="A155" s="30"/>
      <c r="C155" s="34"/>
      <c r="D155" s="35"/>
    </row>
    <row r="156" spans="1:4" ht="14.25" customHeight="1">
      <c r="A156" s="30"/>
      <c r="C156" s="34"/>
      <c r="D156" s="35"/>
    </row>
    <row r="157" spans="1:4" ht="14.25" customHeight="1">
      <c r="A157" s="30"/>
      <c r="C157" s="34"/>
      <c r="D157" s="35"/>
    </row>
    <row r="158" spans="1:4" ht="14.25" customHeight="1">
      <c r="A158" s="30"/>
      <c r="C158" s="34"/>
      <c r="D158" s="35"/>
    </row>
    <row r="159" spans="1:4" ht="12.75">
      <c r="A159" s="30"/>
      <c r="C159" s="34"/>
      <c r="D159" s="35"/>
    </row>
    <row r="160" spans="1:4" ht="14.25" customHeight="1">
      <c r="A160" s="30"/>
      <c r="C160" s="34"/>
      <c r="D160" s="35"/>
    </row>
    <row r="161" spans="1:4" ht="12.75">
      <c r="A161" s="30"/>
      <c r="C161" s="34"/>
      <c r="D161" s="35"/>
    </row>
    <row r="162" spans="1:4" ht="14.25" customHeight="1">
      <c r="A162" s="30"/>
      <c r="C162" s="34"/>
      <c r="D162" s="35"/>
    </row>
    <row r="163" spans="1:4" ht="12.75">
      <c r="A163" s="30"/>
      <c r="C163" s="34"/>
      <c r="D163" s="35"/>
    </row>
    <row r="164" spans="1:4" s="3" customFormat="1" ht="30" customHeight="1">
      <c r="A164" s="30"/>
      <c r="B164" s="30"/>
      <c r="C164" s="34"/>
      <c r="D164" s="35"/>
    </row>
    <row r="165" spans="1:4" s="3" customFormat="1" ht="12.75">
      <c r="A165" s="30"/>
      <c r="B165" s="30"/>
      <c r="C165" s="34"/>
      <c r="D165" s="35"/>
    </row>
    <row r="166" spans="1:4" s="3" customFormat="1" ht="12.75">
      <c r="A166" s="30"/>
      <c r="B166" s="30"/>
      <c r="C166" s="34"/>
      <c r="D166" s="35"/>
    </row>
    <row r="167" spans="1:4" s="3" customFormat="1" ht="12.75">
      <c r="A167" s="30"/>
      <c r="B167" s="30"/>
      <c r="C167" s="34"/>
      <c r="D167" s="35"/>
    </row>
    <row r="168" spans="1:4" s="3" customFormat="1" ht="12.75">
      <c r="A168" s="30"/>
      <c r="B168" s="30"/>
      <c r="C168" s="34"/>
      <c r="D168" s="35"/>
    </row>
    <row r="169" spans="1:4" s="3" customFormat="1" ht="12.75">
      <c r="A169" s="30"/>
      <c r="B169" s="30"/>
      <c r="C169" s="34"/>
      <c r="D169" s="35"/>
    </row>
    <row r="170" spans="1:4" s="3" customFormat="1" ht="12.75">
      <c r="A170" s="30"/>
      <c r="B170" s="30"/>
      <c r="C170" s="34"/>
      <c r="D170" s="35"/>
    </row>
    <row r="171" spans="1:4" s="3" customFormat="1" ht="12.75">
      <c r="A171" s="30"/>
      <c r="B171" s="30"/>
      <c r="C171" s="34"/>
      <c r="D171" s="35"/>
    </row>
    <row r="172" spans="1:4" s="3" customFormat="1" ht="12.75">
      <c r="A172" s="30"/>
      <c r="B172" s="30"/>
      <c r="C172" s="34"/>
      <c r="D172" s="35"/>
    </row>
    <row r="173" spans="1:4" s="3" customFormat="1" ht="12.75">
      <c r="A173" s="30"/>
      <c r="B173" s="30"/>
      <c r="C173" s="34"/>
      <c r="D173" s="35"/>
    </row>
    <row r="174" spans="1:4" s="3" customFormat="1" ht="12.75">
      <c r="A174" s="30"/>
      <c r="B174" s="30"/>
      <c r="C174" s="34"/>
      <c r="D174" s="35"/>
    </row>
    <row r="175" spans="1:4" s="3" customFormat="1" ht="12.75">
      <c r="A175" s="30"/>
      <c r="B175" s="30"/>
      <c r="C175" s="34"/>
      <c r="D175" s="35"/>
    </row>
    <row r="176" spans="1:4" s="3" customFormat="1" ht="12.75">
      <c r="A176" s="30"/>
      <c r="B176" s="30"/>
      <c r="C176" s="34"/>
      <c r="D176" s="35"/>
    </row>
    <row r="177" spans="1:4" s="3" customFormat="1" ht="12.75">
      <c r="A177" s="30"/>
      <c r="B177" s="30"/>
      <c r="C177" s="34"/>
      <c r="D177" s="35"/>
    </row>
    <row r="178" spans="1:4" s="3" customFormat="1" ht="12.75">
      <c r="A178" s="30"/>
      <c r="B178" s="30"/>
      <c r="C178" s="34"/>
      <c r="D178" s="35"/>
    </row>
    <row r="179" spans="1:4" ht="12.75">
      <c r="A179" s="30"/>
      <c r="C179" s="34"/>
      <c r="D179" s="35"/>
    </row>
    <row r="180" spans="1:4" ht="12.75">
      <c r="A180" s="30"/>
      <c r="C180" s="34"/>
      <c r="D180" s="35"/>
    </row>
    <row r="181" spans="1:4" ht="18" customHeight="1">
      <c r="A181" s="30"/>
      <c r="C181" s="34"/>
      <c r="D181" s="35"/>
    </row>
    <row r="182" spans="1:4" ht="20.25" customHeight="1">
      <c r="A182" s="30"/>
      <c r="C182" s="34"/>
      <c r="D182" s="35"/>
    </row>
    <row r="183" spans="1:4" ht="12.75">
      <c r="A183" s="30"/>
      <c r="C183" s="34"/>
      <c r="D183" s="35"/>
    </row>
    <row r="184" spans="1:4" ht="12.75">
      <c r="A184" s="30"/>
      <c r="C184" s="34"/>
      <c r="D184" s="35"/>
    </row>
    <row r="185" spans="1:4" ht="12.75">
      <c r="A185" s="30"/>
      <c r="C185" s="34"/>
      <c r="D185" s="35"/>
    </row>
    <row r="186" spans="1:4" ht="12.75">
      <c r="A186" s="30"/>
      <c r="C186" s="34"/>
      <c r="D186" s="35"/>
    </row>
    <row r="187" spans="1:4" ht="12.75">
      <c r="A187" s="30"/>
      <c r="C187" s="34"/>
      <c r="D187" s="35"/>
    </row>
    <row r="188" spans="1:4" ht="12.75">
      <c r="A188" s="30"/>
      <c r="C188" s="34"/>
      <c r="D188" s="35"/>
    </row>
    <row r="189" spans="1:4" ht="12.75">
      <c r="A189" s="30"/>
      <c r="C189" s="34"/>
      <c r="D189" s="35"/>
    </row>
    <row r="190" spans="1:4" ht="12.75">
      <c r="A190" s="30"/>
      <c r="C190" s="34"/>
      <c r="D190" s="35"/>
    </row>
    <row r="191" spans="1:4" ht="12.75">
      <c r="A191" s="30"/>
      <c r="C191" s="34"/>
      <c r="D191" s="35"/>
    </row>
    <row r="192" spans="1:4" ht="12.75">
      <c r="A192" s="30"/>
      <c r="C192" s="34"/>
      <c r="D192" s="35"/>
    </row>
    <row r="193" spans="1:4" ht="12.75">
      <c r="A193" s="30"/>
      <c r="C193" s="34"/>
      <c r="D193" s="35"/>
    </row>
    <row r="194" spans="1:4" ht="12.75">
      <c r="A194" s="30"/>
      <c r="C194" s="34"/>
      <c r="D194" s="35"/>
    </row>
    <row r="195" spans="1:4" ht="12.75">
      <c r="A195" s="30"/>
      <c r="C195" s="34"/>
      <c r="D195" s="35"/>
    </row>
    <row r="196" spans="1:4" ht="12.75">
      <c r="A196" s="30"/>
      <c r="C196" s="34"/>
      <c r="D196" s="35"/>
    </row>
    <row r="197" spans="1:4" ht="12.75">
      <c r="A197" s="30"/>
      <c r="C197" s="34"/>
      <c r="D197" s="35"/>
    </row>
    <row r="198" spans="1:4" ht="12.75">
      <c r="A198" s="30"/>
      <c r="C198" s="34"/>
      <c r="D198" s="35"/>
    </row>
    <row r="199" spans="1:4" ht="12.75">
      <c r="A199" s="30"/>
      <c r="C199" s="34"/>
      <c r="D199" s="35"/>
    </row>
    <row r="200" spans="1:4" ht="12.75">
      <c r="A200" s="30"/>
      <c r="C200" s="34"/>
      <c r="D200" s="35"/>
    </row>
    <row r="201" spans="1:4" ht="12.75">
      <c r="A201" s="30"/>
      <c r="C201" s="34"/>
      <c r="D201" s="35"/>
    </row>
    <row r="202" spans="1:4" ht="12.75">
      <c r="A202" s="30"/>
      <c r="C202" s="34"/>
      <c r="D202" s="35"/>
    </row>
    <row r="203" spans="1:4" ht="12.75">
      <c r="A203" s="30"/>
      <c r="C203" s="34"/>
      <c r="D203" s="35"/>
    </row>
    <row r="204" spans="1:4" ht="12.75">
      <c r="A204" s="30"/>
      <c r="C204" s="34"/>
      <c r="D204" s="35"/>
    </row>
    <row r="205" spans="1:4" ht="12.75">
      <c r="A205" s="30"/>
      <c r="C205" s="34"/>
      <c r="D205" s="35"/>
    </row>
    <row r="206" spans="1:4" ht="12.75">
      <c r="A206" s="30"/>
      <c r="C206" s="34"/>
      <c r="D206" s="35"/>
    </row>
    <row r="207" spans="1:4" ht="12.75">
      <c r="A207" s="30"/>
      <c r="C207" s="34"/>
      <c r="D207" s="35"/>
    </row>
    <row r="208" spans="1:4" ht="12.75">
      <c r="A208" s="30"/>
      <c r="C208" s="34"/>
      <c r="D208" s="35"/>
    </row>
    <row r="209" spans="1:4" ht="12.75">
      <c r="A209" s="30"/>
      <c r="C209" s="34"/>
      <c r="D209" s="35"/>
    </row>
    <row r="210" spans="1:4" ht="12.75">
      <c r="A210" s="30"/>
      <c r="C210" s="34"/>
      <c r="D210" s="35"/>
    </row>
    <row r="211" spans="1:4" ht="12.75">
      <c r="A211" s="30"/>
      <c r="C211" s="34"/>
      <c r="D211" s="35"/>
    </row>
    <row r="212" spans="1:4" ht="12.75">
      <c r="A212" s="30"/>
      <c r="C212" s="34"/>
      <c r="D212" s="35"/>
    </row>
    <row r="213" spans="1:4" ht="12.75">
      <c r="A213" s="30"/>
      <c r="C213" s="34"/>
      <c r="D213" s="35"/>
    </row>
    <row r="214" spans="1:4" ht="12.75">
      <c r="A214" s="30"/>
      <c r="C214" s="34"/>
      <c r="D214" s="35"/>
    </row>
    <row r="215" spans="1:4" ht="12.75">
      <c r="A215" s="30"/>
      <c r="C215" s="34"/>
      <c r="D215" s="35"/>
    </row>
    <row r="216" spans="1:4" ht="12.75">
      <c r="A216" s="30"/>
      <c r="C216" s="34"/>
      <c r="D216" s="35"/>
    </row>
    <row r="217" spans="1:4" ht="12.75">
      <c r="A217" s="30"/>
      <c r="C217" s="34"/>
      <c r="D217" s="35"/>
    </row>
    <row r="218" spans="1:4" ht="12.75">
      <c r="A218" s="30"/>
      <c r="C218" s="34"/>
      <c r="D218" s="35"/>
    </row>
    <row r="219" spans="1:4" ht="12.75">
      <c r="A219" s="30"/>
      <c r="C219" s="34"/>
      <c r="D219" s="35"/>
    </row>
    <row r="220" spans="1:4" ht="12.75">
      <c r="A220" s="30"/>
      <c r="C220" s="34"/>
      <c r="D220" s="35"/>
    </row>
    <row r="221" spans="1:4" ht="12.75">
      <c r="A221" s="30"/>
      <c r="C221" s="34"/>
      <c r="D221" s="35"/>
    </row>
    <row r="222" spans="1:4" ht="12.75">
      <c r="A222" s="30"/>
      <c r="C222" s="34"/>
      <c r="D222" s="35"/>
    </row>
    <row r="223" spans="1:4" ht="12.75">
      <c r="A223" s="30"/>
      <c r="C223" s="34"/>
      <c r="D223" s="35"/>
    </row>
    <row r="224" spans="1:4" ht="12.75">
      <c r="A224" s="30"/>
      <c r="C224" s="34"/>
      <c r="D224" s="35"/>
    </row>
    <row r="225" spans="1:4" ht="12.75">
      <c r="A225" s="30"/>
      <c r="C225" s="34"/>
      <c r="D225" s="35"/>
    </row>
    <row r="226" spans="1:4" ht="12.75">
      <c r="A226" s="30"/>
      <c r="C226" s="34"/>
      <c r="D226" s="35"/>
    </row>
    <row r="227" spans="1:4" ht="12.75">
      <c r="A227" s="30"/>
      <c r="C227" s="34"/>
      <c r="D227" s="35"/>
    </row>
    <row r="228" spans="1:4" ht="12.75">
      <c r="A228" s="30"/>
      <c r="C228" s="34"/>
      <c r="D228" s="35"/>
    </row>
    <row r="229" spans="1:4" ht="12.75">
      <c r="A229" s="30"/>
      <c r="C229" s="34"/>
      <c r="D229" s="35"/>
    </row>
    <row r="230" spans="1:4" ht="12.75">
      <c r="A230" s="30"/>
      <c r="C230" s="34"/>
      <c r="D230" s="35"/>
    </row>
    <row r="231" spans="1:4" ht="12.75">
      <c r="A231" s="30"/>
      <c r="C231" s="34"/>
      <c r="D231" s="35"/>
    </row>
    <row r="232" spans="1:4" ht="12.75">
      <c r="A232" s="30"/>
      <c r="C232" s="34"/>
      <c r="D232" s="35"/>
    </row>
    <row r="233" spans="1:4" ht="12.75">
      <c r="A233" s="30"/>
      <c r="C233" s="34"/>
      <c r="D233" s="35"/>
    </row>
    <row r="234" spans="1:4" ht="12.75">
      <c r="A234" s="30"/>
      <c r="C234" s="34"/>
      <c r="D234" s="35"/>
    </row>
    <row r="235" spans="1:4" ht="12.75">
      <c r="A235" s="30"/>
      <c r="C235" s="34"/>
      <c r="D235" s="35"/>
    </row>
    <row r="236" spans="1:4" ht="12.75">
      <c r="A236" s="30"/>
      <c r="C236" s="34"/>
      <c r="D236" s="35"/>
    </row>
    <row r="237" spans="1:4" ht="12.75">
      <c r="A237" s="30"/>
      <c r="C237" s="34"/>
      <c r="D237" s="35"/>
    </row>
    <row r="238" spans="1:4" ht="12.75">
      <c r="A238" s="30"/>
      <c r="C238" s="34"/>
      <c r="D238" s="35"/>
    </row>
    <row r="239" spans="1:4" ht="12.75">
      <c r="A239" s="30"/>
      <c r="C239" s="34"/>
      <c r="D239" s="35"/>
    </row>
    <row r="240" spans="1:4" ht="12.75">
      <c r="A240" s="30"/>
      <c r="C240" s="34"/>
      <c r="D240" s="35"/>
    </row>
    <row r="241" spans="1:4" ht="12.75">
      <c r="A241" s="30"/>
      <c r="C241" s="34"/>
      <c r="D241" s="35"/>
    </row>
    <row r="242" spans="1:4" ht="12.75">
      <c r="A242" s="30"/>
      <c r="C242" s="34"/>
      <c r="D242" s="35"/>
    </row>
    <row r="243" spans="1:4" ht="12.75">
      <c r="A243" s="30"/>
      <c r="C243" s="34"/>
      <c r="D243" s="35"/>
    </row>
    <row r="244" spans="1:4" ht="12.75">
      <c r="A244" s="30"/>
      <c r="C244" s="34"/>
      <c r="D244" s="35"/>
    </row>
    <row r="245" spans="1:4" ht="12.75">
      <c r="A245" s="30"/>
      <c r="C245" s="34"/>
      <c r="D245" s="35"/>
    </row>
    <row r="246" spans="1:4" ht="12.75">
      <c r="A246" s="30"/>
      <c r="C246" s="34"/>
      <c r="D246" s="35"/>
    </row>
    <row r="247" spans="1:4" ht="12.75">
      <c r="A247" s="30"/>
      <c r="C247" s="34"/>
      <c r="D247" s="35"/>
    </row>
    <row r="248" spans="1:4" ht="12.75">
      <c r="A248" s="30"/>
      <c r="C248" s="34"/>
      <c r="D248" s="35"/>
    </row>
    <row r="249" spans="1:4" ht="12.75">
      <c r="A249" s="30"/>
      <c r="C249" s="34"/>
      <c r="D249" s="35"/>
    </row>
    <row r="250" spans="1:4" ht="12.75">
      <c r="A250" s="30"/>
      <c r="C250" s="34"/>
      <c r="D250" s="35"/>
    </row>
    <row r="251" spans="1:4" ht="12.75">
      <c r="A251" s="30"/>
      <c r="C251" s="34"/>
      <c r="D251" s="35"/>
    </row>
    <row r="252" spans="1:4" ht="12.75">
      <c r="A252" s="30"/>
      <c r="C252" s="34"/>
      <c r="D252" s="35"/>
    </row>
    <row r="253" spans="1:4" ht="12.75">
      <c r="A253" s="30"/>
      <c r="C253" s="34"/>
      <c r="D253" s="35"/>
    </row>
    <row r="254" spans="1:4" ht="12.75">
      <c r="A254" s="30"/>
      <c r="C254" s="34"/>
      <c r="D254" s="35"/>
    </row>
    <row r="255" spans="1:4" ht="12.75">
      <c r="A255" s="30"/>
      <c r="C255" s="34"/>
      <c r="D255" s="35"/>
    </row>
    <row r="256" spans="1:4" ht="12.75">
      <c r="A256" s="30"/>
      <c r="C256" s="34"/>
      <c r="D256" s="35"/>
    </row>
    <row r="257" spans="1:4" ht="12.75">
      <c r="A257" s="30"/>
      <c r="C257" s="34"/>
      <c r="D257" s="35"/>
    </row>
    <row r="258" spans="1:4" ht="12.75">
      <c r="A258" s="30"/>
      <c r="C258" s="34"/>
      <c r="D258" s="35"/>
    </row>
    <row r="259" spans="1:4" ht="12.75">
      <c r="A259" s="30"/>
      <c r="C259" s="34"/>
      <c r="D259" s="35"/>
    </row>
    <row r="260" spans="1:4" ht="12.75">
      <c r="A260" s="30"/>
      <c r="C260" s="34"/>
      <c r="D260" s="35"/>
    </row>
    <row r="261" spans="1:4" ht="12.75">
      <c r="A261" s="30"/>
      <c r="C261" s="34"/>
      <c r="D261" s="35"/>
    </row>
    <row r="262" spans="1:4" ht="12.75">
      <c r="A262" s="30"/>
      <c r="C262" s="34"/>
      <c r="D262" s="35"/>
    </row>
    <row r="263" spans="1:4" ht="12.75">
      <c r="A263" s="30"/>
      <c r="C263" s="34"/>
      <c r="D263" s="35"/>
    </row>
    <row r="264" spans="1:4" ht="12.75">
      <c r="A264" s="30"/>
      <c r="C264" s="34"/>
      <c r="D264" s="35"/>
    </row>
    <row r="265" spans="1:4" ht="12.75">
      <c r="A265" s="30"/>
      <c r="C265" s="34"/>
      <c r="D265" s="35"/>
    </row>
    <row r="266" spans="1:4" ht="12.75">
      <c r="A266" s="30"/>
      <c r="C266" s="34"/>
      <c r="D266" s="35"/>
    </row>
    <row r="267" spans="1:4" ht="12.75">
      <c r="A267" s="30"/>
      <c r="C267" s="34"/>
      <c r="D267" s="35"/>
    </row>
    <row r="268" spans="1:4" ht="12.75">
      <c r="A268" s="30"/>
      <c r="C268" s="34"/>
      <c r="D268" s="35"/>
    </row>
    <row r="269" spans="1:4" ht="12.75">
      <c r="A269" s="30"/>
      <c r="C269" s="34"/>
      <c r="D269" s="35"/>
    </row>
    <row r="270" spans="1:4" ht="12.75">
      <c r="A270" s="30"/>
      <c r="C270" s="34"/>
      <c r="D270" s="35"/>
    </row>
    <row r="271" spans="1:4" ht="12.75">
      <c r="A271" s="30"/>
      <c r="C271" s="34"/>
      <c r="D271" s="35"/>
    </row>
    <row r="272" spans="1:4" ht="12.75">
      <c r="A272" s="30"/>
      <c r="C272" s="34"/>
      <c r="D272" s="35"/>
    </row>
    <row r="273" spans="1:4" ht="12.75">
      <c r="A273" s="30"/>
      <c r="C273" s="34"/>
      <c r="D273" s="35"/>
    </row>
    <row r="274" spans="1:4" ht="12.75">
      <c r="A274" s="30"/>
      <c r="C274" s="34"/>
      <c r="D274" s="35"/>
    </row>
    <row r="275" spans="1:4" ht="12.75">
      <c r="A275" s="30"/>
      <c r="C275" s="34"/>
      <c r="D275" s="35"/>
    </row>
    <row r="276" spans="1:4" ht="12.75">
      <c r="A276" s="30"/>
      <c r="C276" s="34"/>
      <c r="D276" s="35"/>
    </row>
    <row r="277" spans="1:4" ht="12.75">
      <c r="A277" s="30"/>
      <c r="C277" s="34"/>
      <c r="D277" s="35"/>
    </row>
    <row r="278" spans="1:4" ht="12.75">
      <c r="A278" s="30"/>
      <c r="C278" s="34"/>
      <c r="D278" s="35"/>
    </row>
    <row r="279" spans="1:4" ht="12.75">
      <c r="A279" s="30"/>
      <c r="C279" s="34"/>
      <c r="D279" s="35"/>
    </row>
    <row r="280" spans="1:4" ht="12.75">
      <c r="A280" s="30"/>
      <c r="C280" s="34"/>
      <c r="D280" s="35"/>
    </row>
    <row r="281" spans="1:4" ht="12.75">
      <c r="A281" s="30"/>
      <c r="C281" s="34"/>
      <c r="D281" s="35"/>
    </row>
    <row r="282" spans="1:4" ht="12.75">
      <c r="A282" s="30"/>
      <c r="C282" s="34"/>
      <c r="D282" s="35"/>
    </row>
    <row r="283" spans="1:4" ht="12.75">
      <c r="A283" s="30"/>
      <c r="C283" s="34"/>
      <c r="D283" s="35"/>
    </row>
    <row r="284" spans="1:4" ht="12.75">
      <c r="A284" s="30"/>
      <c r="C284" s="34"/>
      <c r="D284" s="35"/>
    </row>
    <row r="285" spans="1:4" ht="12.75">
      <c r="A285" s="30"/>
      <c r="C285" s="34"/>
      <c r="D285" s="35"/>
    </row>
    <row r="286" spans="1:4" ht="12.75">
      <c r="A286" s="30"/>
      <c r="C286" s="34"/>
      <c r="D286" s="35"/>
    </row>
    <row r="287" spans="1:4" ht="12.75">
      <c r="A287" s="30"/>
      <c r="C287" s="34"/>
      <c r="D287" s="35"/>
    </row>
    <row r="288" spans="1:4" ht="12.75">
      <c r="A288" s="30"/>
      <c r="C288" s="34"/>
      <c r="D288" s="35"/>
    </row>
    <row r="289" spans="1:4" ht="12.75">
      <c r="A289" s="30"/>
      <c r="C289" s="34"/>
      <c r="D289" s="35"/>
    </row>
    <row r="290" spans="1:4" ht="12.75">
      <c r="A290" s="30"/>
      <c r="C290" s="34"/>
      <c r="D290" s="35"/>
    </row>
    <row r="291" spans="1:4" ht="12.75">
      <c r="A291" s="30"/>
      <c r="C291" s="34"/>
      <c r="D291" s="35"/>
    </row>
    <row r="292" spans="1:4" ht="12.75">
      <c r="A292" s="30"/>
      <c r="C292" s="34"/>
      <c r="D292" s="35"/>
    </row>
    <row r="293" spans="1:4" ht="12.75">
      <c r="A293" s="30"/>
      <c r="C293" s="34"/>
      <c r="D293" s="35"/>
    </row>
    <row r="294" spans="1:4" ht="12.75">
      <c r="A294" s="30"/>
      <c r="C294" s="34"/>
      <c r="D294" s="35"/>
    </row>
    <row r="295" spans="1:4" ht="12.75">
      <c r="A295" s="30"/>
      <c r="C295" s="34"/>
      <c r="D295" s="35"/>
    </row>
    <row r="296" spans="1:4" ht="12.75">
      <c r="A296" s="30"/>
      <c r="C296" s="34"/>
      <c r="D296" s="35"/>
    </row>
    <row r="297" spans="1:4" ht="12.75">
      <c r="A297" s="30"/>
      <c r="C297" s="34"/>
      <c r="D297" s="35"/>
    </row>
    <row r="298" spans="1:4" ht="12.75">
      <c r="A298" s="30"/>
      <c r="C298" s="34"/>
      <c r="D298" s="35"/>
    </row>
    <row r="299" spans="1:4" ht="12.75">
      <c r="A299" s="30"/>
      <c r="C299" s="34"/>
      <c r="D299" s="35"/>
    </row>
    <row r="300" spans="1:4" ht="12.75">
      <c r="A300" s="30"/>
      <c r="C300" s="34"/>
      <c r="D300" s="35"/>
    </row>
    <row r="301" spans="1:4" ht="12.75">
      <c r="A301" s="30"/>
      <c r="C301" s="34"/>
      <c r="D301" s="35"/>
    </row>
    <row r="302" spans="1:4" ht="12.75">
      <c r="A302" s="30"/>
      <c r="C302" s="34"/>
      <c r="D302" s="35"/>
    </row>
    <row r="303" spans="1:4" ht="12.75">
      <c r="A303" s="30"/>
      <c r="C303" s="34"/>
      <c r="D303" s="35"/>
    </row>
    <row r="304" spans="1:4" ht="12.75">
      <c r="A304" s="30"/>
      <c r="C304" s="34"/>
      <c r="D304" s="35"/>
    </row>
    <row r="305" spans="1:4" ht="12.75">
      <c r="A305" s="30"/>
      <c r="C305" s="34"/>
      <c r="D305" s="35"/>
    </row>
    <row r="306" spans="1:4" ht="12.75">
      <c r="A306" s="30"/>
      <c r="C306" s="34"/>
      <c r="D306" s="35"/>
    </row>
    <row r="307" spans="1:4" ht="12.75">
      <c r="A307" s="30"/>
      <c r="C307" s="34"/>
      <c r="D307" s="35"/>
    </row>
    <row r="308" spans="1:4" ht="12.75">
      <c r="A308" s="30"/>
      <c r="C308" s="34"/>
      <c r="D308" s="35"/>
    </row>
    <row r="309" spans="1:4" ht="12.75">
      <c r="A309" s="30"/>
      <c r="C309" s="34"/>
      <c r="D309" s="35"/>
    </row>
    <row r="310" spans="1:4" ht="12.75">
      <c r="A310" s="30"/>
      <c r="C310" s="34"/>
      <c r="D310" s="35"/>
    </row>
    <row r="311" spans="1:4" ht="12.75">
      <c r="A311" s="30"/>
      <c r="C311" s="34"/>
      <c r="D311" s="35"/>
    </row>
    <row r="312" spans="1:4" ht="12.75">
      <c r="A312" s="30"/>
      <c r="C312" s="34"/>
      <c r="D312" s="35"/>
    </row>
    <row r="313" spans="1:4" ht="12.75">
      <c r="A313" s="30"/>
      <c r="C313" s="34"/>
      <c r="D313" s="35"/>
    </row>
    <row r="314" spans="1:4" ht="12.75">
      <c r="A314" s="30"/>
      <c r="C314" s="34"/>
      <c r="D314" s="35"/>
    </row>
    <row r="315" spans="1:4" ht="12.75">
      <c r="A315" s="30"/>
      <c r="C315" s="34"/>
      <c r="D315" s="35"/>
    </row>
    <row r="316" spans="1:4" ht="12.75">
      <c r="A316" s="30"/>
      <c r="C316" s="34"/>
      <c r="D316" s="35"/>
    </row>
    <row r="317" spans="1:4" ht="12.75">
      <c r="A317" s="30"/>
      <c r="C317" s="34"/>
      <c r="D317" s="35"/>
    </row>
    <row r="318" spans="1:4" ht="12.75">
      <c r="A318" s="30"/>
      <c r="C318" s="34"/>
      <c r="D318" s="35"/>
    </row>
    <row r="319" spans="1:4" ht="12.75">
      <c r="A319" s="30"/>
      <c r="C319" s="34"/>
      <c r="D319" s="35"/>
    </row>
    <row r="320" spans="1:4" ht="12.75">
      <c r="A320" s="30"/>
      <c r="C320" s="34"/>
      <c r="D320" s="35"/>
    </row>
    <row r="321" spans="1:4" ht="12.75">
      <c r="A321" s="30"/>
      <c r="C321" s="34"/>
      <c r="D321" s="35"/>
    </row>
    <row r="322" spans="1:4" ht="12.75">
      <c r="A322" s="30"/>
      <c r="C322" s="34"/>
      <c r="D322" s="35"/>
    </row>
    <row r="323" spans="1:4" ht="12.75">
      <c r="A323" s="30"/>
      <c r="C323" s="34"/>
      <c r="D323" s="35"/>
    </row>
    <row r="324" spans="1:4" ht="12.75">
      <c r="A324" s="30"/>
      <c r="C324" s="34"/>
      <c r="D324" s="35"/>
    </row>
    <row r="325" spans="1:4" ht="12.75">
      <c r="A325" s="30"/>
      <c r="C325" s="34"/>
      <c r="D325" s="35"/>
    </row>
    <row r="326" spans="1:4" ht="12.75">
      <c r="A326" s="30"/>
      <c r="C326" s="34"/>
      <c r="D326" s="35"/>
    </row>
    <row r="327" spans="1:4" ht="12.75">
      <c r="A327" s="30"/>
      <c r="C327" s="34"/>
      <c r="D327" s="35"/>
    </row>
    <row r="328" spans="1:4" ht="12.75">
      <c r="A328" s="30"/>
      <c r="C328" s="34"/>
      <c r="D328" s="35"/>
    </row>
    <row r="329" spans="1:4" ht="12.75">
      <c r="A329" s="30"/>
      <c r="C329" s="34"/>
      <c r="D329" s="35"/>
    </row>
    <row r="330" spans="1:4" ht="12.75">
      <c r="A330" s="30"/>
      <c r="C330" s="34"/>
      <c r="D330" s="35"/>
    </row>
    <row r="331" spans="1:4" ht="12.75">
      <c r="A331" s="30"/>
      <c r="C331" s="34"/>
      <c r="D331" s="35"/>
    </row>
    <row r="332" spans="1:4" ht="12.75">
      <c r="A332" s="30"/>
      <c r="C332" s="34"/>
      <c r="D332" s="35"/>
    </row>
    <row r="333" spans="1:4" ht="12.75">
      <c r="A333" s="30"/>
      <c r="C333" s="34"/>
      <c r="D333" s="35"/>
    </row>
    <row r="334" spans="1:4" ht="12.75">
      <c r="A334" s="30"/>
      <c r="C334" s="34"/>
      <c r="D334" s="35"/>
    </row>
    <row r="335" spans="1:4" ht="12.75">
      <c r="A335" s="30"/>
      <c r="C335" s="34"/>
      <c r="D335" s="35"/>
    </row>
    <row r="336" spans="1:4" ht="12.75">
      <c r="A336" s="30"/>
      <c r="C336" s="34"/>
      <c r="D336" s="35"/>
    </row>
    <row r="337" spans="1:4" ht="12.75">
      <c r="A337" s="30"/>
      <c r="C337" s="34"/>
      <c r="D337" s="35"/>
    </row>
    <row r="338" spans="1:4" ht="12.75">
      <c r="A338" s="30"/>
      <c r="C338" s="34"/>
      <c r="D338" s="35"/>
    </row>
    <row r="339" spans="1:4" ht="12.75">
      <c r="A339" s="30"/>
      <c r="C339" s="34"/>
      <c r="D339" s="35"/>
    </row>
    <row r="340" spans="1:4" ht="12.75">
      <c r="A340" s="30"/>
      <c r="C340" s="34"/>
      <c r="D340" s="35"/>
    </row>
    <row r="341" spans="1:4" ht="12.75">
      <c r="A341" s="30"/>
      <c r="C341" s="34"/>
      <c r="D341" s="35"/>
    </row>
    <row r="342" spans="1:4" ht="12.75">
      <c r="A342" s="30"/>
      <c r="C342" s="34"/>
      <c r="D342" s="35"/>
    </row>
    <row r="343" spans="1:4" ht="12.75">
      <c r="A343" s="30"/>
      <c r="C343" s="34"/>
      <c r="D343" s="35"/>
    </row>
    <row r="344" spans="1:4" ht="12.75">
      <c r="A344" s="30"/>
      <c r="C344" s="34"/>
      <c r="D344" s="35"/>
    </row>
    <row r="345" spans="1:4" ht="12.75">
      <c r="A345" s="30"/>
      <c r="C345" s="34"/>
      <c r="D345" s="35"/>
    </row>
    <row r="346" spans="1:4" ht="12.75">
      <c r="A346" s="30"/>
      <c r="C346" s="34"/>
      <c r="D346" s="35"/>
    </row>
    <row r="347" spans="1:4" ht="12.75">
      <c r="A347" s="30"/>
      <c r="C347" s="34"/>
      <c r="D347" s="35"/>
    </row>
    <row r="348" spans="1:4" ht="12.75">
      <c r="A348" s="30"/>
      <c r="C348" s="34"/>
      <c r="D348" s="35"/>
    </row>
    <row r="349" spans="1:4" ht="12.75">
      <c r="A349" s="30"/>
      <c r="C349" s="34"/>
      <c r="D349" s="35"/>
    </row>
    <row r="350" spans="1:4" ht="12.75">
      <c r="A350" s="30"/>
      <c r="C350" s="34"/>
      <c r="D350" s="35"/>
    </row>
    <row r="351" spans="1:4" ht="12.75">
      <c r="A351" s="30"/>
      <c r="C351" s="34"/>
      <c r="D351" s="35"/>
    </row>
    <row r="352" spans="1:4" ht="12.75">
      <c r="A352" s="30"/>
      <c r="C352" s="34"/>
      <c r="D352" s="35"/>
    </row>
    <row r="353" spans="1:4" ht="12.75">
      <c r="A353" s="30"/>
      <c r="C353" s="34"/>
      <c r="D353" s="35"/>
    </row>
    <row r="354" spans="1:4" ht="12.75">
      <c r="A354" s="30"/>
      <c r="C354" s="34"/>
      <c r="D354" s="35"/>
    </row>
    <row r="355" spans="1:4" ht="12.75">
      <c r="A355" s="30"/>
      <c r="C355" s="34"/>
      <c r="D355" s="35"/>
    </row>
    <row r="356" spans="1:4" ht="12.75">
      <c r="A356" s="30"/>
      <c r="C356" s="34"/>
      <c r="D356" s="35"/>
    </row>
    <row r="357" spans="1:4" ht="12.75">
      <c r="A357" s="30"/>
      <c r="C357" s="34"/>
      <c r="D357" s="35"/>
    </row>
    <row r="358" spans="1:4" ht="12.75">
      <c r="A358" s="30"/>
      <c r="C358" s="34"/>
      <c r="D358" s="35"/>
    </row>
    <row r="359" spans="1:4" ht="12.75">
      <c r="A359" s="30"/>
      <c r="C359" s="34"/>
      <c r="D359" s="35"/>
    </row>
    <row r="360" spans="1:4" ht="12.75">
      <c r="A360" s="30"/>
      <c r="C360" s="34"/>
      <c r="D360" s="35"/>
    </row>
    <row r="361" spans="1:4" ht="12.75">
      <c r="A361" s="30"/>
      <c r="C361" s="34"/>
      <c r="D361" s="35"/>
    </row>
    <row r="362" spans="1:4" ht="12.75">
      <c r="A362" s="30"/>
      <c r="C362" s="34"/>
      <c r="D362" s="35"/>
    </row>
    <row r="363" spans="1:4" ht="12.75">
      <c r="A363" s="30"/>
      <c r="C363" s="34"/>
      <c r="D363" s="35"/>
    </row>
    <row r="364" spans="1:4" ht="12.75">
      <c r="A364" s="30"/>
      <c r="C364" s="34"/>
      <c r="D364" s="35"/>
    </row>
    <row r="365" spans="1:4" ht="12.75">
      <c r="A365" s="30"/>
      <c r="C365" s="34"/>
      <c r="D365" s="35"/>
    </row>
    <row r="366" spans="1:4" ht="12.75">
      <c r="A366" s="30"/>
      <c r="C366" s="34"/>
      <c r="D366" s="35"/>
    </row>
    <row r="367" spans="1:4" ht="12.75">
      <c r="A367" s="30"/>
      <c r="C367" s="34"/>
      <c r="D367" s="35"/>
    </row>
    <row r="368" spans="1:4" ht="12.75">
      <c r="A368" s="30"/>
      <c r="C368" s="34"/>
      <c r="D368" s="35"/>
    </row>
    <row r="369" spans="1:4" ht="12.75">
      <c r="A369" s="30"/>
      <c r="C369" s="34"/>
      <c r="D369" s="35"/>
    </row>
    <row r="370" spans="1:4" ht="12.75">
      <c r="A370" s="30"/>
      <c r="C370" s="34"/>
      <c r="D370" s="35"/>
    </row>
    <row r="371" spans="1:4" ht="12.75">
      <c r="A371" s="30"/>
      <c r="C371" s="34"/>
      <c r="D371" s="35"/>
    </row>
    <row r="372" spans="1:4" ht="12.75">
      <c r="A372" s="30"/>
      <c r="C372" s="34"/>
      <c r="D372" s="35"/>
    </row>
    <row r="373" spans="1:4" ht="12.75">
      <c r="A373" s="30"/>
      <c r="C373" s="34"/>
      <c r="D373" s="35"/>
    </row>
    <row r="374" spans="1:4" ht="12.75">
      <c r="A374" s="30"/>
      <c r="C374" s="34"/>
      <c r="D374" s="35"/>
    </row>
    <row r="375" spans="1:4" ht="12.75">
      <c r="A375" s="30"/>
      <c r="C375" s="34"/>
      <c r="D375" s="35"/>
    </row>
    <row r="376" spans="1:4" ht="12.75">
      <c r="A376" s="30"/>
      <c r="C376" s="34"/>
      <c r="D376" s="35"/>
    </row>
    <row r="377" spans="1:4" ht="12.75">
      <c r="A377" s="30"/>
      <c r="C377" s="34"/>
      <c r="D377" s="35"/>
    </row>
    <row r="378" spans="1:4" ht="12.75">
      <c r="A378" s="30"/>
      <c r="C378" s="34"/>
      <c r="D378" s="35"/>
    </row>
    <row r="379" spans="1:4" ht="12.75">
      <c r="A379" s="30"/>
      <c r="C379" s="34"/>
      <c r="D379" s="35"/>
    </row>
    <row r="380" spans="1:4" ht="12.75">
      <c r="A380" s="30"/>
      <c r="C380" s="34"/>
      <c r="D380" s="35"/>
    </row>
    <row r="381" spans="1:4" ht="12.75">
      <c r="A381" s="30"/>
      <c r="C381" s="34"/>
      <c r="D381" s="35"/>
    </row>
    <row r="382" spans="1:4" ht="12.75">
      <c r="A382" s="30"/>
      <c r="C382" s="34"/>
      <c r="D382" s="35"/>
    </row>
    <row r="383" spans="1:4" ht="12.75">
      <c r="A383" s="30"/>
      <c r="C383" s="34"/>
      <c r="D383" s="35"/>
    </row>
    <row r="384" spans="1:4" ht="12.75">
      <c r="A384" s="30"/>
      <c r="C384" s="34"/>
      <c r="D384" s="35"/>
    </row>
    <row r="385" spans="1:4" ht="12.75">
      <c r="A385" s="30"/>
      <c r="C385" s="34"/>
      <c r="D385" s="35"/>
    </row>
    <row r="386" spans="1:4" ht="12.75">
      <c r="A386" s="30"/>
      <c r="C386" s="34"/>
      <c r="D386" s="35"/>
    </row>
    <row r="387" spans="1:4" ht="12.75">
      <c r="A387" s="30"/>
      <c r="C387" s="34"/>
      <c r="D387" s="35"/>
    </row>
    <row r="388" spans="1:4" ht="12.75">
      <c r="A388" s="30"/>
      <c r="C388" s="34"/>
      <c r="D388" s="35"/>
    </row>
    <row r="389" spans="1:4" ht="12.75">
      <c r="A389" s="30"/>
      <c r="C389" s="34"/>
      <c r="D389" s="35"/>
    </row>
    <row r="390" spans="1:4" ht="12.75">
      <c r="A390" s="30"/>
      <c r="C390" s="34"/>
      <c r="D390" s="35"/>
    </row>
    <row r="391" spans="1:4" ht="12.75">
      <c r="A391" s="30"/>
      <c r="C391" s="34"/>
      <c r="D391" s="35"/>
    </row>
    <row r="392" spans="1:4" ht="12.75">
      <c r="A392" s="30"/>
      <c r="C392" s="34"/>
      <c r="D392" s="35"/>
    </row>
    <row r="393" spans="1:4" ht="12.75">
      <c r="A393" s="30"/>
      <c r="C393" s="34"/>
      <c r="D393" s="35"/>
    </row>
    <row r="394" spans="1:4" ht="12.75">
      <c r="A394" s="30"/>
      <c r="C394" s="34"/>
      <c r="D394" s="35"/>
    </row>
    <row r="395" spans="1:4" ht="12.75">
      <c r="A395" s="30"/>
      <c r="C395" s="34"/>
      <c r="D395" s="35"/>
    </row>
    <row r="396" spans="1:4" ht="12.75">
      <c r="A396" s="30"/>
      <c r="C396" s="34"/>
      <c r="D396" s="35"/>
    </row>
    <row r="397" spans="1:4" ht="12.75">
      <c r="A397" s="30"/>
      <c r="C397" s="34"/>
      <c r="D397" s="35"/>
    </row>
    <row r="398" spans="1:4" ht="12.75">
      <c r="A398" s="30"/>
      <c r="C398" s="34"/>
      <c r="D398" s="35"/>
    </row>
    <row r="399" spans="1:4" ht="12.75">
      <c r="A399" s="30"/>
      <c r="C399" s="34"/>
      <c r="D399" s="35"/>
    </row>
    <row r="400" spans="1:4" ht="12.75">
      <c r="A400" s="30"/>
      <c r="C400" s="34"/>
      <c r="D400" s="35"/>
    </row>
    <row r="401" spans="1:4" ht="12.75">
      <c r="A401" s="30"/>
      <c r="C401" s="34"/>
      <c r="D401" s="35"/>
    </row>
    <row r="402" spans="1:4" ht="12.75">
      <c r="A402" s="30"/>
      <c r="C402" s="34"/>
      <c r="D402" s="35"/>
    </row>
    <row r="403" spans="1:4" ht="12.75">
      <c r="A403" s="30"/>
      <c r="C403" s="34"/>
      <c r="D403" s="35"/>
    </row>
    <row r="404" spans="1:4" ht="12.75">
      <c r="A404" s="30"/>
      <c r="C404" s="34"/>
      <c r="D404" s="35"/>
    </row>
    <row r="405" spans="1:4" ht="12.75">
      <c r="A405" s="30"/>
      <c r="C405" s="34"/>
      <c r="D405" s="35"/>
    </row>
    <row r="406" spans="1:4" ht="12.75">
      <c r="A406" s="30"/>
      <c r="C406" s="34"/>
      <c r="D406" s="35"/>
    </row>
    <row r="407" spans="1:4" ht="12.75">
      <c r="A407" s="30"/>
      <c r="C407" s="34"/>
      <c r="D407" s="35"/>
    </row>
    <row r="408" spans="1:4" ht="12.75">
      <c r="A408" s="30"/>
      <c r="C408" s="34"/>
      <c r="D408" s="35"/>
    </row>
    <row r="409" spans="1:4" ht="12.75">
      <c r="A409" s="30"/>
      <c r="C409" s="34"/>
      <c r="D409" s="35"/>
    </row>
    <row r="410" spans="1:4" ht="12.75">
      <c r="A410" s="30"/>
      <c r="C410" s="34"/>
      <c r="D410" s="35"/>
    </row>
    <row r="411" spans="1:4" ht="12.75">
      <c r="A411" s="30"/>
      <c r="C411" s="34"/>
      <c r="D411" s="35"/>
    </row>
    <row r="412" spans="1:4" ht="12.75">
      <c r="A412" s="30"/>
      <c r="C412" s="34"/>
      <c r="D412" s="35"/>
    </row>
    <row r="413" spans="1:4" ht="12.75">
      <c r="A413" s="30"/>
      <c r="C413" s="34"/>
      <c r="D413" s="35"/>
    </row>
    <row r="414" spans="1:4" ht="12.75">
      <c r="A414" s="30"/>
      <c r="C414" s="34"/>
      <c r="D414" s="35"/>
    </row>
    <row r="415" spans="1:4" ht="12.75">
      <c r="A415" s="30"/>
      <c r="C415" s="34"/>
      <c r="D415" s="35"/>
    </row>
    <row r="416" spans="1:4" ht="12.75">
      <c r="A416" s="30"/>
      <c r="C416" s="34"/>
      <c r="D416" s="35"/>
    </row>
    <row r="417" spans="1:4" ht="12.75">
      <c r="A417" s="30"/>
      <c r="C417" s="34"/>
      <c r="D417" s="35"/>
    </row>
    <row r="418" spans="1:4" ht="12.75">
      <c r="A418" s="30"/>
      <c r="C418" s="34"/>
      <c r="D418" s="35"/>
    </row>
    <row r="419" spans="1:4" ht="12.75">
      <c r="A419" s="30"/>
      <c r="C419" s="34"/>
      <c r="D419" s="35"/>
    </row>
    <row r="420" spans="1:4" ht="12.75">
      <c r="A420" s="30"/>
      <c r="C420" s="34"/>
      <c r="D420" s="35"/>
    </row>
    <row r="421" spans="1:4" ht="12.75">
      <c r="A421" s="30"/>
      <c r="C421" s="34"/>
      <c r="D421" s="35"/>
    </row>
    <row r="422" spans="1:4" ht="12.75">
      <c r="A422" s="30"/>
      <c r="C422" s="34"/>
      <c r="D422" s="35"/>
    </row>
    <row r="423" spans="1:4" ht="12.75">
      <c r="A423" s="30"/>
      <c r="C423" s="34"/>
      <c r="D423" s="35"/>
    </row>
    <row r="424" spans="1:4" ht="12.75">
      <c r="A424" s="30"/>
      <c r="C424" s="34"/>
      <c r="D424" s="35"/>
    </row>
    <row r="425" spans="1:4" ht="12.75">
      <c r="A425" s="30"/>
      <c r="C425" s="34"/>
      <c r="D425" s="35"/>
    </row>
    <row r="426" spans="1:4" ht="12.75">
      <c r="A426" s="30"/>
      <c r="C426" s="34"/>
      <c r="D426" s="35"/>
    </row>
    <row r="427" spans="1:4" ht="12.75">
      <c r="A427" s="30"/>
      <c r="C427" s="34"/>
      <c r="D427" s="35"/>
    </row>
    <row r="428" spans="1:4" ht="12.75">
      <c r="A428" s="30"/>
      <c r="C428" s="34"/>
      <c r="D428" s="35"/>
    </row>
    <row r="429" spans="1:4" ht="12.75">
      <c r="A429" s="30"/>
      <c r="C429" s="34"/>
      <c r="D429" s="35"/>
    </row>
    <row r="430" spans="1:4" ht="12.75">
      <c r="A430" s="30"/>
      <c r="C430" s="34"/>
      <c r="D430" s="35"/>
    </row>
    <row r="431" spans="1:4" ht="12.75">
      <c r="A431" s="30"/>
      <c r="C431" s="34"/>
      <c r="D431" s="35"/>
    </row>
    <row r="432" spans="1:4" ht="12.75">
      <c r="A432" s="30"/>
      <c r="C432" s="34"/>
      <c r="D432" s="35"/>
    </row>
    <row r="433" spans="1:4" ht="12.75">
      <c r="A433" s="30"/>
      <c r="C433" s="34"/>
      <c r="D433" s="35"/>
    </row>
    <row r="434" spans="1:4" ht="12.75">
      <c r="A434" s="30"/>
      <c r="C434" s="34"/>
      <c r="D434" s="35"/>
    </row>
    <row r="435" spans="1:4" ht="12.75">
      <c r="A435" s="30"/>
      <c r="C435" s="34"/>
      <c r="D435" s="35"/>
    </row>
    <row r="436" spans="1:4" ht="12.75">
      <c r="A436" s="30"/>
      <c r="C436" s="34"/>
      <c r="D436" s="35"/>
    </row>
    <row r="437" spans="1:4" ht="12.75">
      <c r="A437" s="30"/>
      <c r="C437" s="34"/>
      <c r="D437" s="35"/>
    </row>
    <row r="438" spans="1:4" ht="12.75">
      <c r="A438" s="30"/>
      <c r="C438" s="34"/>
      <c r="D438" s="35"/>
    </row>
    <row r="439" spans="1:4" ht="12.75">
      <c r="A439" s="30"/>
      <c r="C439" s="34"/>
      <c r="D439" s="35"/>
    </row>
    <row r="440" spans="1:4" ht="12.75">
      <c r="A440" s="30"/>
      <c r="C440" s="34"/>
      <c r="D440" s="35"/>
    </row>
    <row r="441" spans="1:4" ht="12.75">
      <c r="A441" s="30"/>
      <c r="C441" s="34"/>
      <c r="D441" s="35"/>
    </row>
    <row r="442" spans="1:4" ht="12.75">
      <c r="A442" s="30"/>
      <c r="C442" s="34"/>
      <c r="D442" s="35"/>
    </row>
    <row r="443" spans="1:4" ht="12.75">
      <c r="A443" s="30"/>
      <c r="C443" s="34"/>
      <c r="D443" s="35"/>
    </row>
    <row r="444" spans="1:4" ht="12.75">
      <c r="A444" s="30"/>
      <c r="C444" s="34"/>
      <c r="D444" s="35"/>
    </row>
    <row r="445" spans="1:4" ht="12.75">
      <c r="A445" s="30"/>
      <c r="C445" s="34"/>
      <c r="D445" s="35"/>
    </row>
    <row r="446" spans="1:4" ht="12.75">
      <c r="A446" s="30"/>
      <c r="C446" s="34"/>
      <c r="D446" s="35"/>
    </row>
    <row r="447" spans="1:4" ht="12.75">
      <c r="A447" s="30"/>
      <c r="C447" s="34"/>
      <c r="D447" s="35"/>
    </row>
    <row r="448" spans="1:4" ht="12.75">
      <c r="A448" s="30"/>
      <c r="C448" s="34"/>
      <c r="D448" s="35"/>
    </row>
    <row r="449" spans="1:4" ht="12.75">
      <c r="A449" s="30"/>
      <c r="C449" s="34"/>
      <c r="D449" s="35"/>
    </row>
    <row r="450" spans="1:4" ht="12.75">
      <c r="A450" s="30"/>
      <c r="C450" s="34"/>
      <c r="D450" s="35"/>
    </row>
    <row r="451" spans="1:4" ht="12.75">
      <c r="A451" s="30"/>
      <c r="C451" s="34"/>
      <c r="D451" s="35"/>
    </row>
    <row r="452" spans="1:4" ht="12.75">
      <c r="A452" s="30"/>
      <c r="C452" s="34"/>
      <c r="D452" s="35"/>
    </row>
    <row r="453" spans="1:4" ht="12.75">
      <c r="A453" s="30"/>
      <c r="C453" s="34"/>
      <c r="D453" s="35"/>
    </row>
    <row r="454" spans="1:4" ht="12.75">
      <c r="A454" s="30"/>
      <c r="C454" s="34"/>
      <c r="D454" s="35"/>
    </row>
    <row r="455" spans="1:4" ht="12.75">
      <c r="A455" s="30"/>
      <c r="C455" s="34"/>
      <c r="D455" s="35"/>
    </row>
    <row r="456" spans="1:4" ht="12.75">
      <c r="A456" s="30"/>
      <c r="C456" s="34"/>
      <c r="D456" s="35"/>
    </row>
    <row r="457" spans="1:4" ht="12.75">
      <c r="A457" s="30"/>
      <c r="C457" s="34"/>
      <c r="D457" s="35"/>
    </row>
    <row r="458" spans="1:4" ht="12.75">
      <c r="A458" s="30"/>
      <c r="C458" s="34"/>
      <c r="D458" s="35"/>
    </row>
    <row r="459" spans="1:4" ht="12.75">
      <c r="A459" s="30"/>
      <c r="C459" s="34"/>
      <c r="D459" s="35"/>
    </row>
    <row r="460" spans="1:4" ht="12.75">
      <c r="A460" s="30"/>
      <c r="C460" s="34"/>
      <c r="D460" s="35"/>
    </row>
    <row r="461" spans="1:4" ht="12.75">
      <c r="A461" s="30"/>
      <c r="C461" s="34"/>
      <c r="D461" s="35"/>
    </row>
    <row r="462" spans="1:4" ht="12.75">
      <c r="A462" s="30"/>
      <c r="C462" s="34"/>
      <c r="D462" s="35"/>
    </row>
    <row r="463" spans="1:4" ht="12.75">
      <c r="A463" s="30"/>
      <c r="C463" s="34"/>
      <c r="D463" s="35"/>
    </row>
    <row r="464" spans="1:4" ht="12.75">
      <c r="A464" s="30"/>
      <c r="C464" s="34"/>
      <c r="D464" s="35"/>
    </row>
    <row r="465" spans="1:4" ht="12.75">
      <c r="A465" s="30"/>
      <c r="C465" s="34"/>
      <c r="D465" s="35"/>
    </row>
    <row r="466" spans="1:4" ht="12.75">
      <c r="A466" s="30"/>
      <c r="C466" s="34"/>
      <c r="D466" s="35"/>
    </row>
    <row r="467" spans="1:4" ht="12.75">
      <c r="A467" s="30"/>
      <c r="C467" s="34"/>
      <c r="D467" s="35"/>
    </row>
    <row r="468" spans="1:4" ht="12.75">
      <c r="A468" s="30"/>
      <c r="C468" s="34"/>
      <c r="D468" s="35"/>
    </row>
    <row r="469" spans="1:4" ht="12.75">
      <c r="A469" s="30"/>
      <c r="C469" s="34"/>
      <c r="D469" s="35"/>
    </row>
    <row r="470" spans="1:4" ht="12.75">
      <c r="A470" s="30"/>
      <c r="C470" s="34"/>
      <c r="D470" s="35"/>
    </row>
    <row r="471" spans="1:4" ht="12.75">
      <c r="A471" s="30"/>
      <c r="C471" s="34"/>
      <c r="D471" s="35"/>
    </row>
    <row r="472" spans="1:4" ht="12.75">
      <c r="A472" s="30"/>
      <c r="C472" s="34"/>
      <c r="D472" s="35"/>
    </row>
    <row r="473" spans="1:4" ht="12.75">
      <c r="A473" s="30"/>
      <c r="C473" s="34"/>
      <c r="D473" s="35"/>
    </row>
    <row r="474" spans="1:4" ht="12.75">
      <c r="A474" s="30"/>
      <c r="C474" s="34"/>
      <c r="D474" s="35"/>
    </row>
    <row r="475" spans="1:4" ht="12.75">
      <c r="A475" s="30"/>
      <c r="C475" s="34"/>
      <c r="D475" s="35"/>
    </row>
    <row r="476" spans="1:4" ht="12.75">
      <c r="A476" s="30"/>
      <c r="C476" s="34"/>
      <c r="D476" s="35"/>
    </row>
    <row r="477" spans="1:4" ht="12.75">
      <c r="A477" s="30"/>
      <c r="C477" s="34"/>
      <c r="D477" s="35"/>
    </row>
    <row r="478" spans="1:4" ht="12.75">
      <c r="A478" s="30"/>
      <c r="C478" s="34"/>
      <c r="D478" s="35"/>
    </row>
    <row r="479" spans="1:4" ht="12.75">
      <c r="A479" s="30"/>
      <c r="C479" s="34"/>
      <c r="D479" s="35"/>
    </row>
    <row r="480" spans="1:4" ht="12.75">
      <c r="A480" s="30"/>
      <c r="C480" s="34"/>
      <c r="D480" s="35"/>
    </row>
    <row r="481" spans="1:4" ht="12.75">
      <c r="A481" s="30"/>
      <c r="C481" s="34"/>
      <c r="D481" s="35"/>
    </row>
    <row r="482" spans="1:4" ht="12.75">
      <c r="A482" s="30"/>
      <c r="C482" s="34"/>
      <c r="D482" s="35"/>
    </row>
    <row r="483" spans="1:4" ht="12.75">
      <c r="A483" s="30"/>
      <c r="C483" s="34"/>
      <c r="D483" s="35"/>
    </row>
    <row r="484" spans="1:4" ht="12.75">
      <c r="A484" s="30"/>
      <c r="C484" s="34"/>
      <c r="D484" s="35"/>
    </row>
    <row r="485" spans="1:4" ht="12.75">
      <c r="A485" s="30"/>
      <c r="C485" s="34"/>
      <c r="D485" s="35"/>
    </row>
    <row r="486" spans="1:4" ht="12.75">
      <c r="A486" s="30"/>
      <c r="C486" s="34"/>
      <c r="D486" s="35"/>
    </row>
    <row r="487" spans="1:4" ht="12.75">
      <c r="A487" s="30"/>
      <c r="C487" s="34"/>
      <c r="D487" s="35"/>
    </row>
    <row r="488" spans="1:4" ht="12.75">
      <c r="A488" s="30"/>
      <c r="C488" s="34"/>
      <c r="D488" s="35"/>
    </row>
    <row r="489" spans="1:4" ht="12.75">
      <c r="A489" s="30"/>
      <c r="C489" s="34"/>
      <c r="D489" s="35"/>
    </row>
    <row r="490" spans="1:4" ht="12.75">
      <c r="A490" s="30"/>
      <c r="C490" s="34"/>
      <c r="D490" s="35"/>
    </row>
    <row r="491" spans="1:4" ht="12.75">
      <c r="A491" s="30"/>
      <c r="C491" s="34"/>
      <c r="D491" s="35"/>
    </row>
    <row r="492" spans="1:4" ht="12.75">
      <c r="A492" s="30"/>
      <c r="C492" s="34"/>
      <c r="D492" s="35"/>
    </row>
    <row r="493" spans="1:4" ht="12.75">
      <c r="A493" s="30"/>
      <c r="C493" s="34"/>
      <c r="D493" s="35"/>
    </row>
    <row r="494" spans="1:4" ht="12.75">
      <c r="A494" s="30"/>
      <c r="C494" s="34"/>
      <c r="D494" s="35"/>
    </row>
    <row r="495" spans="1:4" ht="12.75">
      <c r="A495" s="30"/>
      <c r="C495" s="34"/>
      <c r="D495" s="35"/>
    </row>
    <row r="496" spans="1:4" ht="12.75">
      <c r="A496" s="30"/>
      <c r="C496" s="34"/>
      <c r="D496" s="35"/>
    </row>
    <row r="497" spans="1:4" ht="12.75">
      <c r="A497" s="30"/>
      <c r="C497" s="34"/>
      <c r="D497" s="35"/>
    </row>
    <row r="498" spans="1:4" ht="12.75">
      <c r="A498" s="30"/>
      <c r="C498" s="34"/>
      <c r="D498" s="35"/>
    </row>
    <row r="499" spans="1:4" ht="12.75">
      <c r="A499" s="30"/>
      <c r="C499" s="34"/>
      <c r="D499" s="35"/>
    </row>
    <row r="500" spans="1:4" ht="12.75">
      <c r="A500" s="30"/>
      <c r="C500" s="34"/>
      <c r="D500" s="35"/>
    </row>
    <row r="501" spans="1:4" ht="12.75">
      <c r="A501" s="30"/>
      <c r="C501" s="34"/>
      <c r="D501" s="35"/>
    </row>
    <row r="502" spans="1:4" ht="12.75">
      <c r="A502" s="30"/>
      <c r="C502" s="34"/>
      <c r="D502" s="35"/>
    </row>
    <row r="503" spans="1:4" ht="12.75">
      <c r="A503" s="30"/>
      <c r="C503" s="34"/>
      <c r="D503" s="35"/>
    </row>
    <row r="504" spans="1:4" ht="12.75">
      <c r="A504" s="30"/>
      <c r="C504" s="34"/>
      <c r="D504" s="35"/>
    </row>
    <row r="505" spans="1:4" ht="12.75">
      <c r="A505" s="30"/>
      <c r="C505" s="34"/>
      <c r="D505" s="35"/>
    </row>
    <row r="506" spans="1:4" ht="12.75">
      <c r="A506" s="30"/>
      <c r="C506" s="34"/>
      <c r="D506" s="35"/>
    </row>
    <row r="507" spans="1:4" ht="12.75">
      <c r="A507" s="30"/>
      <c r="C507" s="34"/>
      <c r="D507" s="35"/>
    </row>
    <row r="508" spans="1:4" ht="12.75">
      <c r="A508" s="30"/>
      <c r="C508" s="34"/>
      <c r="D508" s="35"/>
    </row>
    <row r="509" spans="1:4" ht="12.75">
      <c r="A509" s="30"/>
      <c r="C509" s="34"/>
      <c r="D509" s="35"/>
    </row>
    <row r="510" spans="1:4" ht="12.75">
      <c r="A510" s="30"/>
      <c r="C510" s="34"/>
      <c r="D510" s="35"/>
    </row>
    <row r="511" spans="1:4" ht="12.75">
      <c r="A511" s="30"/>
      <c r="C511" s="34"/>
      <c r="D511" s="35"/>
    </row>
    <row r="512" spans="1:4" ht="12.75">
      <c r="A512" s="30"/>
      <c r="C512" s="34"/>
      <c r="D512" s="35"/>
    </row>
    <row r="513" spans="1:4" ht="12.75">
      <c r="A513" s="30"/>
      <c r="C513" s="34"/>
      <c r="D513" s="35"/>
    </row>
    <row r="514" spans="1:4" ht="12.75">
      <c r="A514" s="30"/>
      <c r="C514" s="34"/>
      <c r="D514" s="35"/>
    </row>
    <row r="515" spans="1:4" ht="12.75">
      <c r="A515" s="30"/>
      <c r="C515" s="34"/>
      <c r="D515" s="35"/>
    </row>
    <row r="516" spans="1:4" ht="12.75">
      <c r="A516" s="30"/>
      <c r="C516" s="34"/>
      <c r="D516" s="35"/>
    </row>
    <row r="517" spans="1:4" ht="12.75">
      <c r="A517" s="30"/>
      <c r="C517" s="34"/>
      <c r="D517" s="35"/>
    </row>
    <row r="518" spans="1:4" ht="12.75">
      <c r="A518" s="30"/>
      <c r="C518" s="34"/>
      <c r="D518" s="35"/>
    </row>
    <row r="519" spans="1:4" ht="12.75">
      <c r="A519" s="30"/>
      <c r="C519" s="34"/>
      <c r="D519" s="35"/>
    </row>
    <row r="520" spans="1:4" ht="12.75">
      <c r="A520" s="30"/>
      <c r="C520" s="34"/>
      <c r="D520" s="35"/>
    </row>
    <row r="521" spans="1:4" ht="12.75">
      <c r="A521" s="30"/>
      <c r="C521" s="34"/>
      <c r="D521" s="35"/>
    </row>
    <row r="522" spans="1:4" ht="12.75">
      <c r="A522" s="30"/>
      <c r="C522" s="34"/>
      <c r="D522" s="35"/>
    </row>
    <row r="523" spans="1:4" ht="12.75">
      <c r="A523" s="30"/>
      <c r="C523" s="34"/>
      <c r="D523" s="35"/>
    </row>
    <row r="524" spans="1:4" ht="12.75">
      <c r="A524" s="30"/>
      <c r="C524" s="34"/>
      <c r="D524" s="35"/>
    </row>
    <row r="525" spans="1:4" ht="12.75">
      <c r="A525" s="30"/>
      <c r="C525" s="34"/>
      <c r="D525" s="35"/>
    </row>
    <row r="526" spans="1:4" ht="12.75">
      <c r="A526" s="30"/>
      <c r="C526" s="34"/>
      <c r="D526" s="35"/>
    </row>
  </sheetData>
  <sheetProtection/>
  <mergeCells count="27">
    <mergeCell ref="A61:C61"/>
    <mergeCell ref="A95:D95"/>
    <mergeCell ref="A98:D98"/>
    <mergeCell ref="A116:D116"/>
    <mergeCell ref="A124:D124"/>
    <mergeCell ref="A128:D128"/>
    <mergeCell ref="A67:C67"/>
    <mergeCell ref="A115:C115"/>
    <mergeCell ref="A123:C123"/>
    <mergeCell ref="A146:D146"/>
    <mergeCell ref="A2:D2"/>
    <mergeCell ref="A4:D4"/>
    <mergeCell ref="A39:D39"/>
    <mergeCell ref="A68:D68"/>
    <mergeCell ref="A96:D96"/>
    <mergeCell ref="A46:D46"/>
    <mergeCell ref="A94:C94"/>
    <mergeCell ref="A38:C38"/>
    <mergeCell ref="A45:C45"/>
    <mergeCell ref="A141:D141"/>
    <mergeCell ref="A143:D143"/>
    <mergeCell ref="A145:C145"/>
    <mergeCell ref="A140:D140"/>
    <mergeCell ref="A127:C127"/>
    <mergeCell ref="A132:C132"/>
    <mergeCell ref="A139:C139"/>
    <mergeCell ref="A133:D133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6" customWidth="1"/>
    <col min="2" max="2" width="33.421875" style="0" customWidth="1"/>
    <col min="3" max="4" width="20.140625" style="4" customWidth="1"/>
    <col min="5" max="5" width="22.57421875" style="0" customWidth="1"/>
  </cols>
  <sheetData>
    <row r="1" spans="1:4" ht="15" customHeight="1" thickBot="1">
      <c r="A1" s="47" t="s">
        <v>91</v>
      </c>
      <c r="B1" s="48"/>
      <c r="C1" s="49"/>
      <c r="D1" s="5"/>
    </row>
    <row r="2" spans="1:5" ht="15" thickBot="1">
      <c r="A2" s="50"/>
      <c r="B2" s="422" t="s">
        <v>30</v>
      </c>
      <c r="C2" s="422"/>
      <c r="D2" s="422"/>
      <c r="E2" s="42"/>
    </row>
    <row r="3" spans="1:5" ht="89.25">
      <c r="A3" s="205" t="s">
        <v>6</v>
      </c>
      <c r="B3" s="206" t="s">
        <v>4</v>
      </c>
      <c r="C3" s="207" t="s">
        <v>8</v>
      </c>
      <c r="D3" s="208" t="s">
        <v>3</v>
      </c>
      <c r="E3" s="209" t="s">
        <v>201</v>
      </c>
    </row>
    <row r="4" spans="1:5" s="10" customFormat="1" ht="12.75">
      <c r="A4" s="38">
        <v>1</v>
      </c>
      <c r="B4" s="201" t="s">
        <v>77</v>
      </c>
      <c r="C4" s="121">
        <v>1698447.58</v>
      </c>
      <c r="D4" s="36" t="s">
        <v>32</v>
      </c>
      <c r="E4" s="135">
        <v>95109.1</v>
      </c>
    </row>
    <row r="5" spans="1:5" s="10" customFormat="1" ht="12.75">
      <c r="A5" s="38">
        <v>2</v>
      </c>
      <c r="B5" s="201" t="s">
        <v>153</v>
      </c>
      <c r="C5" s="123">
        <v>985908.53</v>
      </c>
      <c r="D5" s="124">
        <v>232713.65</v>
      </c>
      <c r="E5" s="9"/>
    </row>
    <row r="6" spans="1:5" s="10" customFormat="1" ht="12.75">
      <c r="A6" s="38">
        <v>3</v>
      </c>
      <c r="B6" s="202" t="s">
        <v>86</v>
      </c>
      <c r="C6" s="135">
        <v>274050.14</v>
      </c>
      <c r="D6" s="136">
        <v>60874.19</v>
      </c>
      <c r="E6" s="37" t="s">
        <v>32</v>
      </c>
    </row>
    <row r="7" spans="1:5" s="10" customFormat="1" ht="12.75">
      <c r="A7" s="38">
        <v>4</v>
      </c>
      <c r="B7" s="203" t="s">
        <v>87</v>
      </c>
      <c r="C7" s="122">
        <v>127127.74</v>
      </c>
      <c r="D7" s="36" t="s">
        <v>32</v>
      </c>
      <c r="E7" s="37" t="s">
        <v>32</v>
      </c>
    </row>
    <row r="8" spans="1:5" s="10" customFormat="1" ht="13.5" thickBot="1">
      <c r="A8" s="137">
        <v>5</v>
      </c>
      <c r="B8" s="204" t="s">
        <v>88</v>
      </c>
      <c r="C8" s="136">
        <v>349710.5</v>
      </c>
      <c r="D8" s="135">
        <v>323541.65</v>
      </c>
      <c r="E8" s="37" t="s">
        <v>32</v>
      </c>
    </row>
    <row r="9" spans="1:5" s="10" customFormat="1" ht="13.5" thickBot="1">
      <c r="A9" s="423" t="s">
        <v>5</v>
      </c>
      <c r="B9" s="424"/>
      <c r="C9" s="54">
        <f>SUM(C4:C8,E4,)</f>
        <v>3530353.590000001</v>
      </c>
      <c r="D9" s="55"/>
      <c r="E9" s="55"/>
    </row>
  </sheetData>
  <sheetProtection/>
  <mergeCells count="2">
    <mergeCell ref="B2:D2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4"/>
  <sheetViews>
    <sheetView zoomScalePageLayoutView="0" workbookViewId="0" topLeftCell="A1">
      <selection activeCell="AD20" sqref="AD20"/>
    </sheetView>
  </sheetViews>
  <sheetFormatPr defaultColWidth="9.140625" defaultRowHeight="12.75"/>
  <cols>
    <col min="1" max="1" width="4.7109375" style="0" customWidth="1"/>
    <col min="2" max="2" width="15.8515625" style="0" customWidth="1"/>
    <col min="3" max="3" width="14.00390625" style="0" customWidth="1"/>
    <col min="4" max="4" width="27.7109375" style="0" customWidth="1"/>
    <col min="5" max="5" width="12.57421875" style="0" customWidth="1"/>
    <col min="6" max="6" width="23.8515625" style="0" customWidth="1"/>
    <col min="7" max="7" width="10.28125" style="0" customWidth="1"/>
    <col min="9" max="10" width="9.28125" style="0" bestFit="1" customWidth="1"/>
    <col min="11" max="11" width="11.00390625" style="0" customWidth="1"/>
    <col min="12" max="12" width="13.140625" style="0" customWidth="1"/>
    <col min="13" max="13" width="9.28125" style="0" bestFit="1" customWidth="1"/>
    <col min="14" max="14" width="12.140625" style="0" customWidth="1"/>
    <col min="15" max="15" width="5.421875" style="0" customWidth="1"/>
    <col min="16" max="16" width="13.28125" style="0" customWidth="1"/>
    <col min="17" max="17" width="17.28125" style="0" customWidth="1"/>
    <col min="18" max="18" width="20.28125" style="0" customWidth="1"/>
    <col min="19" max="19" width="13.421875" style="0" bestFit="1" customWidth="1"/>
    <col min="20" max="20" width="10.7109375" style="0" customWidth="1"/>
    <col min="21" max="21" width="9.28125" style="0" customWidth="1"/>
    <col min="22" max="22" width="11.140625" style="0" customWidth="1"/>
    <col min="23" max="23" width="16.8515625" style="0" customWidth="1"/>
    <col min="24" max="24" width="12.57421875" style="0" customWidth="1"/>
    <col min="25" max="25" width="15.00390625" style="0" customWidth="1"/>
  </cols>
  <sheetData>
    <row r="1" ht="13.5" thickBot="1">
      <c r="A1" t="s">
        <v>543</v>
      </c>
    </row>
    <row r="2" spans="1:25" ht="17.25" customHeight="1" thickBot="1">
      <c r="A2" s="451" t="s">
        <v>399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3" t="s">
        <v>399</v>
      </c>
      <c r="P2" s="453"/>
      <c r="Q2" s="453"/>
      <c r="R2" s="453"/>
      <c r="S2" s="453"/>
      <c r="T2" s="453"/>
      <c r="U2" s="453"/>
      <c r="V2" s="453"/>
      <c r="W2" s="453"/>
      <c r="X2" s="453"/>
      <c r="Y2" s="453"/>
    </row>
    <row r="3" spans="1:30" ht="12.75">
      <c r="A3" s="454" t="s">
        <v>6</v>
      </c>
      <c r="B3" s="433" t="s">
        <v>400</v>
      </c>
      <c r="C3" s="433" t="s">
        <v>401</v>
      </c>
      <c r="D3" s="433" t="s">
        <v>402</v>
      </c>
      <c r="E3" s="433" t="s">
        <v>403</v>
      </c>
      <c r="F3" s="433" t="s">
        <v>404</v>
      </c>
      <c r="G3" s="425" t="s">
        <v>405</v>
      </c>
      <c r="H3" s="425"/>
      <c r="I3" s="433" t="s">
        <v>406</v>
      </c>
      <c r="J3" s="433" t="s">
        <v>407</v>
      </c>
      <c r="K3" s="433" t="s">
        <v>408</v>
      </c>
      <c r="L3" s="433" t="s">
        <v>409</v>
      </c>
      <c r="M3" s="433" t="s">
        <v>410</v>
      </c>
      <c r="N3" s="436" t="s">
        <v>411</v>
      </c>
      <c r="O3" s="429" t="s">
        <v>6</v>
      </c>
      <c r="P3" s="425" t="s">
        <v>412</v>
      </c>
      <c r="Q3" s="433" t="s">
        <v>413</v>
      </c>
      <c r="R3" s="425" t="s">
        <v>414</v>
      </c>
      <c r="S3" s="425" t="s">
        <v>460</v>
      </c>
      <c r="T3" s="425" t="s">
        <v>415</v>
      </c>
      <c r="U3" s="425"/>
      <c r="V3" s="425" t="s">
        <v>416</v>
      </c>
      <c r="W3" s="425"/>
      <c r="X3" s="425" t="s">
        <v>417</v>
      </c>
      <c r="Y3" s="427"/>
      <c r="Z3" s="439" t="s">
        <v>537</v>
      </c>
      <c r="AA3" s="442" t="s">
        <v>538</v>
      </c>
      <c r="AB3" s="442" t="s">
        <v>539</v>
      </c>
      <c r="AC3" s="445" t="s">
        <v>566</v>
      </c>
      <c r="AD3" s="448" t="s">
        <v>540</v>
      </c>
    </row>
    <row r="4" spans="1:30" ht="42" customHeight="1">
      <c r="A4" s="455"/>
      <c r="B4" s="434"/>
      <c r="C4" s="434"/>
      <c r="D4" s="434"/>
      <c r="E4" s="434"/>
      <c r="F4" s="434"/>
      <c r="G4" s="426"/>
      <c r="H4" s="426"/>
      <c r="I4" s="434"/>
      <c r="J4" s="434"/>
      <c r="K4" s="434"/>
      <c r="L4" s="434"/>
      <c r="M4" s="434"/>
      <c r="N4" s="437"/>
      <c r="O4" s="430"/>
      <c r="P4" s="426"/>
      <c r="Q4" s="434"/>
      <c r="R4" s="426"/>
      <c r="S4" s="426"/>
      <c r="T4" s="426"/>
      <c r="U4" s="426"/>
      <c r="V4" s="426"/>
      <c r="W4" s="426"/>
      <c r="X4" s="426"/>
      <c r="Y4" s="428"/>
      <c r="Z4" s="440"/>
      <c r="AA4" s="443"/>
      <c r="AB4" s="443"/>
      <c r="AC4" s="446"/>
      <c r="AD4" s="449"/>
    </row>
    <row r="5" spans="1:30" ht="58.5" customHeight="1" thickBot="1">
      <c r="A5" s="456"/>
      <c r="B5" s="435"/>
      <c r="C5" s="435"/>
      <c r="D5" s="435"/>
      <c r="E5" s="435"/>
      <c r="F5" s="435"/>
      <c r="G5" s="149" t="s">
        <v>418</v>
      </c>
      <c r="H5" s="149" t="s">
        <v>419</v>
      </c>
      <c r="I5" s="435"/>
      <c r="J5" s="435"/>
      <c r="K5" s="435"/>
      <c r="L5" s="435"/>
      <c r="M5" s="435"/>
      <c r="N5" s="438"/>
      <c r="O5" s="431"/>
      <c r="P5" s="432"/>
      <c r="Q5" s="435"/>
      <c r="R5" s="432"/>
      <c r="S5" s="432"/>
      <c r="T5" s="149" t="s">
        <v>418</v>
      </c>
      <c r="U5" s="149" t="s">
        <v>419</v>
      </c>
      <c r="V5" s="149" t="s">
        <v>420</v>
      </c>
      <c r="W5" s="149" t="s">
        <v>421</v>
      </c>
      <c r="X5" s="149" t="s">
        <v>420</v>
      </c>
      <c r="Y5" s="355" t="s">
        <v>421</v>
      </c>
      <c r="Z5" s="441"/>
      <c r="AA5" s="444"/>
      <c r="AB5" s="444"/>
      <c r="AC5" s="447"/>
      <c r="AD5" s="450"/>
    </row>
    <row r="6" spans="1:30" ht="25.5">
      <c r="A6" s="65">
        <v>1</v>
      </c>
      <c r="B6" s="56" t="s">
        <v>422</v>
      </c>
      <c r="C6" s="56" t="s">
        <v>423</v>
      </c>
      <c r="D6" s="56" t="s">
        <v>424</v>
      </c>
      <c r="E6" s="218" t="s">
        <v>425</v>
      </c>
      <c r="F6" s="56" t="s">
        <v>426</v>
      </c>
      <c r="G6" s="150"/>
      <c r="H6" s="65"/>
      <c r="I6" s="65">
        <v>2987</v>
      </c>
      <c r="J6" s="65">
        <v>2014</v>
      </c>
      <c r="K6" s="354">
        <v>41816</v>
      </c>
      <c r="L6" s="354" t="s">
        <v>427</v>
      </c>
      <c r="M6" s="65">
        <v>24</v>
      </c>
      <c r="N6" s="348"/>
      <c r="O6" s="152">
        <v>1</v>
      </c>
      <c r="P6" s="348"/>
      <c r="Q6" s="151" t="s">
        <v>31</v>
      </c>
      <c r="R6" s="56"/>
      <c r="S6" s="302">
        <v>210000</v>
      </c>
      <c r="T6" s="56" t="s">
        <v>428</v>
      </c>
      <c r="U6" s="156"/>
      <c r="V6" s="282" t="s">
        <v>507</v>
      </c>
      <c r="W6" s="282" t="s">
        <v>508</v>
      </c>
      <c r="X6" s="282" t="s">
        <v>507</v>
      </c>
      <c r="Y6" s="317" t="s">
        <v>508</v>
      </c>
      <c r="Z6" s="356" t="s">
        <v>541</v>
      </c>
      <c r="AA6" s="356" t="s">
        <v>541</v>
      </c>
      <c r="AB6" s="356" t="s">
        <v>541</v>
      </c>
      <c r="AC6" s="350" t="s">
        <v>542</v>
      </c>
      <c r="AD6" s="350" t="s">
        <v>542</v>
      </c>
    </row>
    <row r="7" spans="1:30" ht="23.25" customHeight="1">
      <c r="A7" s="64">
        <v>2</v>
      </c>
      <c r="B7" s="58" t="s">
        <v>422</v>
      </c>
      <c r="C7" s="351" t="s">
        <v>429</v>
      </c>
      <c r="D7" s="58" t="s">
        <v>430</v>
      </c>
      <c r="E7" s="220" t="s">
        <v>462</v>
      </c>
      <c r="F7" s="58" t="s">
        <v>426</v>
      </c>
      <c r="G7" s="153"/>
      <c r="H7" s="64"/>
      <c r="I7" s="64">
        <v>2148</v>
      </c>
      <c r="J7" s="64">
        <v>2008</v>
      </c>
      <c r="K7" s="347">
        <v>39602</v>
      </c>
      <c r="L7" s="347" t="s">
        <v>431</v>
      </c>
      <c r="M7" s="64">
        <v>20</v>
      </c>
      <c r="N7" s="303"/>
      <c r="O7" s="155">
        <v>2</v>
      </c>
      <c r="P7" s="303"/>
      <c r="Q7" s="154" t="s">
        <v>31</v>
      </c>
      <c r="R7" s="58" t="s">
        <v>432</v>
      </c>
      <c r="S7" s="58"/>
      <c r="T7" s="58"/>
      <c r="U7" s="157"/>
      <c r="V7" s="283" t="s">
        <v>509</v>
      </c>
      <c r="W7" s="283" t="s">
        <v>510</v>
      </c>
      <c r="X7" s="158"/>
      <c r="Y7" s="318"/>
      <c r="Z7" s="356" t="s">
        <v>541</v>
      </c>
      <c r="AA7" s="350" t="s">
        <v>542</v>
      </c>
      <c r="AB7" s="356" t="s">
        <v>541</v>
      </c>
      <c r="AC7" s="350" t="s">
        <v>542</v>
      </c>
      <c r="AD7" s="350" t="s">
        <v>542</v>
      </c>
    </row>
    <row r="8" spans="1:30" ht="23.25" customHeight="1">
      <c r="A8" s="65">
        <v>3</v>
      </c>
      <c r="B8" s="58" t="s">
        <v>433</v>
      </c>
      <c r="C8" s="58" t="s">
        <v>434</v>
      </c>
      <c r="D8" s="58" t="s">
        <v>435</v>
      </c>
      <c r="E8" s="220" t="s">
        <v>436</v>
      </c>
      <c r="F8" s="58" t="s">
        <v>530</v>
      </c>
      <c r="G8" s="153"/>
      <c r="H8" s="64"/>
      <c r="I8" s="64">
        <v>2299</v>
      </c>
      <c r="J8" s="64">
        <v>2014</v>
      </c>
      <c r="K8" s="64" t="s">
        <v>437</v>
      </c>
      <c r="L8" s="347" t="s">
        <v>438</v>
      </c>
      <c r="M8" s="64">
        <v>7</v>
      </c>
      <c r="N8" s="303"/>
      <c r="O8" s="152">
        <v>3</v>
      </c>
      <c r="P8" s="303"/>
      <c r="Q8" s="154" t="s">
        <v>31</v>
      </c>
      <c r="R8" s="58"/>
      <c r="S8" s="58"/>
      <c r="T8" s="58"/>
      <c r="U8" s="157"/>
      <c r="V8" s="283" t="s">
        <v>511</v>
      </c>
      <c r="W8" s="283" t="s">
        <v>512</v>
      </c>
      <c r="X8" s="158"/>
      <c r="Y8" s="318"/>
      <c r="Z8" s="356" t="s">
        <v>541</v>
      </c>
      <c r="AA8" s="350" t="s">
        <v>542</v>
      </c>
      <c r="AB8" s="356" t="s">
        <v>541</v>
      </c>
      <c r="AC8" s="350" t="s">
        <v>542</v>
      </c>
      <c r="AD8" s="350" t="s">
        <v>542</v>
      </c>
    </row>
    <row r="9" spans="1:30" ht="25.5">
      <c r="A9" s="64">
        <v>4</v>
      </c>
      <c r="B9" s="58" t="s">
        <v>439</v>
      </c>
      <c r="C9" s="58" t="s">
        <v>440</v>
      </c>
      <c r="D9" s="58" t="s">
        <v>441</v>
      </c>
      <c r="E9" s="220" t="s">
        <v>463</v>
      </c>
      <c r="F9" s="58" t="s">
        <v>530</v>
      </c>
      <c r="G9" s="153"/>
      <c r="H9" s="64"/>
      <c r="I9" s="64">
        <v>8821</v>
      </c>
      <c r="J9" s="64">
        <v>1992</v>
      </c>
      <c r="K9" s="347">
        <v>40645</v>
      </c>
      <c r="L9" s="347" t="s">
        <v>442</v>
      </c>
      <c r="M9" s="64">
        <v>8</v>
      </c>
      <c r="N9" s="303"/>
      <c r="O9" s="152">
        <v>4</v>
      </c>
      <c r="P9" s="303"/>
      <c r="Q9" s="154" t="s">
        <v>31</v>
      </c>
      <c r="R9" s="58"/>
      <c r="S9" s="58"/>
      <c r="T9" s="58"/>
      <c r="U9" s="157"/>
      <c r="V9" s="283" t="s">
        <v>513</v>
      </c>
      <c r="W9" s="283" t="s">
        <v>514</v>
      </c>
      <c r="X9" s="158"/>
      <c r="Y9" s="318"/>
      <c r="Z9" s="356" t="s">
        <v>541</v>
      </c>
      <c r="AA9" s="350" t="s">
        <v>542</v>
      </c>
      <c r="AB9" s="356" t="s">
        <v>541</v>
      </c>
      <c r="AC9" s="350" t="s">
        <v>542</v>
      </c>
      <c r="AD9" s="350" t="s">
        <v>542</v>
      </c>
    </row>
    <row r="10" spans="1:30" ht="25.5">
      <c r="A10" s="65">
        <v>5</v>
      </c>
      <c r="B10" s="58" t="s">
        <v>443</v>
      </c>
      <c r="C10" s="58" t="s">
        <v>444</v>
      </c>
      <c r="D10" s="58" t="s">
        <v>445</v>
      </c>
      <c r="E10" s="220" t="s">
        <v>464</v>
      </c>
      <c r="F10" s="58" t="s">
        <v>530</v>
      </c>
      <c r="G10" s="153"/>
      <c r="H10" s="64"/>
      <c r="I10" s="64">
        <v>6180</v>
      </c>
      <c r="J10" s="64">
        <v>1993</v>
      </c>
      <c r="K10" s="347">
        <v>34276</v>
      </c>
      <c r="L10" s="347" t="s">
        <v>446</v>
      </c>
      <c r="M10" s="64">
        <v>8</v>
      </c>
      <c r="N10" s="303"/>
      <c r="O10" s="155">
        <v>5</v>
      </c>
      <c r="P10" s="303"/>
      <c r="Q10" s="154" t="s">
        <v>31</v>
      </c>
      <c r="R10" s="58"/>
      <c r="S10" s="58"/>
      <c r="T10" s="58"/>
      <c r="U10" s="157"/>
      <c r="V10" s="283" t="s">
        <v>515</v>
      </c>
      <c r="W10" s="283" t="s">
        <v>516</v>
      </c>
      <c r="X10" s="158"/>
      <c r="Y10" s="318"/>
      <c r="Z10" s="356" t="s">
        <v>541</v>
      </c>
      <c r="AA10" s="350" t="s">
        <v>542</v>
      </c>
      <c r="AB10" s="356" t="s">
        <v>541</v>
      </c>
      <c r="AC10" s="350" t="s">
        <v>542</v>
      </c>
      <c r="AD10" s="350" t="s">
        <v>542</v>
      </c>
    </row>
    <row r="11" spans="1:30" ht="25.5">
      <c r="A11" s="64">
        <v>6</v>
      </c>
      <c r="B11" s="58" t="s">
        <v>447</v>
      </c>
      <c r="C11" s="58">
        <v>6020</v>
      </c>
      <c r="D11" s="58">
        <v>60206710682</v>
      </c>
      <c r="E11" s="220" t="s">
        <v>448</v>
      </c>
      <c r="F11" s="58" t="s">
        <v>530</v>
      </c>
      <c r="G11" s="153"/>
      <c r="H11" s="64"/>
      <c r="I11" s="64">
        <v>2189</v>
      </c>
      <c r="J11" s="64">
        <v>1985</v>
      </c>
      <c r="K11" s="64" t="s">
        <v>437</v>
      </c>
      <c r="L11" s="64" t="s">
        <v>449</v>
      </c>
      <c r="M11" s="64">
        <v>6</v>
      </c>
      <c r="N11" s="303"/>
      <c r="O11" s="152">
        <v>6</v>
      </c>
      <c r="P11" s="303"/>
      <c r="Q11" s="292" t="s">
        <v>31</v>
      </c>
      <c r="R11" s="58"/>
      <c r="S11" s="58"/>
      <c r="T11" s="58"/>
      <c r="U11" s="157"/>
      <c r="V11" s="283" t="s">
        <v>517</v>
      </c>
      <c r="W11" s="283" t="s">
        <v>518</v>
      </c>
      <c r="X11" s="158"/>
      <c r="Y11" s="318"/>
      <c r="Z11" s="356" t="s">
        <v>541</v>
      </c>
      <c r="AA11" s="350" t="s">
        <v>542</v>
      </c>
      <c r="AB11" s="356" t="s">
        <v>541</v>
      </c>
      <c r="AC11" s="350" t="s">
        <v>542</v>
      </c>
      <c r="AD11" s="350" t="s">
        <v>542</v>
      </c>
    </row>
    <row r="12" spans="1:30" ht="21.75" customHeight="1">
      <c r="A12" s="65">
        <v>7</v>
      </c>
      <c r="B12" s="58" t="s">
        <v>450</v>
      </c>
      <c r="C12" s="58" t="s">
        <v>451</v>
      </c>
      <c r="D12" s="58" t="s">
        <v>452</v>
      </c>
      <c r="E12" s="220" t="s">
        <v>453</v>
      </c>
      <c r="F12" s="58" t="s">
        <v>532</v>
      </c>
      <c r="G12" s="153"/>
      <c r="H12" s="64"/>
      <c r="I12" s="64">
        <v>2461</v>
      </c>
      <c r="J12" s="64">
        <v>2005</v>
      </c>
      <c r="K12" s="347">
        <v>43458</v>
      </c>
      <c r="L12" s="347" t="s">
        <v>454</v>
      </c>
      <c r="M12" s="64">
        <v>6</v>
      </c>
      <c r="N12" s="303" t="s">
        <v>533</v>
      </c>
      <c r="O12" s="152">
        <v>7</v>
      </c>
      <c r="P12" s="303"/>
      <c r="Q12" s="64" t="s">
        <v>31</v>
      </c>
      <c r="R12" s="154"/>
      <c r="S12" s="58"/>
      <c r="T12" s="58"/>
      <c r="U12" s="157"/>
      <c r="V12" s="283" t="s">
        <v>519</v>
      </c>
      <c r="W12" s="283" t="s">
        <v>520</v>
      </c>
      <c r="X12" s="158"/>
      <c r="Y12" s="318"/>
      <c r="Z12" s="356" t="s">
        <v>541</v>
      </c>
      <c r="AA12" s="350" t="s">
        <v>542</v>
      </c>
      <c r="AB12" s="356" t="s">
        <v>541</v>
      </c>
      <c r="AC12" s="350" t="s">
        <v>542</v>
      </c>
      <c r="AD12" s="350" t="s">
        <v>542</v>
      </c>
    </row>
    <row r="13" spans="1:30" ht="23.25" customHeight="1">
      <c r="A13" s="85">
        <v>8</v>
      </c>
      <c r="B13" s="85" t="s">
        <v>455</v>
      </c>
      <c r="C13" s="85" t="s">
        <v>456</v>
      </c>
      <c r="D13" s="85" t="s">
        <v>457</v>
      </c>
      <c r="E13" s="284" t="s">
        <v>461</v>
      </c>
      <c r="F13" s="85" t="s">
        <v>530</v>
      </c>
      <c r="G13" s="285"/>
      <c r="H13" s="64"/>
      <c r="I13" s="349">
        <v>6871</v>
      </c>
      <c r="J13" s="64">
        <v>2020</v>
      </c>
      <c r="K13" s="64" t="s">
        <v>458</v>
      </c>
      <c r="L13" s="64" t="s">
        <v>459</v>
      </c>
      <c r="M13" s="64">
        <v>6</v>
      </c>
      <c r="N13" s="303"/>
      <c r="O13" s="60">
        <v>8</v>
      </c>
      <c r="P13" s="352"/>
      <c r="Q13" s="64" t="s">
        <v>31</v>
      </c>
      <c r="R13" s="286"/>
      <c r="S13" s="353">
        <v>986460</v>
      </c>
      <c r="T13" s="85"/>
      <c r="U13" s="287"/>
      <c r="V13" s="284" t="s">
        <v>521</v>
      </c>
      <c r="W13" s="284" t="s">
        <v>522</v>
      </c>
      <c r="X13" s="284" t="s">
        <v>521</v>
      </c>
      <c r="Y13" s="284" t="s">
        <v>522</v>
      </c>
      <c r="Z13" s="356" t="s">
        <v>541</v>
      </c>
      <c r="AA13" s="356" t="s">
        <v>541</v>
      </c>
      <c r="AB13" s="356" t="s">
        <v>541</v>
      </c>
      <c r="AC13" s="350" t="s">
        <v>542</v>
      </c>
      <c r="AD13" s="350" t="s">
        <v>542</v>
      </c>
    </row>
    <row r="14" spans="1:30" ht="33.75" customHeight="1">
      <c r="A14" s="64">
        <v>9</v>
      </c>
      <c r="B14" s="14" t="s">
        <v>523</v>
      </c>
      <c r="C14" s="14" t="s">
        <v>524</v>
      </c>
      <c r="D14" s="14" t="s">
        <v>525</v>
      </c>
      <c r="E14" s="134" t="s">
        <v>529</v>
      </c>
      <c r="F14" s="288" t="s">
        <v>526</v>
      </c>
      <c r="G14" s="319"/>
      <c r="H14" s="258"/>
      <c r="I14" s="93"/>
      <c r="J14" s="14">
        <v>2021</v>
      </c>
      <c r="K14" s="258"/>
      <c r="L14" s="258"/>
      <c r="M14" s="288">
        <v>1</v>
      </c>
      <c r="N14" s="258"/>
      <c r="O14" s="14">
        <v>9</v>
      </c>
      <c r="P14" s="258"/>
      <c r="Q14" s="64" t="s">
        <v>31</v>
      </c>
      <c r="R14" s="291"/>
      <c r="S14" s="258"/>
      <c r="T14" s="258"/>
      <c r="U14" s="258"/>
      <c r="V14" s="289" t="s">
        <v>527</v>
      </c>
      <c r="W14" s="289" t="s">
        <v>528</v>
      </c>
      <c r="X14" s="258"/>
      <c r="Y14" s="319"/>
      <c r="Z14" s="356" t="s">
        <v>541</v>
      </c>
      <c r="AA14" s="350" t="s">
        <v>542</v>
      </c>
      <c r="AB14" s="356" t="s">
        <v>541</v>
      </c>
      <c r="AC14" s="350" t="s">
        <v>542</v>
      </c>
      <c r="AD14" s="350" t="s">
        <v>542</v>
      </c>
    </row>
  </sheetData>
  <sheetProtection/>
  <mergeCells count="28">
    <mergeCell ref="Z3:Z5"/>
    <mergeCell ref="AA3:AA5"/>
    <mergeCell ref="AB3:AB5"/>
    <mergeCell ref="AC3:AC5"/>
    <mergeCell ref="AD3:AD5"/>
    <mergeCell ref="A2:N2"/>
    <mergeCell ref="O2:Y2"/>
    <mergeCell ref="A3:A5"/>
    <mergeCell ref="B3:B5"/>
    <mergeCell ref="C3:C5"/>
    <mergeCell ref="D3:D5"/>
    <mergeCell ref="E3:E5"/>
    <mergeCell ref="F3:F5"/>
    <mergeCell ref="G3:H4"/>
    <mergeCell ref="I3:I5"/>
    <mergeCell ref="J3:J5"/>
    <mergeCell ref="K3:K5"/>
    <mergeCell ref="L3:L5"/>
    <mergeCell ref="M3:M5"/>
    <mergeCell ref="N3:N5"/>
    <mergeCell ref="R3:R5"/>
    <mergeCell ref="S3:S5"/>
    <mergeCell ref="T3:U4"/>
    <mergeCell ref="V3:W4"/>
    <mergeCell ref="X3:Y4"/>
    <mergeCell ref="O3:O5"/>
    <mergeCell ref="P3:P5"/>
    <mergeCell ref="Q3:Q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00390625" style="2" customWidth="1"/>
    <col min="2" max="2" width="31.8515625" style="2" customWidth="1"/>
    <col min="3" max="3" width="28.57421875" style="2" customWidth="1"/>
    <col min="4" max="4" width="13.421875" style="2" customWidth="1"/>
    <col min="5" max="5" width="16.8515625" style="2" customWidth="1"/>
    <col min="6" max="6" width="23.00390625" style="2" customWidth="1"/>
    <col min="7" max="7" width="32.28125" style="2" customWidth="1"/>
    <col min="8" max="8" width="19.421875" style="2" customWidth="1"/>
    <col min="9" max="9" width="28.28125" style="2" customWidth="1"/>
    <col min="10" max="16384" width="9.140625" style="2" customWidth="1"/>
  </cols>
  <sheetData>
    <row r="1" spans="1:5" ht="15.75" customHeight="1" thickBot="1">
      <c r="A1" s="7" t="s">
        <v>544</v>
      </c>
      <c r="B1" s="40"/>
      <c r="C1" s="40"/>
      <c r="D1" s="40"/>
      <c r="E1" s="41"/>
    </row>
    <row r="2" ht="13.5" thickBot="1"/>
    <row r="3" spans="1:9" ht="51.75" thickBot="1">
      <c r="A3" s="43" t="s">
        <v>1</v>
      </c>
      <c r="B3" s="44" t="s">
        <v>9</v>
      </c>
      <c r="C3" s="44" t="s">
        <v>219</v>
      </c>
      <c r="D3" s="45" t="s">
        <v>7</v>
      </c>
      <c r="E3" s="45" t="s">
        <v>10</v>
      </c>
      <c r="F3" s="45" t="s">
        <v>11</v>
      </c>
      <c r="G3" s="45" t="s">
        <v>12</v>
      </c>
      <c r="H3" s="45" t="s">
        <v>13</v>
      </c>
      <c r="I3" s="46" t="s">
        <v>14</v>
      </c>
    </row>
    <row r="4" spans="1:9" ht="13.5" thickBot="1">
      <c r="A4" s="366" t="s">
        <v>33</v>
      </c>
      <c r="B4" s="367"/>
      <c r="C4" s="367"/>
      <c r="D4" s="367"/>
      <c r="E4" s="367"/>
      <c r="F4" s="367"/>
      <c r="G4" s="367"/>
      <c r="H4" s="367"/>
      <c r="I4" s="368"/>
    </row>
    <row r="5" spans="1:9" ht="38.25">
      <c r="A5" s="51">
        <v>1</v>
      </c>
      <c r="B5" s="99" t="s">
        <v>321</v>
      </c>
      <c r="C5" s="100"/>
      <c r="D5" s="101">
        <v>2021</v>
      </c>
      <c r="E5" s="102" t="s">
        <v>322</v>
      </c>
      <c r="F5" s="112">
        <v>21250</v>
      </c>
      <c r="G5" s="71"/>
      <c r="H5" s="103" t="s">
        <v>31</v>
      </c>
      <c r="I5" s="103" t="s">
        <v>82</v>
      </c>
    </row>
    <row r="6" spans="1:9" ht="38.25">
      <c r="A6" s="51">
        <v>2</v>
      </c>
      <c r="B6" s="120" t="s">
        <v>363</v>
      </c>
      <c r="C6" s="115"/>
      <c r="D6" s="117">
        <v>2022</v>
      </c>
      <c r="E6" s="116" t="s">
        <v>322</v>
      </c>
      <c r="F6" s="118">
        <v>13000</v>
      </c>
      <c r="H6" s="119" t="s">
        <v>31</v>
      </c>
      <c r="I6" s="119" t="s">
        <v>364</v>
      </c>
    </row>
    <row r="7" spans="1:9" ht="25.5">
      <c r="A7" s="51">
        <v>3</v>
      </c>
      <c r="B7" s="69" t="s">
        <v>225</v>
      </c>
      <c r="C7" s="52" t="s">
        <v>78</v>
      </c>
      <c r="D7" s="110">
        <v>2008</v>
      </c>
      <c r="E7" s="70" t="s">
        <v>226</v>
      </c>
      <c r="F7" s="113">
        <v>8605.74</v>
      </c>
      <c r="G7" s="75"/>
      <c r="H7" s="72" t="s">
        <v>31</v>
      </c>
      <c r="I7" s="72" t="s">
        <v>227</v>
      </c>
    </row>
    <row r="8" spans="1:9" ht="25.5">
      <c r="A8" s="51">
        <v>4</v>
      </c>
      <c r="B8" s="53" t="s">
        <v>228</v>
      </c>
      <c r="C8" s="73" t="s">
        <v>79</v>
      </c>
      <c r="D8" s="111">
        <v>2005</v>
      </c>
      <c r="E8" s="74" t="s">
        <v>229</v>
      </c>
      <c r="F8" s="81">
        <v>12566</v>
      </c>
      <c r="G8" s="75"/>
      <c r="H8" s="75" t="s">
        <v>31</v>
      </c>
      <c r="I8" s="75" t="s">
        <v>80</v>
      </c>
    </row>
    <row r="9" spans="1:9" ht="25.5">
      <c r="A9" s="51">
        <v>5</v>
      </c>
      <c r="B9" s="76" t="s">
        <v>230</v>
      </c>
      <c r="C9" s="77" t="s">
        <v>231</v>
      </c>
      <c r="D9" s="111">
        <v>2017</v>
      </c>
      <c r="E9" s="74" t="s">
        <v>232</v>
      </c>
      <c r="F9" s="81">
        <v>15719.95</v>
      </c>
      <c r="G9" s="75"/>
      <c r="H9" s="75" t="s">
        <v>31</v>
      </c>
      <c r="I9" s="78" t="s">
        <v>233</v>
      </c>
    </row>
    <row r="10" spans="1:9" ht="51">
      <c r="A10" s="51">
        <v>6</v>
      </c>
      <c r="B10" s="104" t="s">
        <v>234</v>
      </c>
      <c r="C10" s="79" t="s">
        <v>235</v>
      </c>
      <c r="D10" s="111">
        <v>2006</v>
      </c>
      <c r="E10" s="74" t="s">
        <v>236</v>
      </c>
      <c r="F10" s="81">
        <v>3400.01</v>
      </c>
      <c r="G10" s="75"/>
      <c r="H10" s="75" t="s">
        <v>31</v>
      </c>
      <c r="I10" s="75" t="s">
        <v>81</v>
      </c>
    </row>
    <row r="11" spans="1:9" ht="38.25">
      <c r="A11" s="51">
        <v>7</v>
      </c>
      <c r="B11" s="105" t="s">
        <v>237</v>
      </c>
      <c r="C11" s="80" t="s">
        <v>150</v>
      </c>
      <c r="D11" s="111">
        <v>2015</v>
      </c>
      <c r="E11" s="74" t="s">
        <v>238</v>
      </c>
      <c r="F11" s="81">
        <v>10460</v>
      </c>
      <c r="G11" s="75"/>
      <c r="H11" s="75" t="s">
        <v>31</v>
      </c>
      <c r="I11" s="75" t="s">
        <v>239</v>
      </c>
    </row>
    <row r="12" spans="1:9" ht="38.25">
      <c r="A12" s="51">
        <v>8</v>
      </c>
      <c r="B12" s="106" t="s">
        <v>240</v>
      </c>
      <c r="C12" s="164" t="s">
        <v>151</v>
      </c>
      <c r="D12" s="165">
        <v>2015</v>
      </c>
      <c r="E12" s="166" t="s">
        <v>238</v>
      </c>
      <c r="F12" s="167">
        <v>22118.4</v>
      </c>
      <c r="G12" s="168"/>
      <c r="H12" s="168" t="s">
        <v>31</v>
      </c>
      <c r="I12" s="168" t="s">
        <v>82</v>
      </c>
    </row>
    <row r="13" spans="1:9" ht="38.25">
      <c r="A13" s="51">
        <v>9</v>
      </c>
      <c r="B13" s="159" t="s">
        <v>241</v>
      </c>
      <c r="C13" s="169" t="s">
        <v>152</v>
      </c>
      <c r="D13" s="170">
        <v>2015</v>
      </c>
      <c r="E13" s="171" t="s">
        <v>238</v>
      </c>
      <c r="F13" s="172">
        <v>16728</v>
      </c>
      <c r="G13" s="173"/>
      <c r="H13" s="173" t="s">
        <v>31</v>
      </c>
      <c r="I13" s="173" t="s">
        <v>92</v>
      </c>
    </row>
    <row r="14" spans="1:9" ht="51">
      <c r="A14" s="51">
        <v>10</v>
      </c>
      <c r="B14" s="159" t="s">
        <v>242</v>
      </c>
      <c r="C14" s="174" t="s">
        <v>323</v>
      </c>
      <c r="D14" s="170">
        <v>2019</v>
      </c>
      <c r="E14" s="171" t="s">
        <v>324</v>
      </c>
      <c r="F14" s="172">
        <v>9750</v>
      </c>
      <c r="G14" s="173"/>
      <c r="H14" s="173" t="s">
        <v>31</v>
      </c>
      <c r="I14" s="173" t="s">
        <v>325</v>
      </c>
    </row>
    <row r="15" spans="1:9" ht="51">
      <c r="A15" s="51">
        <v>11</v>
      </c>
      <c r="B15" s="159" t="s">
        <v>242</v>
      </c>
      <c r="C15" s="174" t="s">
        <v>323</v>
      </c>
      <c r="D15" s="170">
        <v>2019</v>
      </c>
      <c r="E15" s="171" t="s">
        <v>324</v>
      </c>
      <c r="F15" s="172">
        <v>9750</v>
      </c>
      <c r="G15" s="173"/>
      <c r="H15" s="173" t="s">
        <v>31</v>
      </c>
      <c r="I15" s="173" t="s">
        <v>326</v>
      </c>
    </row>
    <row r="16" spans="1:9" ht="25.5">
      <c r="A16" s="51">
        <v>12</v>
      </c>
      <c r="B16" s="160" t="s">
        <v>327</v>
      </c>
      <c r="C16" s="107" t="s">
        <v>273</v>
      </c>
      <c r="D16" s="175">
        <v>1997</v>
      </c>
      <c r="E16" s="176" t="s">
        <v>274</v>
      </c>
      <c r="F16" s="177">
        <v>10086</v>
      </c>
      <c r="G16" s="173"/>
      <c r="H16" s="178" t="s">
        <v>31</v>
      </c>
      <c r="I16" s="178" t="s">
        <v>328</v>
      </c>
    </row>
    <row r="17" spans="1:9" ht="25.5">
      <c r="A17" s="51">
        <v>13</v>
      </c>
      <c r="B17" s="161" t="s">
        <v>329</v>
      </c>
      <c r="C17" s="107" t="s">
        <v>272</v>
      </c>
      <c r="D17" s="108">
        <v>2021</v>
      </c>
      <c r="E17" s="171" t="s">
        <v>232</v>
      </c>
      <c r="F17" s="114">
        <v>41804.42</v>
      </c>
      <c r="G17" s="173"/>
      <c r="H17" s="109" t="s">
        <v>31</v>
      </c>
      <c r="I17" s="109" t="s">
        <v>330</v>
      </c>
    </row>
    <row r="18" spans="1:9" ht="25.5">
      <c r="A18" s="51">
        <v>14</v>
      </c>
      <c r="B18" s="162" t="s">
        <v>331</v>
      </c>
      <c r="C18" s="107" t="s">
        <v>332</v>
      </c>
      <c r="D18" s="108">
        <v>2021</v>
      </c>
      <c r="E18" s="171" t="s">
        <v>232</v>
      </c>
      <c r="F18" s="114">
        <v>18530</v>
      </c>
      <c r="G18" s="173"/>
      <c r="H18" s="109" t="s">
        <v>31</v>
      </c>
      <c r="I18" s="109" t="s">
        <v>333</v>
      </c>
    </row>
    <row r="19" spans="1:9" ht="63.75">
      <c r="A19" s="51">
        <v>15</v>
      </c>
      <c r="B19" s="163" t="s">
        <v>465</v>
      </c>
      <c r="C19" s="107"/>
      <c r="D19" s="175">
        <v>2022</v>
      </c>
      <c r="E19" s="179" t="s">
        <v>466</v>
      </c>
      <c r="F19" s="180">
        <v>7100</v>
      </c>
      <c r="G19" s="173"/>
      <c r="H19" s="181" t="s">
        <v>31</v>
      </c>
      <c r="I19" s="181" t="s">
        <v>467</v>
      </c>
    </row>
    <row r="20" spans="1:9" ht="64.5" thickBot="1">
      <c r="A20" s="51">
        <v>16</v>
      </c>
      <c r="B20" s="162" t="s">
        <v>465</v>
      </c>
      <c r="C20" s="107"/>
      <c r="D20" s="108">
        <v>2022</v>
      </c>
      <c r="E20" s="182" t="s">
        <v>466</v>
      </c>
      <c r="F20" s="183">
        <v>6600</v>
      </c>
      <c r="G20" s="173"/>
      <c r="H20" s="109" t="s">
        <v>31</v>
      </c>
      <c r="I20" s="109" t="s">
        <v>467</v>
      </c>
    </row>
    <row r="21" spans="5:6" ht="20.25" customHeight="1" thickBot="1">
      <c r="E21" s="184" t="s">
        <v>5</v>
      </c>
      <c r="F21" s="185">
        <f>SUM(F5:F20)</f>
        <v>227468.52000000002</v>
      </c>
    </row>
  </sheetData>
  <sheetProtection/>
  <mergeCells count="1">
    <mergeCell ref="A4:I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D30" sqref="D30"/>
    </sheetView>
  </sheetViews>
  <sheetFormatPr defaultColWidth="9.140625" defaultRowHeight="12.75"/>
  <cols>
    <col min="2" max="2" width="21.8515625" style="0" customWidth="1"/>
    <col min="3" max="3" width="30.140625" style="0" customWidth="1"/>
    <col min="4" max="4" width="76.421875" style="0" customWidth="1"/>
    <col min="5" max="5" width="29.00390625" style="0" customWidth="1"/>
  </cols>
  <sheetData>
    <row r="1" ht="13.5" thickBot="1">
      <c r="A1" t="s">
        <v>552</v>
      </c>
    </row>
    <row r="2" spans="1:5" ht="26.25" thickBot="1">
      <c r="A2" s="320" t="s">
        <v>546</v>
      </c>
      <c r="B2" s="321" t="s">
        <v>547</v>
      </c>
      <c r="C2" s="322" t="s">
        <v>548</v>
      </c>
      <c r="D2" s="321" t="s">
        <v>549</v>
      </c>
      <c r="E2" s="323" t="s">
        <v>550</v>
      </c>
    </row>
    <row r="3" spans="1:5" ht="12.75">
      <c r="A3" s="457">
        <v>2023</v>
      </c>
      <c r="B3" s="335">
        <v>1</v>
      </c>
      <c r="C3" s="344">
        <v>8337</v>
      </c>
      <c r="D3" s="336" t="s">
        <v>562</v>
      </c>
      <c r="E3" s="337"/>
    </row>
    <row r="4" spans="1:5" ht="25.5">
      <c r="A4" s="458"/>
      <c r="B4" s="333">
        <v>1</v>
      </c>
      <c r="C4" s="345">
        <v>2579</v>
      </c>
      <c r="D4" s="332" t="s">
        <v>563</v>
      </c>
      <c r="E4" s="338"/>
    </row>
    <row r="5" spans="1:5" ht="13.5" thickBot="1">
      <c r="A5" s="458"/>
      <c r="B5" s="357">
        <v>1</v>
      </c>
      <c r="C5" s="358">
        <v>2600</v>
      </c>
      <c r="D5" s="126" t="s">
        <v>564</v>
      </c>
      <c r="E5" s="359"/>
    </row>
    <row r="6" spans="1:5" ht="12.75">
      <c r="A6" s="459">
        <v>2022</v>
      </c>
      <c r="B6" s="335">
        <v>1</v>
      </c>
      <c r="C6" s="344">
        <v>27369.41</v>
      </c>
      <c r="D6" s="336" t="s">
        <v>565</v>
      </c>
      <c r="E6" s="474">
        <v>1346.85</v>
      </c>
    </row>
    <row r="7" spans="1:5" ht="12.75">
      <c r="A7" s="460"/>
      <c r="B7" s="333">
        <v>1</v>
      </c>
      <c r="C7" s="346">
        <v>9635.34</v>
      </c>
      <c r="D7" s="290" t="s">
        <v>555</v>
      </c>
      <c r="E7" s="324"/>
    </row>
    <row r="8" spans="1:5" ht="25.5">
      <c r="A8" s="460"/>
      <c r="B8" s="333">
        <v>1</v>
      </c>
      <c r="C8" s="345">
        <v>1850</v>
      </c>
      <c r="D8" s="332" t="s">
        <v>556</v>
      </c>
      <c r="E8" s="324"/>
    </row>
    <row r="9" spans="1:5" ht="12.75">
      <c r="A9" s="460"/>
      <c r="B9" s="333">
        <v>1</v>
      </c>
      <c r="C9" s="346">
        <v>1550</v>
      </c>
      <c r="D9" s="290" t="s">
        <v>551</v>
      </c>
      <c r="E9" s="324"/>
    </row>
    <row r="10" spans="1:5" ht="12.75">
      <c r="A10" s="460"/>
      <c r="B10" s="333">
        <v>1</v>
      </c>
      <c r="C10" s="346">
        <v>1877</v>
      </c>
      <c r="D10" s="290" t="s">
        <v>557</v>
      </c>
      <c r="E10" s="324"/>
    </row>
    <row r="11" spans="1:5" ht="12.75">
      <c r="A11" s="460"/>
      <c r="B11" s="333">
        <v>1</v>
      </c>
      <c r="C11" s="346">
        <v>11574.76</v>
      </c>
      <c r="D11" s="290" t="s">
        <v>558</v>
      </c>
      <c r="E11" s="324"/>
    </row>
    <row r="12" spans="1:5" ht="12.75">
      <c r="A12" s="460"/>
      <c r="B12" s="333">
        <v>1</v>
      </c>
      <c r="C12" s="346">
        <v>200</v>
      </c>
      <c r="D12" s="290" t="s">
        <v>559</v>
      </c>
      <c r="E12" s="324"/>
    </row>
    <row r="13" spans="1:5" ht="25.5">
      <c r="A13" s="460"/>
      <c r="B13" s="333">
        <v>1</v>
      </c>
      <c r="C13" s="345">
        <v>1200</v>
      </c>
      <c r="D13" s="332" t="s">
        <v>560</v>
      </c>
      <c r="E13" s="324"/>
    </row>
    <row r="14" spans="1:5" ht="25.5">
      <c r="A14" s="460"/>
      <c r="B14" s="333">
        <v>1</v>
      </c>
      <c r="C14" s="346">
        <v>322</v>
      </c>
      <c r="D14" s="332" t="s">
        <v>560</v>
      </c>
      <c r="E14" s="324"/>
    </row>
    <row r="15" spans="1:5" ht="25.5">
      <c r="A15" s="460"/>
      <c r="B15" s="333">
        <v>1</v>
      </c>
      <c r="C15" s="346">
        <v>200</v>
      </c>
      <c r="D15" s="332" t="s">
        <v>560</v>
      </c>
      <c r="E15" s="324"/>
    </row>
    <row r="16" spans="1:5" ht="25.5">
      <c r="A16" s="460"/>
      <c r="B16" s="333">
        <v>1</v>
      </c>
      <c r="C16" s="346">
        <v>12000</v>
      </c>
      <c r="D16" s="332" t="s">
        <v>561</v>
      </c>
      <c r="E16" s="325"/>
    </row>
    <row r="17" spans="1:5" ht="26.25" thickBot="1">
      <c r="A17" s="461"/>
      <c r="B17" s="339">
        <v>1</v>
      </c>
      <c r="C17" s="343">
        <v>2760</v>
      </c>
      <c r="D17" s="341" t="s">
        <v>561</v>
      </c>
      <c r="E17" s="342"/>
    </row>
    <row r="18" spans="1:5" ht="12.75">
      <c r="A18" s="462">
        <v>2021</v>
      </c>
      <c r="B18" s="335">
        <v>1</v>
      </c>
      <c r="C18" s="344">
        <v>2898</v>
      </c>
      <c r="D18" s="365" t="s">
        <v>567</v>
      </c>
      <c r="E18" s="326"/>
    </row>
    <row r="19" spans="1:5" ht="25.5">
      <c r="A19" s="463"/>
      <c r="B19" s="333">
        <v>1</v>
      </c>
      <c r="C19" s="334">
        <v>900</v>
      </c>
      <c r="D19" s="332" t="s">
        <v>553</v>
      </c>
      <c r="E19" s="325"/>
    </row>
    <row r="20" spans="1:5" ht="25.5">
      <c r="A20" s="463"/>
      <c r="B20" s="333">
        <v>1</v>
      </c>
      <c r="C20" s="334">
        <v>600</v>
      </c>
      <c r="D20" s="332" t="s">
        <v>553</v>
      </c>
      <c r="E20" s="325"/>
    </row>
    <row r="21" spans="1:5" ht="12.75">
      <c r="A21" s="463"/>
      <c r="B21" s="333">
        <v>1</v>
      </c>
      <c r="C21" s="346">
        <v>1449</v>
      </c>
      <c r="D21" s="290" t="s">
        <v>554</v>
      </c>
      <c r="E21" s="325"/>
    </row>
    <row r="22" spans="1:5" ht="13.5" thickBot="1">
      <c r="A22" s="464"/>
      <c r="B22" s="339">
        <v>1</v>
      </c>
      <c r="C22" s="343">
        <v>350</v>
      </c>
      <c r="D22" s="340" t="s">
        <v>554</v>
      </c>
      <c r="E22" s="342"/>
    </row>
    <row r="23" spans="1:5" ht="13.5" thickBot="1">
      <c r="A23" s="360">
        <v>2020</v>
      </c>
      <c r="B23" s="361">
        <v>0</v>
      </c>
      <c r="C23" s="362"/>
      <c r="D23" s="363"/>
      <c r="E23" s="364"/>
    </row>
    <row r="24" spans="1:5" ht="13.5" thickBot="1">
      <c r="A24" s="327"/>
      <c r="B24" s="328" t="s">
        <v>5</v>
      </c>
      <c r="C24" s="331">
        <f>SUM(C3:C23,E6)</f>
        <v>91598.36</v>
      </c>
      <c r="D24" s="329"/>
      <c r="E24" s="330"/>
    </row>
    <row r="26" ht="12.75">
      <c r="C26" s="4"/>
    </row>
  </sheetData>
  <sheetProtection/>
  <mergeCells count="3">
    <mergeCell ref="A3:A5"/>
    <mergeCell ref="A6:A17"/>
    <mergeCell ref="A18:A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.421875" style="0" customWidth="1"/>
    <col min="2" max="2" width="25.57421875" style="0" customWidth="1"/>
  </cols>
  <sheetData>
    <row r="1" spans="1:5" ht="13.5" thickBot="1">
      <c r="A1" s="468" t="s">
        <v>545</v>
      </c>
      <c r="B1" s="469"/>
      <c r="C1" s="469"/>
      <c r="D1" s="469"/>
      <c r="E1" s="470"/>
    </row>
    <row r="2" spans="1:9" ht="13.5" thickBot="1">
      <c r="A2" s="126" t="s">
        <v>6</v>
      </c>
      <c r="B2" s="126" t="s">
        <v>353</v>
      </c>
      <c r="C2" s="126" t="s">
        <v>354</v>
      </c>
      <c r="D2" s="126"/>
      <c r="E2" s="126"/>
      <c r="F2" s="126"/>
      <c r="G2" s="126"/>
      <c r="H2" s="126"/>
      <c r="I2" s="126"/>
    </row>
    <row r="3" spans="1:9" ht="12.75">
      <c r="A3" s="471" t="s">
        <v>355</v>
      </c>
      <c r="B3" s="472"/>
      <c r="C3" s="472"/>
      <c r="D3" s="472"/>
      <c r="E3" s="472"/>
      <c r="F3" s="472"/>
      <c r="G3" s="472"/>
      <c r="H3" s="472"/>
      <c r="I3" s="473"/>
    </row>
    <row r="4" spans="1:9" ht="12.75">
      <c r="A4" s="127">
        <v>1</v>
      </c>
      <c r="B4" s="93" t="s">
        <v>356</v>
      </c>
      <c r="C4" s="465" t="s">
        <v>378</v>
      </c>
      <c r="D4" s="466"/>
      <c r="E4" s="466"/>
      <c r="F4" s="466"/>
      <c r="G4" s="466"/>
      <c r="H4" s="466"/>
      <c r="I4" s="467"/>
    </row>
    <row r="5" spans="1:9" ht="12.75">
      <c r="A5" s="127">
        <v>2</v>
      </c>
      <c r="B5" s="93" t="s">
        <v>377</v>
      </c>
      <c r="C5" s="465" t="s">
        <v>379</v>
      </c>
      <c r="D5" s="466"/>
      <c r="E5" s="466"/>
      <c r="F5" s="466"/>
      <c r="G5" s="466"/>
      <c r="H5" s="466"/>
      <c r="I5" s="467"/>
    </row>
    <row r="6" spans="1:9" ht="12.75">
      <c r="A6" s="127">
        <v>3</v>
      </c>
      <c r="B6" s="93" t="s">
        <v>357</v>
      </c>
      <c r="C6" s="465" t="s">
        <v>379</v>
      </c>
      <c r="D6" s="466"/>
      <c r="E6" s="466"/>
      <c r="F6" s="466"/>
      <c r="G6" s="466"/>
      <c r="H6" s="466"/>
      <c r="I6" s="467"/>
    </row>
    <row r="7" spans="1:9" ht="12.75">
      <c r="A7" s="127">
        <v>4</v>
      </c>
      <c r="B7" s="93" t="s">
        <v>81</v>
      </c>
      <c r="C7" s="465" t="s">
        <v>379</v>
      </c>
      <c r="D7" s="466"/>
      <c r="E7" s="466"/>
      <c r="F7" s="466"/>
      <c r="G7" s="466"/>
      <c r="H7" s="466"/>
      <c r="I7" s="467"/>
    </row>
    <row r="8" spans="1:9" ht="12.75">
      <c r="A8" s="127">
        <v>5</v>
      </c>
      <c r="B8" s="93" t="s">
        <v>358</v>
      </c>
      <c r="C8" s="465" t="s">
        <v>379</v>
      </c>
      <c r="D8" s="466"/>
      <c r="E8" s="466"/>
      <c r="F8" s="466"/>
      <c r="G8" s="466"/>
      <c r="H8" s="466"/>
      <c r="I8" s="467"/>
    </row>
  </sheetData>
  <sheetProtection/>
  <mergeCells count="7">
    <mergeCell ref="C8:I8"/>
    <mergeCell ref="A1:E1"/>
    <mergeCell ref="A3:I3"/>
    <mergeCell ref="C4:I4"/>
    <mergeCell ref="C5:I5"/>
    <mergeCell ref="C6:I6"/>
    <mergeCell ref="C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Jakub Frąckiewicz</cp:lastModifiedBy>
  <cp:lastPrinted>2020-06-09T06:02:20Z</cp:lastPrinted>
  <dcterms:created xsi:type="dcterms:W3CDTF">2004-04-21T13:58:08Z</dcterms:created>
  <dcterms:modified xsi:type="dcterms:W3CDTF">2023-07-06T05:09:58Z</dcterms:modified>
  <cp:category/>
  <cp:version/>
  <cp:contentType/>
  <cp:contentStatus/>
</cp:coreProperties>
</file>