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zacunek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5" l="1"/>
  <c r="F23" i="5"/>
  <c r="F19" i="5"/>
  <c r="F18" i="5"/>
  <c r="F17" i="5"/>
  <c r="F20" i="5"/>
  <c r="F14" i="5"/>
  <c r="F15" i="5"/>
  <c r="F11" i="5"/>
  <c r="F10" i="5"/>
  <c r="F12" i="5"/>
  <c r="F7" i="5"/>
  <c r="F8" i="5"/>
  <c r="F24" i="5" l="1"/>
  <c r="F26" i="5" l="1"/>
  <c r="F25" i="5"/>
</calcChain>
</file>

<file path=xl/sharedStrings.xml><?xml version="1.0" encoding="utf-8"?>
<sst xmlns="http://schemas.openxmlformats.org/spreadsheetml/2006/main" count="35" uniqueCount="24">
  <si>
    <t>Opis - składniki opłat</t>
  </si>
  <si>
    <t>Strefy doby</t>
  </si>
  <si>
    <t xml:space="preserve"> Szacowana ilość
[kWh]</t>
  </si>
  <si>
    <t>Ilość miesięcy</t>
  </si>
  <si>
    <t>Cena jednostkowa netto 
[zł]</t>
  </si>
  <si>
    <t>Wartość netto
[zł]</t>
  </si>
  <si>
    <t>cena energii elektrycznej [zł/kWh]</t>
  </si>
  <si>
    <t>szczyt przedpołudniowy</t>
  </si>
  <si>
    <t>szczyt
 popołudniowy</t>
  </si>
  <si>
    <t>pozostałe godziny</t>
  </si>
  <si>
    <t>opłata handlowa</t>
  </si>
  <si>
    <t>Grupa Taryfowa C11</t>
  </si>
  <si>
    <t>Grupa Taryfowa C12a</t>
  </si>
  <si>
    <t>szczytowa</t>
  </si>
  <si>
    <t>pozaszczytowa</t>
  </si>
  <si>
    <t>Grupa Taryfowa C21</t>
  </si>
  <si>
    <t>Grupa Taryfowa C23</t>
  </si>
  <si>
    <t>Grupa Taryfowa G11</t>
  </si>
  <si>
    <t>Ogółem sprzedaż (netto zł)</t>
  </si>
  <si>
    <t>Wysokość podatku VAT wg stawki 23%</t>
  </si>
  <si>
    <t>Ogółem sprzedaż (brutto zł)</t>
  </si>
  <si>
    <t>Nr postępowania: ZP/7/D/22</t>
  </si>
  <si>
    <t>Załącznik nr 2 do SWZ</t>
  </si>
  <si>
    <r>
      <rPr>
        <b/>
        <sz val="11"/>
        <color theme="1"/>
        <rFont val="Calibri"/>
        <family val="2"/>
        <charset val="238"/>
        <scheme val="minor"/>
      </rPr>
      <t>FORMULARZ KALKULACJI CENY OFERTY</t>
    </r>
    <r>
      <rPr>
        <sz val="11"/>
        <color theme="1"/>
        <rFont val="Calibri"/>
        <family val="2"/>
        <charset val="238"/>
        <scheme val="minor"/>
      </rPr>
      <t xml:space="preserve">
stanowiący integralną część oferty złożonej w postępowaniu prowadzonym przez Spółkę Komunalną Żukowo sp. z o.o. pn </t>
    </r>
    <r>
      <rPr>
        <b/>
        <i/>
        <sz val="11"/>
        <color theme="1"/>
        <rFont val="Calibri"/>
        <family val="2"/>
        <charset val="238"/>
        <scheme val="minor"/>
      </rPr>
      <t>"Dostawa energii elektrycznej na potrzeby Spółki Komunalnej Żukowo Sp. z o. o."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</si>
</sst>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&quot; &quot;#,##0.00&quot; &quot;;&quot;-&quot;#,##0.00&quot; &quot;;&quot; -&quot;#&quot; &quot;;@&quot; &quot;"/>
    <numFmt numFmtId="166" formatCode="_-* #,##0.00000\ &quot;zł&quot;_-;\-* #,##0.00000\ &quot;zł&quot;_-;_-* &quot;-&quot;?????\ &quot;zł&quot;_-;_-@_-"/>
    <numFmt numFmtId="167" formatCode="#,##0&quot; pkt PPE&quot;"/>
    <numFmt numFmtId="168" formatCode="#&quot; m-cy&quot;"/>
    <numFmt numFmtId="169" formatCode="_-* #,##0.0000\ &quot;zł&quot;_-;\-* #,##0.0000\ &quot;zł&quot;_-;_-* &quot;-&quot;????\ &quot;zł&quot;_-;_-@_-"/>
    <numFmt numFmtId="170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165" fontId="5" fillId="0" borderId="0" applyFont="0" applyBorder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166" fontId="6" fillId="0" borderId="7" xfId="8" applyNumberFormat="1" applyFont="1" applyFill="1" applyBorder="1" applyAlignment="1">
      <alignment horizontal="center" vertical="center"/>
    </xf>
    <xf numFmtId="44" fontId="6" fillId="0" borderId="6" xfId="8" applyFont="1" applyFill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66" fontId="6" fillId="0" borderId="4" xfId="8" applyNumberFormat="1" applyFont="1" applyFill="1" applyBorder="1" applyAlignment="1">
      <alignment horizontal="center" vertical="center"/>
    </xf>
    <xf numFmtId="44" fontId="6" fillId="0" borderId="4" xfId="8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66" fontId="6" fillId="0" borderId="0" xfId="8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right" vertical="center"/>
    </xf>
    <xf numFmtId="168" fontId="6" fillId="0" borderId="15" xfId="0" applyNumberFormat="1" applyFont="1" applyBorder="1" applyAlignment="1">
      <alignment horizontal="center" vertical="center"/>
    </xf>
    <xf numFmtId="169" fontId="6" fillId="0" borderId="16" xfId="8" applyNumberFormat="1" applyFont="1" applyFill="1" applyBorder="1" applyAlignment="1">
      <alignment horizontal="center" vertical="center"/>
    </xf>
    <xf numFmtId="44" fontId="10" fillId="0" borderId="15" xfId="6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44" fontId="6" fillId="0" borderId="3" xfId="8" applyFont="1" applyFill="1" applyBorder="1" applyAlignment="1">
      <alignment vertical="center"/>
    </xf>
    <xf numFmtId="44" fontId="11" fillId="3" borderId="9" xfId="8" applyFont="1" applyFill="1" applyBorder="1" applyAlignment="1">
      <alignment vertical="center"/>
    </xf>
    <xf numFmtId="44" fontId="6" fillId="0" borderId="9" xfId="8" applyFont="1" applyFill="1" applyBorder="1" applyAlignment="1">
      <alignment vertical="center"/>
    </xf>
    <xf numFmtId="44" fontId="6" fillId="3" borderId="9" xfId="8" applyFont="1" applyFill="1" applyBorder="1" applyAlignment="1">
      <alignment vertical="center"/>
    </xf>
    <xf numFmtId="3" fontId="9" fillId="0" borderId="6" xfId="4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9" fontId="9" fillId="0" borderId="6" xfId="6" applyNumberFormat="1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170" fontId="6" fillId="0" borderId="18" xfId="4" applyNumberFormat="1" applyFont="1" applyFill="1" applyBorder="1" applyAlignment="1">
      <alignment horizontal="center" vertical="center"/>
    </xf>
    <xf numFmtId="170" fontId="6" fillId="0" borderId="19" xfId="4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166" fontId="6" fillId="0" borderId="6" xfId="8" applyNumberFormat="1" applyFont="1" applyFill="1" applyBorder="1" applyAlignment="1">
      <alignment horizontal="right" vertical="center"/>
    </xf>
    <xf numFmtId="166" fontId="6" fillId="0" borderId="0" xfId="8" applyNumberFormat="1" applyFont="1" applyFill="1" applyBorder="1" applyAlignment="1">
      <alignment horizontal="right" vertical="center"/>
    </xf>
    <xf numFmtId="169" fontId="6" fillId="0" borderId="16" xfId="8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3" fontId="9" fillId="0" borderId="10" xfId="4" applyNumberFormat="1" applyFont="1" applyFill="1" applyBorder="1" applyAlignment="1">
      <alignment horizontal="center" vertical="center"/>
    </xf>
  </cellXfs>
  <cellStyles count="9">
    <cellStyle name="Dziesiętny 7" xfId="4"/>
    <cellStyle name="Excel Built-in Comma" xfId="7"/>
    <cellStyle name="Excel Built-in Normal" xfId="2"/>
    <cellStyle name="Excel Built-in Normal 2" xfId="3"/>
    <cellStyle name="Normalny" xfId="0" builtinId="0"/>
    <cellStyle name="Normalny 2" xfId="1"/>
    <cellStyle name="Normalny 2 2" xfId="5"/>
    <cellStyle name="Walutowy" xfId="6" builtinId="4"/>
    <cellStyle name="Walu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ita Kaliniewicz" id="{92FD6D9E-6B42-4AC1-BCC1-603C3BDC2D71}" userId="512cd1df59ed490b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F26" sqref="F26"/>
    </sheetView>
  </sheetViews>
  <sheetFormatPr defaultRowHeight="15" x14ac:dyDescent="0.25"/>
  <cols>
    <col min="1" max="1" width="30" style="1" customWidth="1"/>
    <col min="2" max="2" width="17.140625" style="1" customWidth="1"/>
    <col min="3" max="3" width="12" style="1" customWidth="1"/>
    <col min="4" max="4" width="9.140625" style="1"/>
    <col min="5" max="5" width="12.28515625" style="1" customWidth="1"/>
    <col min="6" max="6" width="16.5703125" style="1" customWidth="1"/>
    <col min="7" max="16384" width="9.140625" style="1"/>
  </cols>
  <sheetData>
    <row r="1" spans="1:6" ht="21" customHeight="1" x14ac:dyDescent="0.25">
      <c r="A1" s="65" t="s">
        <v>21</v>
      </c>
      <c r="B1" s="63"/>
      <c r="C1" s="63"/>
      <c r="D1" s="63"/>
      <c r="E1" s="66" t="s">
        <v>22</v>
      </c>
      <c r="F1" s="66"/>
    </row>
    <row r="2" spans="1:6" ht="65.25" customHeight="1" x14ac:dyDescent="0.25">
      <c r="A2" s="64" t="s">
        <v>23</v>
      </c>
      <c r="B2" s="62"/>
      <c r="C2" s="62"/>
      <c r="D2" s="62"/>
      <c r="E2" s="62"/>
      <c r="F2" s="62"/>
    </row>
    <row r="3" spans="1:6" ht="15.75" thickBot="1" x14ac:dyDescent="0.3"/>
    <row r="4" spans="1:6" ht="51.75" thickBot="1" x14ac:dyDescent="0.3">
      <c r="A4" s="59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5" t="s">
        <v>5</v>
      </c>
    </row>
    <row r="5" spans="1:6" ht="15.75" thickBot="1" x14ac:dyDescent="0.3">
      <c r="A5" s="60">
        <v>1</v>
      </c>
      <c r="B5" s="6">
        <v>2</v>
      </c>
      <c r="C5" s="7">
        <v>3</v>
      </c>
      <c r="D5" s="8">
        <v>4</v>
      </c>
      <c r="E5" s="9">
        <v>5</v>
      </c>
      <c r="F5" s="10">
        <v>6</v>
      </c>
    </row>
    <row r="6" spans="1:6" ht="15.75" thickBot="1" x14ac:dyDescent="0.3">
      <c r="A6" s="42" t="s">
        <v>11</v>
      </c>
      <c r="B6" s="43"/>
      <c r="C6" s="43"/>
      <c r="D6" s="43"/>
      <c r="E6" s="43"/>
      <c r="F6" s="44"/>
    </row>
    <row r="7" spans="1:6" x14ac:dyDescent="0.25">
      <c r="A7" s="27" t="s">
        <v>6</v>
      </c>
      <c r="B7" s="28"/>
      <c r="C7" s="37">
        <v>35000</v>
      </c>
      <c r="D7" s="51"/>
      <c r="E7" s="20">
        <v>0</v>
      </c>
      <c r="F7" s="14">
        <f>C7*E7</f>
        <v>0</v>
      </c>
    </row>
    <row r="8" spans="1:6" ht="15.75" thickBot="1" x14ac:dyDescent="0.3">
      <c r="A8" s="29" t="s">
        <v>10</v>
      </c>
      <c r="B8" s="30"/>
      <c r="C8" s="31">
        <v>5</v>
      </c>
      <c r="D8" s="24">
        <v>12</v>
      </c>
      <c r="E8" s="25">
        <v>0</v>
      </c>
      <c r="F8" s="26">
        <f>C8*D8*E8</f>
        <v>0</v>
      </c>
    </row>
    <row r="9" spans="1:6" ht="15.75" thickBot="1" x14ac:dyDescent="0.3">
      <c r="A9" s="42" t="s">
        <v>12</v>
      </c>
      <c r="B9" s="43"/>
      <c r="C9" s="43"/>
      <c r="D9" s="43"/>
      <c r="E9" s="43"/>
      <c r="F9" s="44"/>
    </row>
    <row r="10" spans="1:6" x14ac:dyDescent="0.25">
      <c r="A10" s="27" t="s">
        <v>6</v>
      </c>
      <c r="B10" s="32" t="s">
        <v>13</v>
      </c>
      <c r="C10" s="67">
        <v>456810</v>
      </c>
      <c r="D10" s="52"/>
      <c r="E10" s="56">
        <v>0</v>
      </c>
      <c r="F10" s="14">
        <f>C10*E10</f>
        <v>0</v>
      </c>
    </row>
    <row r="11" spans="1:6" x14ac:dyDescent="0.25">
      <c r="A11" s="61" t="s">
        <v>6</v>
      </c>
      <c r="B11" s="19" t="s">
        <v>14</v>
      </c>
      <c r="C11" s="39">
        <v>778990</v>
      </c>
      <c r="D11" s="53"/>
      <c r="E11" s="57">
        <v>0</v>
      </c>
      <c r="F11" s="33">
        <f>C11*E11</f>
        <v>0</v>
      </c>
    </row>
    <row r="12" spans="1:6" ht="15.75" thickBot="1" x14ac:dyDescent="0.3">
      <c r="A12" s="61" t="s">
        <v>10</v>
      </c>
      <c r="B12" s="22"/>
      <c r="C12" s="31">
        <v>5</v>
      </c>
      <c r="D12" s="24">
        <v>12</v>
      </c>
      <c r="E12" s="58">
        <v>0</v>
      </c>
      <c r="F12" s="26">
        <f>C12*D12*E12</f>
        <v>0</v>
      </c>
    </row>
    <row r="13" spans="1:6" ht="15.75" thickBot="1" x14ac:dyDescent="0.3">
      <c r="A13" s="42" t="s">
        <v>15</v>
      </c>
      <c r="B13" s="43"/>
      <c r="C13" s="43"/>
      <c r="D13" s="43"/>
      <c r="E13" s="43"/>
      <c r="F13" s="44"/>
    </row>
    <row r="14" spans="1:6" x14ac:dyDescent="0.25">
      <c r="A14" s="27" t="s">
        <v>6</v>
      </c>
      <c r="B14" s="28"/>
      <c r="C14" s="37">
        <v>340000</v>
      </c>
      <c r="D14" s="51"/>
      <c r="E14" s="13">
        <v>0</v>
      </c>
      <c r="F14" s="14">
        <f>C14*E14</f>
        <v>0</v>
      </c>
    </row>
    <row r="15" spans="1:6" ht="15.75" thickBot="1" x14ac:dyDescent="0.3">
      <c r="A15" s="29" t="s">
        <v>10</v>
      </c>
      <c r="B15" s="30"/>
      <c r="C15" s="31">
        <v>1</v>
      </c>
      <c r="D15" s="24">
        <v>12</v>
      </c>
      <c r="E15" s="25">
        <v>0</v>
      </c>
      <c r="F15" s="26">
        <f>C15*D15*E15</f>
        <v>0</v>
      </c>
    </row>
    <row r="16" spans="1:6" ht="15.75" thickBot="1" x14ac:dyDescent="0.3">
      <c r="A16" s="42" t="s">
        <v>16</v>
      </c>
      <c r="B16" s="43"/>
      <c r="C16" s="43"/>
      <c r="D16" s="43"/>
      <c r="E16" s="43"/>
      <c r="F16" s="44"/>
    </row>
    <row r="17" spans="1:6" ht="25.5" x14ac:dyDescent="0.25">
      <c r="A17" s="11" t="s">
        <v>6</v>
      </c>
      <c r="B17" s="12" t="s">
        <v>7</v>
      </c>
      <c r="C17" s="38">
        <v>406405</v>
      </c>
      <c r="D17" s="54"/>
      <c r="E17" s="13">
        <v>0</v>
      </c>
      <c r="F17" s="14">
        <f>C17*E17</f>
        <v>0</v>
      </c>
    </row>
    <row r="18" spans="1:6" ht="25.5" x14ac:dyDescent="0.25">
      <c r="A18" s="15" t="s">
        <v>6</v>
      </c>
      <c r="B18" s="16" t="s">
        <v>8</v>
      </c>
      <c r="C18" s="39">
        <v>345945</v>
      </c>
      <c r="D18" s="55"/>
      <c r="E18" s="17">
        <v>0</v>
      </c>
      <c r="F18" s="18">
        <f>C18*E18</f>
        <v>0</v>
      </c>
    </row>
    <row r="19" spans="1:6" x14ac:dyDescent="0.25">
      <c r="A19" s="15" t="s">
        <v>6</v>
      </c>
      <c r="B19" s="19" t="s">
        <v>9</v>
      </c>
      <c r="C19" s="39">
        <v>1187650</v>
      </c>
      <c r="D19" s="55"/>
      <c r="E19" s="20">
        <v>0</v>
      </c>
      <c r="F19" s="18">
        <f>C19*E19</f>
        <v>0</v>
      </c>
    </row>
    <row r="20" spans="1:6" ht="15.75" thickBot="1" x14ac:dyDescent="0.3">
      <c r="A20" s="21" t="s">
        <v>10</v>
      </c>
      <c r="B20" s="22"/>
      <c r="C20" s="23">
        <v>8</v>
      </c>
      <c r="D20" s="24">
        <v>12</v>
      </c>
      <c r="E20" s="25">
        <v>0</v>
      </c>
      <c r="F20" s="26">
        <f>C20*D20*E20</f>
        <v>0</v>
      </c>
    </row>
    <row r="21" spans="1:6" ht="15.75" thickBot="1" x14ac:dyDescent="0.3">
      <c r="A21" s="42" t="s">
        <v>17</v>
      </c>
      <c r="B21" s="43"/>
      <c r="C21" s="43"/>
      <c r="D21" s="43"/>
      <c r="E21" s="43"/>
      <c r="F21" s="44"/>
    </row>
    <row r="22" spans="1:6" x14ac:dyDescent="0.25">
      <c r="A22" s="27" t="s">
        <v>6</v>
      </c>
      <c r="B22" s="28"/>
      <c r="C22" s="37">
        <v>6000</v>
      </c>
      <c r="D22" s="51"/>
      <c r="E22" s="41">
        <v>0</v>
      </c>
      <c r="F22" s="14">
        <f>C22*E22</f>
        <v>0</v>
      </c>
    </row>
    <row r="23" spans="1:6" ht="15.75" thickBot="1" x14ac:dyDescent="0.3">
      <c r="A23" s="29" t="s">
        <v>10</v>
      </c>
      <c r="B23" s="30"/>
      <c r="C23" s="31">
        <v>1</v>
      </c>
      <c r="D23" s="24">
        <v>12</v>
      </c>
      <c r="E23" s="25">
        <v>0</v>
      </c>
      <c r="F23" s="26">
        <f>C23*D23*E23</f>
        <v>0</v>
      </c>
    </row>
    <row r="24" spans="1:6" ht="20.25" customHeight="1" thickBot="1" x14ac:dyDescent="0.3">
      <c r="A24" s="48" t="s">
        <v>18</v>
      </c>
      <c r="B24" s="49"/>
      <c r="C24" s="49"/>
      <c r="D24" s="49"/>
      <c r="E24" s="50"/>
      <c r="F24" s="34">
        <f>SUM(F22:F23)+SUM(F17:F20)+SUM(F14:F15)+SUM(F10:F12)+SUM(F7:F8)</f>
        <v>0</v>
      </c>
    </row>
    <row r="25" spans="1:6" ht="18" customHeight="1" x14ac:dyDescent="0.25">
      <c r="A25" s="45" t="s">
        <v>19</v>
      </c>
      <c r="B25" s="46"/>
      <c r="C25" s="46"/>
      <c r="D25" s="46"/>
      <c r="E25" s="47"/>
      <c r="F25" s="35">
        <f>F24*0.23</f>
        <v>0</v>
      </c>
    </row>
    <row r="26" spans="1:6" ht="19.5" customHeight="1" thickBot="1" x14ac:dyDescent="0.3">
      <c r="A26" s="48" t="s">
        <v>20</v>
      </c>
      <c r="B26" s="49"/>
      <c r="C26" s="49"/>
      <c r="D26" s="49"/>
      <c r="E26" s="50"/>
      <c r="F26" s="36">
        <f>F24*1.23</f>
        <v>0</v>
      </c>
    </row>
    <row r="28" spans="1:6" x14ac:dyDescent="0.25">
      <c r="C28" s="40"/>
    </row>
  </sheetData>
  <mergeCells count="10">
    <mergeCell ref="E1:F1"/>
    <mergeCell ref="A2:F2"/>
    <mergeCell ref="A6:F6"/>
    <mergeCell ref="A25:E25"/>
    <mergeCell ref="A26:E26"/>
    <mergeCell ref="A9:F9"/>
    <mergeCell ref="A13:F13"/>
    <mergeCell ref="A16:F16"/>
    <mergeCell ref="A21:F21"/>
    <mergeCell ref="A24:E24"/>
  </mergeCells>
  <pageMargins left="0.70866141732283472" right="0.5118110236220472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Pałka</dc:creator>
  <cp:lastModifiedBy>k.keller</cp:lastModifiedBy>
  <cp:lastPrinted>2022-10-06T07:04:08Z</cp:lastPrinted>
  <dcterms:created xsi:type="dcterms:W3CDTF">2021-03-16T12:24:12Z</dcterms:created>
  <dcterms:modified xsi:type="dcterms:W3CDTF">2022-10-06T07:04:16Z</dcterms:modified>
</cp:coreProperties>
</file>