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zetarg zagospodarowanie 2025\Przetarg Usługi leśne 2025\SWZ z załącznikami\"/>
    </mc:Choice>
  </mc:AlternateContent>
  <xr:revisionPtr revIDLastSave="0" documentId="13_ncr:1_{2692625E-67AA-43EB-9EA8-32465E00DDD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F77" i="1" l="1"/>
  <c r="F78" i="1"/>
  <c r="I75" i="1" l="1"/>
  <c r="I74" i="1"/>
  <c r="K74" i="1" s="1"/>
  <c r="I73" i="1"/>
  <c r="K73" i="1" s="1"/>
  <c r="L73" i="1" s="1"/>
  <c r="I72" i="1"/>
  <c r="K72" i="1" s="1"/>
  <c r="L72" i="1" s="1"/>
  <c r="I71" i="1"/>
  <c r="K71" i="1" s="1"/>
  <c r="L71" i="1" s="1"/>
  <c r="I70" i="1"/>
  <c r="I69" i="1"/>
  <c r="K69" i="1" s="1"/>
  <c r="L69" i="1" s="1"/>
  <c r="I68" i="1"/>
  <c r="K68" i="1" s="1"/>
  <c r="L68" i="1" s="1"/>
  <c r="I67" i="1"/>
  <c r="K67" i="1" s="1"/>
  <c r="L67" i="1" s="1"/>
  <c r="I66" i="1"/>
  <c r="I65" i="1"/>
  <c r="K65" i="1" s="1"/>
  <c r="L65" i="1" s="1"/>
  <c r="I64" i="1"/>
  <c r="K64" i="1" s="1"/>
  <c r="L64" i="1" s="1"/>
  <c r="I63" i="1"/>
  <c r="K63" i="1" s="1"/>
  <c r="L63" i="1" s="1"/>
  <c r="I62" i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I57" i="1"/>
  <c r="K57" i="1" s="1"/>
  <c r="L57" i="1" s="1"/>
  <c r="I56" i="1"/>
  <c r="K56" i="1" s="1"/>
  <c r="L56" i="1" s="1"/>
  <c r="I53" i="1"/>
  <c r="K53" i="1" s="1"/>
  <c r="L53" i="1" s="1"/>
  <c r="I48" i="1"/>
  <c r="K48" i="1" s="1"/>
  <c r="L48" i="1" s="1"/>
  <c r="I43" i="1"/>
  <c r="K43" i="1" s="1"/>
  <c r="L43" i="1" s="1"/>
  <c r="I42" i="1"/>
  <c r="K42" i="1" s="1"/>
  <c r="L42" i="1" s="1"/>
  <c r="I37" i="1"/>
  <c r="K37" i="1" s="1"/>
  <c r="L37" i="1" s="1"/>
  <c r="K75" i="1"/>
  <c r="L75" i="1" s="1"/>
  <c r="I32" i="1"/>
  <c r="K32" i="1" s="1"/>
  <c r="L32" i="1" s="1"/>
  <c r="L74" i="1" l="1"/>
  <c r="K70" i="1"/>
  <c r="L70" i="1" s="1"/>
  <c r="K62" i="1"/>
  <c r="L62" i="1" s="1"/>
  <c r="L58" i="1"/>
  <c r="K66" i="1"/>
  <c r="L66" i="1" s="1"/>
</calcChain>
</file>

<file path=xl/sharedStrings.xml><?xml version="1.0" encoding="utf-8"?>
<sst xmlns="http://schemas.openxmlformats.org/spreadsheetml/2006/main" count="204" uniqueCount="116">
  <si>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</si>
  <si>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</si>
  <si>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</si>
  <si>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</si>
  <si>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</si>
  <si>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</si>
  <si>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</si>
  <si>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</si>
  <si>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</si>
  <si>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</si>
  <si>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</si>
  <si>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</si>
  <si>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</si>
  <si>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</si>
  <si>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</si>
  <si>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5</t>
  </si>
  <si>
    <t>ZRYW BP</t>
  </si>
  <si>
    <t>Zrywka ZUL bez pozyskania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</si>
  <si>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</si>
  <si>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</si>
  <si>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</si>
  <si>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</si>
  <si>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</si>
  <si>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</si>
  <si>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</si>
  <si>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</si>
  <si>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</si>
  <si>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</si>
  <si>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</si>
  <si>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</si>
  <si>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</si>
  <si>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</si>
  <si>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</si>
  <si>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</si>
  <si>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</si>
  <si>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</si>
  <si>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</si>
  <si>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</si>
  <si>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</si>
  <si>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</si>
  <si>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</si>
  <si>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</si>
  <si>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</si>
  <si>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</si>
  <si>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</si>
  <si>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</si>
  <si>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</si>
  <si>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</si>
  <si>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</si>
  <si>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</si>
  <si>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</si>
  <si>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</si>
  <si>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</si>
  <si>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</si>
  <si>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</si>
  <si>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</si>
  <si>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</si>
  <si>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</si>
  <si>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</si>
  <si>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</si>
  <si>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</si>
  <si>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</si>
  <si>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</si>
  <si>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</si>
  <si>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</si>
  <si>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</si>
  <si>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</si>
  <si>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</si>
  <si>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</si>
  <si>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</si>
  <si>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</si>
  <si>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</si>
  <si>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</si>
  <si>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</si>
  <si>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</si>
  <si>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</si>
  <si>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</si>
  <si>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</si>
  <si>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</si>
  <si>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</si>
  <si>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</si>
  <si>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</si>
  <si>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</si>
  <si>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</si>
  <si>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</si>
  <si>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</si>
  <si>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</si>
  <si>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</si>
  <si>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</si>
  <si>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</si>
  <si>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</si>
  <si>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</si>
  <si>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</si>
  <si>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Świętoszów</t>
  </si>
  <si>
    <t>Odpowiadając na ogłoszenie o przetargu nieograniczonym na „Wykonywanie usług z zakresu gospodarki leśnej na terenie Nadleśnictwa Świętoszów w roku 2025''  składamy niniejszym ofertę na pakiet 2/2025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</si>
  <si>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</si>
  <si>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</si>
  <si>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</si>
  <si>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</si>
  <si>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</si>
  <si>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</si>
  <si>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</si>
  <si>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</si>
  <si>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</si>
  <si>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</si>
  <si>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</si>
  <si>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</si>
  <si>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</si>
  <si>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</si>
  <si>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</si>
  <si>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</si>
  <si>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</si>
  <si>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</si>
  <si>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59-726 Świętoszów; Brzozowa;17</t>
  </si>
  <si>
    <t>Wykonawca wspólnie ubiegający się o udzielenie zamówienia 
(nazwa/firma, adres)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</si>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</sst>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6"/>
  <sheetViews>
    <sheetView tabSelected="1" topLeftCell="A13" zoomScaleNormal="100" zoomScaleSheetLayoutView="100" workbookViewId="0">
      <selection activeCell="F78" sqref="F78:M78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2.77734375" customWidth="1"/>
    <col min="10" max="10" width="6.777343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6" t="s">
        <v>87</v>
      </c>
      <c r="J2" s="26"/>
      <c r="K2" s="26"/>
      <c r="L2" s="26"/>
      <c r="M2" s="26"/>
      <c r="N2" s="26"/>
      <c r="O2" s="26"/>
    </row>
    <row r="3" spans="2:15" s="1" customFormat="1" ht="28.8" customHeight="1" x14ac:dyDescent="0.2"/>
    <row r="4" spans="2:15" s="1" customFormat="1" ht="2.7" customHeight="1" x14ac:dyDescent="0.2">
      <c r="B4" s="19"/>
      <c r="C4" s="19"/>
      <c r="D4" s="19"/>
    </row>
    <row r="5" spans="2:15" s="1" customFormat="1" ht="28.8" customHeight="1" x14ac:dyDescent="0.2"/>
    <row r="6" spans="2:15" s="1" customFormat="1" ht="2.7" customHeight="1" x14ac:dyDescent="0.2">
      <c r="B6" s="19"/>
      <c r="C6" s="19"/>
      <c r="D6" s="19"/>
    </row>
    <row r="7" spans="2:15" s="1" customFormat="1" ht="28.8" customHeight="1" x14ac:dyDescent="0.2"/>
    <row r="8" spans="2:15" s="1" customFormat="1" ht="5.25" customHeight="1" x14ac:dyDescent="0.2">
      <c r="B8" s="19"/>
      <c r="C8" s="19"/>
      <c r="D8" s="19"/>
    </row>
    <row r="9" spans="2:15" s="1" customFormat="1" ht="4.2" customHeight="1" x14ac:dyDescent="0.2"/>
    <row r="10" spans="2:15" s="1" customFormat="1" ht="6.9" customHeight="1" x14ac:dyDescent="0.2">
      <c r="B10" s="11" t="s">
        <v>88</v>
      </c>
      <c r="C10" s="11"/>
      <c r="D10" s="11"/>
    </row>
    <row r="11" spans="2:15" s="1" customFormat="1" ht="12.3" customHeight="1" x14ac:dyDescent="0.2">
      <c r="B11" s="11"/>
      <c r="C11" s="11"/>
      <c r="D11" s="11"/>
      <c r="G11" s="20" t="s">
        <v>89</v>
      </c>
      <c r="H11" s="20"/>
      <c r="I11" s="20"/>
      <c r="J11" s="20"/>
      <c r="K11" s="20"/>
      <c r="L11" s="20"/>
      <c r="M11" s="20"/>
      <c r="N11" s="20"/>
    </row>
    <row r="12" spans="2:15" s="1" customFormat="1" ht="7.95" customHeight="1" x14ac:dyDescent="0.2">
      <c r="G12" s="20"/>
      <c r="H12" s="20"/>
      <c r="I12" s="20"/>
      <c r="J12" s="20"/>
      <c r="K12" s="20"/>
      <c r="L12" s="20"/>
      <c r="M12" s="20"/>
      <c r="N12" s="20"/>
    </row>
    <row r="13" spans="2:15" s="1" customFormat="1" ht="20.25" customHeight="1" x14ac:dyDescent="0.2"/>
    <row r="14" spans="2:15" s="1" customFormat="1" ht="24" customHeight="1" x14ac:dyDescent="0.2">
      <c r="E14" s="22" t="s">
        <v>90</v>
      </c>
      <c r="F14" s="22"/>
      <c r="G14" s="22"/>
    </row>
    <row r="15" spans="2:15" s="1" customFormat="1" ht="43.2" customHeight="1" x14ac:dyDescent="0.2"/>
    <row r="16" spans="2:15" s="1" customFormat="1" ht="20.7" customHeight="1" x14ac:dyDescent="0.2">
      <c r="B16" s="28" t="s">
        <v>91</v>
      </c>
      <c r="C16" s="28"/>
      <c r="D16" s="28"/>
      <c r="E16" s="28"/>
    </row>
    <row r="17" spans="2:13" s="1" customFormat="1" ht="2.7" customHeight="1" x14ac:dyDescent="0.2"/>
    <row r="18" spans="2:13" s="1" customFormat="1" ht="20.7" customHeight="1" x14ac:dyDescent="0.2">
      <c r="B18" s="28" t="s">
        <v>92</v>
      </c>
      <c r="C18" s="28"/>
      <c r="D18" s="28"/>
      <c r="E18" s="28"/>
    </row>
    <row r="19" spans="2:13" s="1" customFormat="1" ht="2.7" customHeight="1" x14ac:dyDescent="0.2"/>
    <row r="20" spans="2:13" s="1" customFormat="1" ht="20.7" customHeight="1" x14ac:dyDescent="0.2">
      <c r="B20" s="28" t="s">
        <v>93</v>
      </c>
      <c r="C20" s="28"/>
      <c r="D20" s="28"/>
      <c r="E20" s="28"/>
    </row>
    <row r="21" spans="2:13" s="1" customFormat="1" ht="2.7" customHeight="1" x14ac:dyDescent="0.2"/>
    <row r="22" spans="2:13" s="1" customFormat="1" ht="20.7" customHeight="1" x14ac:dyDescent="0.2">
      <c r="B22" s="28" t="s">
        <v>113</v>
      </c>
      <c r="C22" s="28"/>
      <c r="D22" s="28"/>
      <c r="E22" s="28"/>
    </row>
    <row r="23" spans="2:13" s="1" customFormat="1" ht="34.65" customHeight="1" x14ac:dyDescent="0.2"/>
    <row r="24" spans="2:13" s="1" customFormat="1" ht="50.1" customHeight="1" x14ac:dyDescent="0.2">
      <c r="B24" s="15" t="s">
        <v>94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7" customHeight="1" x14ac:dyDescent="0.2"/>
    <row r="26" spans="2:13" s="1" customFormat="1" ht="58.8" customHeight="1" x14ac:dyDescent="0.2">
      <c r="B26" s="13" t="s">
        <v>95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8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17" t="s">
        <v>96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45.3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7" t="s">
        <v>10</v>
      </c>
      <c r="M31" s="27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5349</v>
      </c>
      <c r="H32" s="9">
        <v>0</v>
      </c>
      <c r="I32" s="10">
        <f>ROUND(G32* H32,2)</f>
        <v>0</v>
      </c>
      <c r="J32" s="5">
        <v>8</v>
      </c>
      <c r="K32" s="10">
        <f>ROUND(I32* J32/100,2)</f>
        <v>0</v>
      </c>
      <c r="L32" s="21">
        <f>ROUND(I32+ K32,2)</f>
        <v>0</v>
      </c>
      <c r="M32" s="21"/>
    </row>
    <row r="33" spans="2:13" s="1" customFormat="1" ht="3.15" customHeight="1" x14ac:dyDescent="0.2"/>
    <row r="34" spans="2:13" s="1" customFormat="1" ht="18.149999999999999" customHeight="1" x14ac:dyDescent="0.2">
      <c r="B34" s="17" t="s">
        <v>97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3" s="1" customFormat="1" ht="5.25" customHeight="1" x14ac:dyDescent="0.2"/>
    <row r="36" spans="2:13" s="1" customFormat="1" ht="45.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7" t="s">
        <v>10</v>
      </c>
      <c r="M36" s="27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76</v>
      </c>
      <c r="H37" s="9">
        <v>0</v>
      </c>
      <c r="I37" s="10">
        <f>ROUND(G37* H37,2)</f>
        <v>0</v>
      </c>
      <c r="J37" s="5">
        <v>8</v>
      </c>
      <c r="K37" s="10">
        <f>ROUND(I37* J37/100,2)</f>
        <v>0</v>
      </c>
      <c r="L37" s="21">
        <f>ROUND(I37+ K37,2)</f>
        <v>0</v>
      </c>
      <c r="M37" s="21"/>
    </row>
    <row r="38" spans="2:13" s="1" customFormat="1" ht="3.15" customHeight="1" x14ac:dyDescent="0.2"/>
    <row r="39" spans="2:13" s="1" customFormat="1" ht="18.149999999999999" customHeight="1" x14ac:dyDescent="0.2">
      <c r="B39" s="17" t="s">
        <v>98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2:13" s="1" customFormat="1" ht="5.25" customHeight="1" x14ac:dyDescent="0.2"/>
    <row r="41" spans="2:13" s="1" customFormat="1" ht="45.3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7" t="s">
        <v>10</v>
      </c>
      <c r="M41" s="27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8625</v>
      </c>
      <c r="H42" s="9">
        <v>0</v>
      </c>
      <c r="I42" s="10">
        <f t="shared" ref="I42:I43" si="0">ROUND(G42* H42,2)</f>
        <v>0</v>
      </c>
      <c r="J42" s="5">
        <v>8</v>
      </c>
      <c r="K42" s="10">
        <f t="shared" ref="K42:K43" si="1">ROUND(I42* J42/100,2)</f>
        <v>0</v>
      </c>
      <c r="L42" s="21">
        <f t="shared" ref="L42:L43" si="2">ROUND(I42+ K42,2)</f>
        <v>0</v>
      </c>
      <c r="M42" s="21"/>
    </row>
    <row r="43" spans="2:13" s="1" customFormat="1" ht="19.649999999999999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235</v>
      </c>
      <c r="H43" s="9">
        <v>0</v>
      </c>
      <c r="I43" s="10">
        <f t="shared" si="0"/>
        <v>0</v>
      </c>
      <c r="J43" s="5">
        <v>8</v>
      </c>
      <c r="K43" s="10">
        <f t="shared" si="1"/>
        <v>0</v>
      </c>
      <c r="L43" s="21">
        <f t="shared" si="2"/>
        <v>0</v>
      </c>
      <c r="M43" s="21"/>
    </row>
    <row r="44" spans="2:13" s="1" customFormat="1" ht="3.15" customHeight="1" x14ac:dyDescent="0.2"/>
    <row r="45" spans="2:13" s="1" customFormat="1" ht="18.149999999999999" customHeight="1" x14ac:dyDescent="0.2">
      <c r="B45" s="17" t="s">
        <v>99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2:13" s="1" customFormat="1" ht="5.25" customHeight="1" x14ac:dyDescent="0.2"/>
    <row r="47" spans="2:13" s="1" customFormat="1" ht="45.3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27" t="s">
        <v>10</v>
      </c>
      <c r="M47" s="27"/>
    </row>
    <row r="48" spans="2:13" s="1" customFormat="1" ht="19.649999999999999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1304</v>
      </c>
      <c r="H48" s="9">
        <v>0</v>
      </c>
      <c r="I48" s="10">
        <f>ROUND(G48* H48,2)</f>
        <v>0</v>
      </c>
      <c r="J48" s="5">
        <v>8</v>
      </c>
      <c r="K48" s="10">
        <f>ROUND(I48* J48/100,2)</f>
        <v>0</v>
      </c>
      <c r="L48" s="21">
        <f>ROUND(I48+ K48,2)</f>
        <v>0</v>
      </c>
      <c r="M48" s="21"/>
    </row>
    <row r="49" spans="2:13" s="1" customFormat="1" ht="3.15" customHeight="1" x14ac:dyDescent="0.2"/>
    <row r="50" spans="2:13" s="1" customFormat="1" ht="18.149999999999999" customHeight="1" x14ac:dyDescent="0.2">
      <c r="B50" s="17" t="s">
        <v>100</v>
      </c>
      <c r="C50" s="17"/>
      <c r="D50" s="17"/>
      <c r="E50" s="17"/>
      <c r="F50" s="17"/>
      <c r="G50" s="17"/>
      <c r="H50" s="17"/>
      <c r="I50" s="17"/>
      <c r="J50" s="17"/>
      <c r="K50" s="17"/>
    </row>
    <row r="51" spans="2:13" s="1" customFormat="1" ht="5.25" customHeight="1" x14ac:dyDescent="0.2"/>
    <row r="52" spans="2:13" s="1" customFormat="1" ht="45.3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27" t="s">
        <v>10</v>
      </c>
      <c r="M52" s="27"/>
    </row>
    <row r="53" spans="2:13" s="1" customFormat="1" ht="19.649999999999999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1478</v>
      </c>
      <c r="H53" s="9">
        <v>0</v>
      </c>
      <c r="I53" s="10">
        <f>ROUND(G53* H53,2)</f>
        <v>0</v>
      </c>
      <c r="J53" s="5">
        <v>8</v>
      </c>
      <c r="K53" s="10">
        <f>ROUND(I53* J53/100,2)</f>
        <v>0</v>
      </c>
      <c r="L53" s="21">
        <f>ROUND(I53+ K53,2)</f>
        <v>0</v>
      </c>
      <c r="M53" s="21"/>
    </row>
    <row r="54" spans="2:13" s="1" customFormat="1" ht="9" customHeight="1" x14ac:dyDescent="0.2"/>
    <row r="55" spans="2:13" s="1" customFormat="1" ht="45.3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27" t="s">
        <v>10</v>
      </c>
      <c r="M55" s="27"/>
    </row>
    <row r="56" spans="2:13" s="1" customFormat="1" ht="36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6.57</v>
      </c>
      <c r="H56" s="9">
        <v>0</v>
      </c>
      <c r="I56" s="10">
        <f t="shared" ref="I56:I75" si="3">ROUND(G56* H56,2)</f>
        <v>0</v>
      </c>
      <c r="J56" s="5">
        <v>8</v>
      </c>
      <c r="K56" s="10">
        <f t="shared" ref="K56:K75" si="4">ROUND(I56* J56/100,2)</f>
        <v>0</v>
      </c>
      <c r="L56" s="21">
        <f t="shared" ref="L56:L75" si="5">ROUND(I56+ K56,2)</f>
        <v>0</v>
      </c>
      <c r="M56" s="21"/>
    </row>
    <row r="57" spans="2:13" s="1" customFormat="1" ht="19.649999999999999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0.1</v>
      </c>
      <c r="H57" s="9">
        <v>0</v>
      </c>
      <c r="I57" s="10">
        <f t="shared" si="3"/>
        <v>0</v>
      </c>
      <c r="J57" s="5">
        <v>8</v>
      </c>
      <c r="K57" s="10">
        <f t="shared" si="4"/>
        <v>0</v>
      </c>
      <c r="L57" s="21">
        <f t="shared" si="5"/>
        <v>0</v>
      </c>
      <c r="M57" s="21"/>
    </row>
    <row r="58" spans="2:13" s="1" customFormat="1" ht="19.649999999999999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10.050000000000001</v>
      </c>
      <c r="H58" s="9">
        <v>0</v>
      </c>
      <c r="I58" s="10">
        <f t="shared" si="3"/>
        <v>0</v>
      </c>
      <c r="J58" s="5">
        <v>8</v>
      </c>
      <c r="K58" s="10">
        <f t="shared" si="4"/>
        <v>0</v>
      </c>
      <c r="L58" s="21">
        <f t="shared" si="5"/>
        <v>0</v>
      </c>
      <c r="M58" s="21"/>
    </row>
    <row r="59" spans="2:13" s="1" customFormat="1" ht="19.649999999999999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21</v>
      </c>
      <c r="H59" s="9">
        <v>0</v>
      </c>
      <c r="I59" s="10">
        <f t="shared" si="3"/>
        <v>0</v>
      </c>
      <c r="J59" s="5">
        <v>8</v>
      </c>
      <c r="K59" s="10">
        <f t="shared" si="4"/>
        <v>0</v>
      </c>
      <c r="L59" s="21">
        <f t="shared" si="5"/>
        <v>0</v>
      </c>
      <c r="M59" s="21"/>
    </row>
    <row r="60" spans="2:13" s="1" customFormat="1" ht="19.649999999999999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25</v>
      </c>
      <c r="G60" s="8">
        <v>31.15</v>
      </c>
      <c r="H60" s="9">
        <v>0</v>
      </c>
      <c r="I60" s="10">
        <f t="shared" si="3"/>
        <v>0</v>
      </c>
      <c r="J60" s="5">
        <v>8</v>
      </c>
      <c r="K60" s="10">
        <f t="shared" si="4"/>
        <v>0</v>
      </c>
      <c r="L60" s="21">
        <f t="shared" si="5"/>
        <v>0</v>
      </c>
      <c r="M60" s="21"/>
    </row>
    <row r="61" spans="2:13" s="1" customFormat="1" ht="2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21</v>
      </c>
      <c r="G61" s="8">
        <v>1</v>
      </c>
      <c r="H61" s="9">
        <v>0</v>
      </c>
      <c r="I61" s="10">
        <f t="shared" si="3"/>
        <v>0</v>
      </c>
      <c r="J61" s="5">
        <v>8</v>
      </c>
      <c r="K61" s="10">
        <f t="shared" si="4"/>
        <v>0</v>
      </c>
      <c r="L61" s="21">
        <f t="shared" si="5"/>
        <v>0</v>
      </c>
      <c r="M61" s="21"/>
    </row>
    <row r="62" spans="2:13" s="1" customFormat="1" ht="25.8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21</v>
      </c>
      <c r="G62" s="8">
        <v>1</v>
      </c>
      <c r="H62" s="9">
        <v>0</v>
      </c>
      <c r="I62" s="10">
        <f t="shared" si="3"/>
        <v>0</v>
      </c>
      <c r="J62" s="5">
        <v>8</v>
      </c>
      <c r="K62" s="10">
        <f t="shared" si="4"/>
        <v>0</v>
      </c>
      <c r="L62" s="21">
        <f t="shared" si="5"/>
        <v>0</v>
      </c>
      <c r="M62" s="21"/>
    </row>
    <row r="63" spans="2:13" s="1" customFormat="1" ht="27.6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21</v>
      </c>
      <c r="G63" s="8">
        <v>1</v>
      </c>
      <c r="H63" s="9">
        <v>0</v>
      </c>
      <c r="I63" s="10">
        <f t="shared" si="3"/>
        <v>0</v>
      </c>
      <c r="J63" s="5">
        <v>8</v>
      </c>
      <c r="K63" s="10">
        <f t="shared" si="4"/>
        <v>0</v>
      </c>
      <c r="L63" s="21">
        <f t="shared" si="5"/>
        <v>0</v>
      </c>
      <c r="M63" s="21"/>
    </row>
    <row r="64" spans="2:13" s="1" customFormat="1" ht="18.600000000000001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21</v>
      </c>
      <c r="G64" s="8">
        <v>0.39</v>
      </c>
      <c r="H64" s="9">
        <v>0</v>
      </c>
      <c r="I64" s="10">
        <f t="shared" si="3"/>
        <v>0</v>
      </c>
      <c r="J64" s="5">
        <v>8</v>
      </c>
      <c r="K64" s="10">
        <f t="shared" si="4"/>
        <v>0</v>
      </c>
      <c r="L64" s="21">
        <f t="shared" si="5"/>
        <v>0</v>
      </c>
      <c r="M64" s="21"/>
    </row>
    <row r="65" spans="2:14" s="1" customFormat="1" ht="18.600000000000001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21</v>
      </c>
      <c r="G65" s="8">
        <v>0.21</v>
      </c>
      <c r="H65" s="9">
        <v>0</v>
      </c>
      <c r="I65" s="10">
        <f t="shared" si="3"/>
        <v>0</v>
      </c>
      <c r="J65" s="5">
        <v>8</v>
      </c>
      <c r="K65" s="10">
        <f t="shared" si="4"/>
        <v>0</v>
      </c>
      <c r="L65" s="21">
        <f t="shared" si="5"/>
        <v>0</v>
      </c>
      <c r="M65" s="21"/>
    </row>
    <row r="66" spans="2:14" s="1" customFormat="1" ht="19.649999999999999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53</v>
      </c>
      <c r="G66" s="8">
        <v>8.1</v>
      </c>
      <c r="H66" s="9">
        <v>0</v>
      </c>
      <c r="I66" s="10">
        <f t="shared" si="3"/>
        <v>0</v>
      </c>
      <c r="J66" s="5">
        <v>23</v>
      </c>
      <c r="K66" s="10">
        <f t="shared" si="4"/>
        <v>0</v>
      </c>
      <c r="L66" s="21">
        <f t="shared" si="5"/>
        <v>0</v>
      </c>
      <c r="M66" s="21"/>
    </row>
    <row r="67" spans="2:14" s="1" customFormat="1" ht="19.649999999999999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53</v>
      </c>
      <c r="G67" s="8">
        <v>4.3</v>
      </c>
      <c r="H67" s="9">
        <v>0</v>
      </c>
      <c r="I67" s="10">
        <f t="shared" si="3"/>
        <v>0</v>
      </c>
      <c r="J67" s="5">
        <v>23</v>
      </c>
      <c r="K67" s="10">
        <f t="shared" si="4"/>
        <v>0</v>
      </c>
      <c r="L67" s="21">
        <f t="shared" si="5"/>
        <v>0</v>
      </c>
      <c r="M67" s="21"/>
    </row>
    <row r="68" spans="2:14" s="1" customFormat="1" ht="19.649999999999999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60</v>
      </c>
      <c r="G68" s="8">
        <v>48</v>
      </c>
      <c r="H68" s="9">
        <v>0</v>
      </c>
      <c r="I68" s="10">
        <f t="shared" si="3"/>
        <v>0</v>
      </c>
      <c r="J68" s="5">
        <v>23</v>
      </c>
      <c r="K68" s="10">
        <f t="shared" si="4"/>
        <v>0</v>
      </c>
      <c r="L68" s="21">
        <f t="shared" si="5"/>
        <v>0</v>
      </c>
      <c r="M68" s="21"/>
    </row>
    <row r="69" spans="2:14" s="1" customFormat="1" ht="28.8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64</v>
      </c>
      <c r="G69" s="8">
        <v>44</v>
      </c>
      <c r="H69" s="9">
        <v>0</v>
      </c>
      <c r="I69" s="10">
        <f t="shared" si="3"/>
        <v>0</v>
      </c>
      <c r="J69" s="5">
        <v>8</v>
      </c>
      <c r="K69" s="10">
        <f t="shared" si="4"/>
        <v>0</v>
      </c>
      <c r="L69" s="21">
        <f t="shared" si="5"/>
        <v>0</v>
      </c>
      <c r="M69" s="21"/>
    </row>
    <row r="70" spans="2:14" s="1" customFormat="1" ht="19.649999999999999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6" t="s">
        <v>21</v>
      </c>
      <c r="G70" s="8">
        <v>2.86</v>
      </c>
      <c r="H70" s="9">
        <v>0</v>
      </c>
      <c r="I70" s="10">
        <f t="shared" si="3"/>
        <v>0</v>
      </c>
      <c r="J70" s="5">
        <v>8</v>
      </c>
      <c r="K70" s="10">
        <f t="shared" si="4"/>
        <v>0</v>
      </c>
      <c r="L70" s="21">
        <f t="shared" si="5"/>
        <v>0</v>
      </c>
      <c r="M70" s="21"/>
    </row>
    <row r="71" spans="2:14" s="1" customFormat="1" ht="19.350000000000001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60</v>
      </c>
      <c r="G71" s="8">
        <v>174</v>
      </c>
      <c r="H71" s="9">
        <v>0</v>
      </c>
      <c r="I71" s="10">
        <f t="shared" si="3"/>
        <v>0</v>
      </c>
      <c r="J71" s="5">
        <v>8</v>
      </c>
      <c r="K71" s="10">
        <f t="shared" si="4"/>
        <v>0</v>
      </c>
      <c r="L71" s="21">
        <f t="shared" si="5"/>
        <v>0</v>
      </c>
      <c r="M71" s="21"/>
    </row>
    <row r="72" spans="2:14" s="1" customFormat="1" ht="19.350000000000001" customHeight="1" x14ac:dyDescent="0.2">
      <c r="B72" s="5">
        <v>23</v>
      </c>
      <c r="C72" s="6" t="s">
        <v>71</v>
      </c>
      <c r="D72" s="6" t="s">
        <v>72</v>
      </c>
      <c r="E72" s="7" t="s">
        <v>70</v>
      </c>
      <c r="F72" s="6" t="s">
        <v>60</v>
      </c>
      <c r="G72" s="8">
        <v>57</v>
      </c>
      <c r="H72" s="9">
        <v>0</v>
      </c>
      <c r="I72" s="10">
        <f t="shared" si="3"/>
        <v>0</v>
      </c>
      <c r="J72" s="5">
        <v>23</v>
      </c>
      <c r="K72" s="10">
        <f t="shared" si="4"/>
        <v>0</v>
      </c>
      <c r="L72" s="21">
        <f t="shared" si="5"/>
        <v>0</v>
      </c>
      <c r="M72" s="21"/>
    </row>
    <row r="73" spans="2:14" s="1" customFormat="1" ht="19.350000000000001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60</v>
      </c>
      <c r="G73" s="8">
        <v>80</v>
      </c>
      <c r="H73" s="9">
        <v>0</v>
      </c>
      <c r="I73" s="10">
        <f t="shared" si="3"/>
        <v>0</v>
      </c>
      <c r="J73" s="5">
        <v>8</v>
      </c>
      <c r="K73" s="10">
        <f t="shared" si="4"/>
        <v>0</v>
      </c>
      <c r="L73" s="21">
        <f t="shared" si="5"/>
        <v>0</v>
      </c>
      <c r="M73" s="21"/>
    </row>
    <row r="74" spans="2:14" s="1" customFormat="1" ht="19.350000000000001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60</v>
      </c>
      <c r="G74" s="8">
        <v>2</v>
      </c>
      <c r="H74" s="9">
        <v>0</v>
      </c>
      <c r="I74" s="10">
        <f t="shared" si="3"/>
        <v>0</v>
      </c>
      <c r="J74" s="5">
        <v>8</v>
      </c>
      <c r="K74" s="10">
        <f t="shared" si="4"/>
        <v>0</v>
      </c>
      <c r="L74" s="21">
        <f t="shared" si="5"/>
        <v>0</v>
      </c>
      <c r="M74" s="21"/>
    </row>
    <row r="75" spans="2:14" s="1" customFormat="1" ht="19.350000000000001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60</v>
      </c>
      <c r="G75" s="8">
        <v>21</v>
      </c>
      <c r="H75" s="9">
        <v>0</v>
      </c>
      <c r="I75" s="10">
        <f t="shared" si="3"/>
        <v>0</v>
      </c>
      <c r="J75" s="5">
        <v>8</v>
      </c>
      <c r="K75" s="10">
        <f t="shared" si="4"/>
        <v>0</v>
      </c>
      <c r="L75" s="21">
        <f t="shared" si="5"/>
        <v>0</v>
      </c>
      <c r="M75" s="21"/>
    </row>
    <row r="76" spans="2:14" s="1" customFormat="1" ht="9" customHeight="1" x14ac:dyDescent="0.2"/>
    <row r="77" spans="2:14" s="1" customFormat="1" ht="21" customHeight="1" x14ac:dyDescent="0.2">
      <c r="B77" s="18" t="s">
        <v>82</v>
      </c>
      <c r="C77" s="18"/>
      <c r="D77" s="18"/>
      <c r="E77" s="18"/>
      <c r="F77" s="29">
        <f>ROUND(I32+I37+I42+I43+I48+I53+I56+I57+I58+I59+I60+I61+I62+I63+I64+I65+I66+I67+I68+I69+I70+I71+I72+I73+I74+I75,2)</f>
        <v>0</v>
      </c>
      <c r="G77" s="29"/>
      <c r="H77" s="29"/>
      <c r="I77" s="29"/>
      <c r="J77" s="29"/>
      <c r="K77" s="29"/>
      <c r="L77" s="29"/>
      <c r="M77" s="29"/>
    </row>
    <row r="78" spans="2:14" s="1" customFormat="1" ht="21" customHeight="1" x14ac:dyDescent="0.2">
      <c r="B78" s="18" t="s">
        <v>83</v>
      </c>
      <c r="C78" s="18"/>
      <c r="D78" s="18"/>
      <c r="E78" s="18"/>
      <c r="F78" s="29">
        <f>ROUND(L32+L37+L42+L43+L48+L53+L56+L57+L58+L59+L60+L61+L62+L63+L64+L65+L66+L67+L68+L69+L70+L71+L72+L73+L74+L75,2)</f>
        <v>0</v>
      </c>
      <c r="G78" s="29"/>
      <c r="H78" s="29"/>
      <c r="I78" s="29"/>
      <c r="J78" s="29"/>
      <c r="K78" s="29"/>
      <c r="L78" s="29"/>
      <c r="M78" s="29"/>
    </row>
    <row r="79" spans="2:14" s="1" customFormat="1" ht="11.1" customHeight="1" x14ac:dyDescent="0.2"/>
    <row r="80" spans="2:14" s="1" customFormat="1" ht="61.35" customHeight="1" x14ac:dyDescent="0.2">
      <c r="B80" s="13" t="s">
        <v>101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s="1" customFormat="1" ht="2.7" customHeight="1" x14ac:dyDescent="0.2"/>
    <row r="82" spans="2:14" s="1" customFormat="1" ht="89.1" customHeight="1" x14ac:dyDescent="0.2">
      <c r="B82" s="13" t="s">
        <v>102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2:14" s="1" customFormat="1" ht="5.25" customHeight="1" x14ac:dyDescent="0.2"/>
    <row r="84" spans="2:14" s="1" customFormat="1" ht="97.8" customHeight="1" x14ac:dyDescent="0.2">
      <c r="B84" s="13" t="s">
        <v>103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2:14" s="1" customFormat="1" ht="5.25" customHeight="1" x14ac:dyDescent="0.2"/>
    <row r="86" spans="2:14" s="1" customFormat="1" ht="37.799999999999997" customHeight="1" x14ac:dyDescent="0.2">
      <c r="B86" s="14" t="s">
        <v>84</v>
      </c>
      <c r="C86" s="14"/>
      <c r="D86" s="14"/>
      <c r="E86" s="14"/>
      <c r="F86" s="23" t="s">
        <v>85</v>
      </c>
      <c r="G86" s="23"/>
      <c r="H86" s="23"/>
      <c r="I86" s="23"/>
      <c r="J86" s="23"/>
      <c r="K86" s="23"/>
      <c r="L86" s="23"/>
    </row>
    <row r="87" spans="2:14" s="1" customFormat="1" ht="28.8" customHeight="1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2:14" s="1" customFormat="1" ht="28.8" customHeight="1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4" s="1" customFormat="1" ht="28.8" customHeight="1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2:14" s="1" customFormat="1" ht="28.8" customHeight="1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2:14" s="1" customFormat="1" ht="2.7" customHeight="1" x14ac:dyDescent="0.2"/>
    <row r="92" spans="2:14" s="1" customFormat="1" ht="161.4" customHeight="1" x14ac:dyDescent="0.2">
      <c r="B92" s="13" t="s">
        <v>115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s="1" customFormat="1" ht="2.7" customHeight="1" x14ac:dyDescent="0.2"/>
    <row r="94" spans="2:14" s="1" customFormat="1" ht="33.6" customHeight="1" x14ac:dyDescent="0.2">
      <c r="B94" s="15" t="s">
        <v>104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2:14" s="1" customFormat="1" ht="2.7" customHeight="1" x14ac:dyDescent="0.2"/>
    <row r="96" spans="2:14" s="1" customFormat="1" ht="37.799999999999997" customHeight="1" x14ac:dyDescent="0.2">
      <c r="B96" s="14" t="s">
        <v>114</v>
      </c>
      <c r="C96" s="14"/>
      <c r="D96" s="14"/>
      <c r="E96" s="14"/>
      <c r="F96" s="24" t="s">
        <v>86</v>
      </c>
      <c r="G96" s="24"/>
      <c r="H96" s="24"/>
      <c r="I96" s="24"/>
      <c r="J96" s="24"/>
      <c r="K96" s="24"/>
      <c r="L96" s="24"/>
    </row>
    <row r="97" spans="2:14" s="1" customFormat="1" ht="28.8" customHeight="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4" s="1" customFormat="1" ht="28.8" customHeight="1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2:14" s="1" customFormat="1" ht="28.8" customHeight="1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2:14" s="1" customFormat="1" ht="28.8" customHeight="1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4" s="1" customFormat="1" ht="2.7" customHeight="1" x14ac:dyDescent="0.2"/>
    <row r="102" spans="2:14" s="1" customFormat="1" ht="130.65" customHeight="1" x14ac:dyDescent="0.2">
      <c r="B102" s="13" t="s">
        <v>105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s="1" customFormat="1" ht="2.7" customHeight="1" x14ac:dyDescent="0.2"/>
    <row r="104" spans="2:14" s="1" customFormat="1" ht="51.6" customHeight="1" x14ac:dyDescent="0.2">
      <c r="B104" s="13" t="s">
        <v>106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s="1" customFormat="1" ht="2.7" customHeight="1" x14ac:dyDescent="0.2"/>
    <row r="106" spans="2:14" s="1" customFormat="1" ht="47.4" customHeight="1" x14ac:dyDescent="0.2">
      <c r="B106" s="13" t="s">
        <v>107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2:14" s="1" customFormat="1" ht="2.7" customHeight="1" x14ac:dyDescent="0.2"/>
    <row r="108" spans="2:14" s="1" customFormat="1" ht="33.6" customHeight="1" x14ac:dyDescent="0.2">
      <c r="B108" s="13" t="s">
        <v>108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2:14" s="1" customFormat="1" ht="2.7" customHeight="1" x14ac:dyDescent="0.2"/>
    <row r="110" spans="2:14" s="1" customFormat="1" ht="116.7" customHeight="1" x14ac:dyDescent="0.2">
      <c r="B110" s="13" t="s">
        <v>109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s="1" customFormat="1" ht="2.7" customHeight="1" x14ac:dyDescent="0.2"/>
    <row r="112" spans="2:14" s="1" customFormat="1" ht="86.4" customHeight="1" x14ac:dyDescent="0.2">
      <c r="B112" s="13" t="s">
        <v>110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0" s="1" customFormat="1" ht="86.85" customHeight="1" x14ac:dyDescent="0.2"/>
    <row r="114" spans="2:10" s="1" customFormat="1" ht="17.55" customHeight="1" x14ac:dyDescent="0.2">
      <c r="I114" s="25" t="s">
        <v>111</v>
      </c>
      <c r="J114" s="25"/>
    </row>
    <row r="115" spans="2:10" s="1" customFormat="1" ht="41.4" customHeight="1" x14ac:dyDescent="0.2"/>
    <row r="116" spans="2:10" s="1" customFormat="1" ht="81.599999999999994" customHeight="1" x14ac:dyDescent="0.2">
      <c r="B116" s="16" t="s">
        <v>112</v>
      </c>
      <c r="C116" s="16"/>
      <c r="D116" s="16"/>
      <c r="E116" s="16"/>
      <c r="F116" s="16"/>
      <c r="G116" s="16"/>
      <c r="H116" s="16"/>
      <c r="I116" s="16"/>
      <c r="J116" s="16"/>
    </row>
  </sheetData>
  <mergeCells count="87">
    <mergeCell ref="L56:M56"/>
    <mergeCell ref="L57:M57"/>
    <mergeCell ref="L74:M74"/>
    <mergeCell ref="L75:M75"/>
    <mergeCell ref="B16:E16"/>
    <mergeCell ref="B18:E18"/>
    <mergeCell ref="B20:E20"/>
    <mergeCell ref="B22:E22"/>
    <mergeCell ref="L69:M69"/>
    <mergeCell ref="L70:M70"/>
    <mergeCell ref="L71:M71"/>
    <mergeCell ref="L72:M72"/>
    <mergeCell ref="L73:M73"/>
    <mergeCell ref="L47:M47"/>
    <mergeCell ref="L48:M48"/>
    <mergeCell ref="L52:M52"/>
    <mergeCell ref="L53:M53"/>
    <mergeCell ref="L55:M55"/>
    <mergeCell ref="I2:O2"/>
    <mergeCell ref="L31:M31"/>
    <mergeCell ref="L32:M32"/>
    <mergeCell ref="L36:M36"/>
    <mergeCell ref="L37:M37"/>
    <mergeCell ref="E14:G14"/>
    <mergeCell ref="F100:L100"/>
    <mergeCell ref="F77:M77"/>
    <mergeCell ref="F78:M78"/>
    <mergeCell ref="F86:L86"/>
    <mergeCell ref="F87:L87"/>
    <mergeCell ref="F88:L88"/>
    <mergeCell ref="F89:L89"/>
    <mergeCell ref="F90:L90"/>
    <mergeCell ref="F96:L96"/>
    <mergeCell ref="F97:L97"/>
    <mergeCell ref="F98:L98"/>
    <mergeCell ref="F99:L99"/>
    <mergeCell ref="L58:M58"/>
    <mergeCell ref="L59:M59"/>
    <mergeCell ref="L41:M41"/>
    <mergeCell ref="B4:D4"/>
    <mergeCell ref="B45:K45"/>
    <mergeCell ref="B50:K50"/>
    <mergeCell ref="B6:D6"/>
    <mergeCell ref="B77:E77"/>
    <mergeCell ref="B8:D8"/>
    <mergeCell ref="G11:N12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B108:N108"/>
    <mergeCell ref="B110:N110"/>
    <mergeCell ref="B112:N112"/>
    <mergeCell ref="B116:J116"/>
    <mergeCell ref="B24:L24"/>
    <mergeCell ref="B26:L26"/>
    <mergeCell ref="B29:K29"/>
    <mergeCell ref="B34:K34"/>
    <mergeCell ref="B39:K39"/>
    <mergeCell ref="B78:E78"/>
    <mergeCell ref="B80:N80"/>
    <mergeCell ref="B82:N82"/>
    <mergeCell ref="B99:E99"/>
    <mergeCell ref="I114:J114"/>
    <mergeCell ref="L42:M42"/>
    <mergeCell ref="L43:M43"/>
    <mergeCell ref="B10:D11"/>
    <mergeCell ref="B100:E100"/>
    <mergeCell ref="B102:N102"/>
    <mergeCell ref="B104:N104"/>
    <mergeCell ref="B106:N106"/>
    <mergeCell ref="B84:N84"/>
    <mergeCell ref="B86:E86"/>
    <mergeCell ref="B87:E87"/>
    <mergeCell ref="B88:E88"/>
    <mergeCell ref="B89:E89"/>
    <mergeCell ref="B90:E90"/>
    <mergeCell ref="B92:N92"/>
    <mergeCell ref="B94:N94"/>
    <mergeCell ref="B96:E96"/>
    <mergeCell ref="B97:E97"/>
    <mergeCell ref="B98:E98"/>
  </mergeCells>
  <pageMargins left="0.7" right="0.7" top="0.75" bottom="0.75" header="0.3" footer="0.3"/>
  <pageSetup paperSize="9" scale="96" fitToHeight="0" orientation="landscape" r:id="rId1"/>
  <headerFooter alignWithMargins="0"/>
  <rowBreaks count="3" manualBreakCount="3">
    <brk id="28" max="16383" man="1"/>
    <brk id="54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Małgorzata Pagórska -Toczek</cp:lastModifiedBy>
  <cp:lastPrinted>2024-10-25T10:11:00Z</cp:lastPrinted>
  <dcterms:created xsi:type="dcterms:W3CDTF">2024-10-25T07:07:50Z</dcterms:created>
  <dcterms:modified xsi:type="dcterms:W3CDTF">2024-10-25T10:11:03Z</dcterms:modified>
</cp:coreProperties>
</file>