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JE POSTĘPOWANIA\2021\16z2021 Dostawa artykułów i urządzeń administracyjno – biurowych\"/>
    </mc:Choice>
  </mc:AlternateContent>
  <xr:revisionPtr revIDLastSave="0" documentId="13_ncr:1_{BC5F70DF-FF25-47FD-9B0A-6518AE9B16EE}" xr6:coauthVersionLast="36" xr6:coauthVersionMax="36" xr10:uidLastSave="{00000000-0000-0000-0000-000000000000}"/>
  <bookViews>
    <workbookView xWindow="0" yWindow="0" windowWidth="28800" windowHeight="12300" firstSheet="1" activeTab="1" xr2:uid="{00000000-000D-0000-FFFF-FFFF00000000}"/>
  </bookViews>
  <sheets>
    <sheet name="zadanie 1 - SERE" sheetId="4" state="hidden" r:id="rId1"/>
    <sheet name="zadanie 2 " sheetId="3" r:id="rId2"/>
  </sheets>
  <definedNames>
    <definedName name="_xlnm._FilterDatabase" localSheetId="0" hidden="1">'zadanie 1 - SERE'!$A$5:$H$5</definedName>
    <definedName name="_xlnm._FilterDatabase" localSheetId="1" hidden="1">'zadanie 2 '!$A$3:$I$69</definedName>
    <definedName name="_xlnm.Print_Area" localSheetId="0">'zadanie 1 - SERE'!$A$1:$H$37</definedName>
    <definedName name="_xlnm.Print_Titles" localSheetId="0">'zadanie 1 - SERE'!$5:$5</definedName>
    <definedName name="_xlnm.Print_Titles" localSheetId="1">'zadanie 2 '!$4:$4</definedName>
  </definedNames>
  <calcPr calcId="191029"/>
</workbook>
</file>

<file path=xl/calcChain.xml><?xml version="1.0" encoding="utf-8"?>
<calcChain xmlns="http://schemas.openxmlformats.org/spreadsheetml/2006/main">
  <c r="F131" i="3" l="1"/>
  <c r="H131" i="3" s="1"/>
  <c r="F132" i="3" l="1"/>
  <c r="H132" i="3" s="1"/>
  <c r="F86" i="3"/>
  <c r="H86" i="3" s="1"/>
  <c r="F85" i="3"/>
  <c r="H85" i="3" s="1"/>
  <c r="F77" i="3"/>
  <c r="H77" i="3" s="1"/>
  <c r="F130" i="3"/>
  <c r="H130" i="3" s="1"/>
  <c r="F129" i="3"/>
  <c r="H129" i="3" s="1"/>
  <c r="F128" i="3"/>
  <c r="H128" i="3" s="1"/>
  <c r="F127" i="3"/>
  <c r="H127" i="3" s="1"/>
  <c r="F126" i="3"/>
  <c r="H126" i="3" s="1"/>
  <c r="F125" i="3"/>
  <c r="H125" i="3" s="1"/>
  <c r="F124" i="3"/>
  <c r="H124" i="3" s="1"/>
  <c r="F123" i="3"/>
  <c r="H123" i="3" s="1"/>
  <c r="F122" i="3"/>
  <c r="H122" i="3" s="1"/>
  <c r="F121" i="3"/>
  <c r="H121" i="3" s="1"/>
  <c r="F120" i="3"/>
  <c r="H120" i="3" s="1"/>
  <c r="F119" i="3"/>
  <c r="H119" i="3" s="1"/>
  <c r="F118" i="3"/>
  <c r="H118" i="3" s="1"/>
  <c r="F117" i="3"/>
  <c r="H117" i="3" s="1"/>
  <c r="F116" i="3"/>
  <c r="H116" i="3" s="1"/>
  <c r="F115" i="3"/>
  <c r="H115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F108" i="3"/>
  <c r="H108" i="3" s="1"/>
  <c r="F107" i="3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100" i="3"/>
  <c r="H100" i="3" s="1"/>
  <c r="F99" i="3"/>
  <c r="H99" i="3" s="1"/>
  <c r="F95" i="3"/>
  <c r="H95" i="3" s="1"/>
  <c r="F92" i="3"/>
  <c r="H92" i="3" s="1"/>
  <c r="F91" i="3"/>
  <c r="H91" i="3" s="1"/>
  <c r="F75" i="3"/>
  <c r="H75" i="3" s="1"/>
  <c r="F74" i="3"/>
  <c r="H74" i="3" s="1"/>
  <c r="F90" i="3"/>
  <c r="H90" i="3" s="1"/>
  <c r="F89" i="3"/>
  <c r="H89" i="3" s="1"/>
  <c r="F88" i="3"/>
  <c r="H88" i="3" s="1"/>
  <c r="F87" i="3"/>
  <c r="H87" i="3" s="1"/>
  <c r="F84" i="3"/>
  <c r="H84" i="3" s="1"/>
  <c r="F83" i="3"/>
  <c r="H83" i="3" s="1"/>
  <c r="F73" i="3"/>
  <c r="H73" i="3" s="1"/>
  <c r="F71" i="3"/>
  <c r="H71" i="3" s="1"/>
  <c r="F23" i="3"/>
  <c r="F81" i="3" l="1"/>
  <c r="H81" i="3" s="1"/>
  <c r="F82" i="3"/>
  <c r="H82" i="3" s="1"/>
  <c r="F79" i="3"/>
  <c r="H79" i="3" s="1"/>
  <c r="F5" i="3" l="1"/>
  <c r="H5" i="3" s="1"/>
  <c r="F6" i="3"/>
  <c r="H6" i="3" s="1"/>
  <c r="F7" i="3"/>
  <c r="H7" i="3" s="1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16" i="3"/>
  <c r="F17" i="3"/>
  <c r="H17" i="3" s="1"/>
  <c r="F18" i="3"/>
  <c r="H18" i="3" s="1"/>
  <c r="F24" i="3"/>
  <c r="H24" i="3"/>
  <c r="F25" i="3"/>
  <c r="H25" i="3" s="1"/>
  <c r="F26" i="3"/>
  <c r="H26" i="3" s="1"/>
  <c r="F27" i="3"/>
  <c r="H27" i="3" s="1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36" i="3"/>
  <c r="H36" i="3" s="1"/>
  <c r="F37" i="3"/>
  <c r="H37" i="3" s="1"/>
  <c r="F38" i="3"/>
  <c r="H38" i="3" s="1"/>
  <c r="F39" i="3"/>
  <c r="H39" i="3" s="1"/>
  <c r="F40" i="3"/>
  <c r="H40" i="3" s="1"/>
  <c r="F41" i="3"/>
  <c r="H41" i="3" s="1"/>
  <c r="F42" i="3"/>
  <c r="H42" i="3" s="1"/>
  <c r="F43" i="3"/>
  <c r="H43" i="3" s="1"/>
  <c r="F44" i="3"/>
  <c r="H44" i="3" s="1"/>
  <c r="F45" i="3"/>
  <c r="H45" i="3" s="1"/>
  <c r="F46" i="3"/>
  <c r="H46" i="3" s="1"/>
  <c r="F47" i="3"/>
  <c r="H47" i="3" s="1"/>
  <c r="F48" i="3"/>
  <c r="H48" i="3" s="1"/>
  <c r="F49" i="3"/>
  <c r="H49" i="3" s="1"/>
  <c r="F50" i="3"/>
  <c r="H50" i="3" s="1"/>
  <c r="F51" i="3"/>
  <c r="H51" i="3" s="1"/>
  <c r="F52" i="3"/>
  <c r="H52" i="3" s="1"/>
  <c r="F53" i="3"/>
  <c r="H53" i="3" s="1"/>
  <c r="F54" i="3"/>
  <c r="H54" i="3" s="1"/>
  <c r="F55" i="3"/>
  <c r="H55" i="3" s="1"/>
  <c r="F56" i="3"/>
  <c r="H56" i="3" s="1"/>
  <c r="F57" i="3"/>
  <c r="H57" i="3" s="1"/>
  <c r="F58" i="3"/>
  <c r="H58" i="3" s="1"/>
  <c r="F59" i="3"/>
  <c r="H59" i="3" s="1"/>
  <c r="F60" i="3"/>
  <c r="H60" i="3" s="1"/>
  <c r="F61" i="3"/>
  <c r="H61" i="3" s="1"/>
  <c r="F62" i="3"/>
  <c r="H62" i="3" s="1"/>
  <c r="F63" i="3"/>
  <c r="H63" i="3" s="1"/>
  <c r="F64" i="3"/>
  <c r="H64" i="3" s="1"/>
  <c r="F65" i="3"/>
  <c r="H65" i="3" s="1"/>
  <c r="H16" i="3" l="1"/>
  <c r="F14" i="4"/>
  <c r="F13" i="4"/>
  <c r="H13" i="4" s="1"/>
  <c r="F34" i="4"/>
  <c r="H34" i="4" s="1"/>
  <c r="F32" i="4"/>
  <c r="H32" i="4" s="1"/>
  <c r="F33" i="4"/>
  <c r="H33" i="4" s="1"/>
  <c r="F11" i="4"/>
  <c r="H11" i="4" s="1"/>
  <c r="F10" i="4"/>
  <c r="H10" i="4" s="1"/>
  <c r="F20" i="4"/>
  <c r="H20" i="4" s="1"/>
  <c r="F19" i="4"/>
  <c r="H19" i="4" s="1"/>
  <c r="F6" i="4"/>
  <c r="H6" i="4" s="1"/>
  <c r="F7" i="4"/>
  <c r="H7" i="4" s="1"/>
  <c r="F9" i="4"/>
  <c r="H9" i="4" s="1"/>
  <c r="F27" i="4"/>
  <c r="H27" i="4" s="1"/>
  <c r="F28" i="4"/>
  <c r="H28" i="4" s="1"/>
  <c r="F29" i="4"/>
  <c r="H29" i="4" s="1"/>
  <c r="F23" i="4"/>
  <c r="H23" i="4" s="1"/>
  <c r="F24" i="4"/>
  <c r="H24" i="4" s="1"/>
  <c r="F8" i="4"/>
  <c r="H8" i="4" s="1"/>
  <c r="F16" i="4"/>
  <c r="H16" i="4" s="1"/>
  <c r="F35" i="4"/>
  <c r="H35" i="4" s="1"/>
  <c r="F26" i="4"/>
  <c r="H26" i="4" s="1"/>
  <c r="F12" i="4"/>
  <c r="H12" i="4" s="1"/>
  <c r="F31" i="4"/>
  <c r="H31" i="4" s="1"/>
  <c r="F17" i="4"/>
  <c r="H17" i="4" s="1"/>
  <c r="F18" i="4"/>
  <c r="H18" i="4" s="1"/>
  <c r="F30" i="4"/>
  <c r="H30" i="4" s="1"/>
  <c r="F36" i="4"/>
  <c r="H36" i="4" s="1"/>
  <c r="F22" i="4"/>
  <c r="H22" i="4" s="1"/>
  <c r="F21" i="4"/>
  <c r="H21" i="4" s="1"/>
  <c r="F25" i="4"/>
  <c r="H25" i="4" s="1"/>
  <c r="F15" i="4"/>
  <c r="H15" i="4" s="1"/>
  <c r="F37" i="4" l="1"/>
  <c r="H14" i="4"/>
  <c r="H37" i="4" s="1"/>
  <c r="F19" i="3" l="1"/>
  <c r="H19" i="3" s="1"/>
  <c r="F22" i="3"/>
  <c r="H22" i="3" s="1"/>
  <c r="F20" i="3"/>
  <c r="F21" i="3"/>
  <c r="H21" i="3" s="1"/>
  <c r="H23" i="3"/>
  <c r="H20" i="3" l="1"/>
  <c r="H133" i="3" s="1"/>
  <c r="F133" i="3"/>
</calcChain>
</file>

<file path=xl/sharedStrings.xml><?xml version="1.0" encoding="utf-8"?>
<sst xmlns="http://schemas.openxmlformats.org/spreadsheetml/2006/main" count="316" uniqueCount="173">
  <si>
    <t>Lp.</t>
  </si>
  <si>
    <t>Nazwa</t>
  </si>
  <si>
    <t>Jednostka miary</t>
  </si>
  <si>
    <t>Ilość</t>
  </si>
  <si>
    <t>Cena jednostkowa netto</t>
  </si>
  <si>
    <t>szt.</t>
  </si>
  <si>
    <t>Wartość netto (kol.6xkol.7)</t>
  </si>
  <si>
    <t>Podatek VAT (kol.6x23%)</t>
  </si>
  <si>
    <t xml:space="preserve">Wartość brutto (kol.8+kol.9) </t>
  </si>
  <si>
    <r>
      <rPr>
        <b/>
        <sz val="10"/>
        <rFont val="Arial"/>
        <family val="2"/>
        <charset val="238"/>
      </rPr>
      <t>Czapka zimowa</t>
    </r>
    <r>
      <rPr>
        <sz val="10"/>
        <rFont val="Arial"/>
        <family val="2"/>
        <charset val="238"/>
      </rPr>
      <t xml:space="preserve"> specjalna typu KOMINIARKA APEX Icebreaker lub równorzędna
- posiada jeden otwór na oczy z możliwością regulacji kąta odchylenia i wentylacji
- kolor czarny
- materiał: minimum 87% wełna merino, 10% nylon, maksimum 3% Lycra 
- gramatura minmum 200 g/m² welny merino</t>
    </r>
  </si>
  <si>
    <r>
      <rPr>
        <b/>
        <sz val="10"/>
        <rFont val="Arial"/>
        <family val="2"/>
        <charset val="238"/>
      </rPr>
      <t>Przybory do maskowania</t>
    </r>
    <r>
      <rPr>
        <sz val="10"/>
        <rFont val="Arial"/>
        <family val="2"/>
        <charset val="238"/>
      </rPr>
      <t xml:space="preserve"> (3 kolory z lusterkiem)
Farba przeznaczony do makijażu maskującego
3 kolory - czarny, oliwkowy, brązowy
Opakowanie wykonane z ABSu
Lusterko z tworzywa sztucznego
 Wymiary: 7,5cm x 5cm x 1,5cm"
</t>
    </r>
  </si>
  <si>
    <t>Wartość netto (kol.7xkol.8)</t>
  </si>
  <si>
    <t>Podatek VAT (kol.7x23%)</t>
  </si>
  <si>
    <t xml:space="preserve">Wartość brutto (kol.9+kol.10) </t>
  </si>
  <si>
    <t>RAZEM</t>
  </si>
  <si>
    <r>
      <rPr>
        <b/>
        <sz val="10"/>
        <rFont val="Arial"/>
        <family val="2"/>
        <charset val="238"/>
      </rPr>
      <t>Linka spadochronowa-survivalowa - typu paracor 550 - kolor czarny</t>
    </r>
    <r>
      <rPr>
        <sz val="10"/>
        <rFont val="Arial"/>
        <family val="2"/>
        <charset val="238"/>
      </rPr>
      <t xml:space="preserve">
- linka o szerokim zastosowaniu survivalowym, można z niej wykonywać elementy survivalowe, troczyć i zabezpieczać srzęt;
- wytrzymałość statyczna minimum 250 kg;
- materiał oplot i rdzeń - nylon;
- rdzeń wewnętrzny składający się z minimum 7 linek"</t>
    </r>
  </si>
  <si>
    <r>
      <rPr>
        <b/>
        <sz val="10"/>
        <rFont val="Arial"/>
        <family val="2"/>
        <charset val="238"/>
      </rPr>
      <t>Linka spadochronowa-survivalowa - typu paracor 550 - kolor olive lub khaki"</t>
    </r>
    <r>
      <rPr>
        <sz val="10"/>
        <rFont val="Arial"/>
        <family val="2"/>
        <charset val="238"/>
      </rPr>
      <t xml:space="preserve">
- linka o szerokim zastosowaniu survivalowym, można z niej wykonywać elementy survivalowe, troczyć i zabezpieczać srzęt;
- wytrzymałość statyczna minimum 250 kg;
- materiał oplot i rdzeń - nylon;
- rdzeń wewnętrzny składający się z minimum 7 linek"</t>
    </r>
  </si>
  <si>
    <r>
      <rPr>
        <b/>
        <sz val="10"/>
        <rFont val="Arial"/>
        <family val="2"/>
        <charset val="238"/>
      </rPr>
      <t>Opaski montażowe - kolor biały lub czarny 30-35 cm</t>
    </r>
    <r>
      <rPr>
        <sz val="10"/>
        <rFont val="Arial"/>
        <family val="2"/>
        <charset val="238"/>
      </rPr>
      <t xml:space="preserve">
Mające zastosowanie do łączenia zwojów kabli, mocowania kabli, przewodów, rurek, zamykania worków, uniwersalnego łączenia różnych materiałów
- materiał polyamid 6,6
- kolor; biały
- temp. pracy -35°C do + 85°C
- palność UL 94 V 2 (samogasnące)
- rozmiar długość 30-35cm, szerokość nie mniej niż 4,5 mm
- 100 szt. w jednym opakowaniu</t>
    </r>
  </si>
  <si>
    <t>OPIS ZAMÓWIENIA - kalkulacje cenowe - zadanie 1</t>
  </si>
  <si>
    <r>
      <rPr>
        <b/>
        <sz val="10"/>
        <rFont val="Arial"/>
        <family val="2"/>
        <charset val="238"/>
      </rPr>
      <t xml:space="preserve">Buty turystyczne zimowe </t>
    </r>
    <r>
      <rPr>
        <sz val="10"/>
        <rFont val="Arial"/>
        <family val="2"/>
        <charset val="238"/>
      </rPr>
      <t>typu Belleville 700V lub równorzędne
- gumowa podeszwa z bieżnikiem ; - oddychająca i wodoodporna wyściółka Gore-Tex 
- dwustrefowy system wiązania, w pierwszej strefie po 5 oczek, w drugiej górnej minimum 4 zamknięte przelotki umożliwiające zjazd na szybkiej linie bez obawy o zaczepienie
- przeszycia wykonane minimum podwójnym szwem, a na zapiętku minimum poczwórnym szwem
- wysokość cholewki 8"; - kolor czarny</t>
    </r>
  </si>
  <si>
    <r>
      <rPr>
        <b/>
        <sz val="10"/>
        <rFont val="Arial"/>
        <family val="2"/>
        <charset val="238"/>
      </rPr>
      <t xml:space="preserve">Karabinek zbiorczy </t>
    </r>
    <r>
      <rPr>
        <sz val="10"/>
        <rFont val="Arial"/>
        <family val="2"/>
        <charset val="238"/>
      </rPr>
      <t xml:space="preserve">Delta 45 KN 10mm półokrągły stalowy ocynk typu Maillon Rapide lub równorzędny
- wytrzymałość wzdłużna minimum  45 kN
- typ karabinka  zakręcany; - średnica 10 mm
- półokrągły; - waga nie więcej niż 115 g
- certyfikat: UIAA i CE EN 12275            </t>
    </r>
  </si>
  <si>
    <r>
      <rPr>
        <b/>
        <sz val="10"/>
        <rFont val="Arial"/>
        <family val="2"/>
        <charset val="238"/>
      </rPr>
      <t>Koszulka termo aktywna z długim rękawem</t>
    </r>
    <r>
      <rPr>
        <sz val="10"/>
        <rFont val="Arial"/>
        <family val="2"/>
        <charset val="238"/>
      </rPr>
      <t xml:space="preserve"> wełniana typu Men's Merino 250 Base Layer 1/4 Zip lub równorzędna
Wykonana z tkaniny o gramaturze minimum 250g/m²,  najwyższej jakości wełny merino. Właściwości izolacyjne dodatkowo poprawia zastosowania splotu typu Interlock, który odpowiada za puszystość tkaniny i czyni ją jeszcze bardziej miękką i przyjemną w dotyku.
Głęboki zamek wraz z możliwością podciągnięcia rękawów do łokci,.
- zamek błyskawiczny o długości 25 cm
- płaskie szwy zapobiegające obtarciom
- panele na ramionach eliminujące szew na wierzchu ramienia
- gramatura tkaniny minimum 250g/m</t>
    </r>
    <r>
      <rPr>
        <vertAlign val="superscript"/>
        <sz val="10"/>
        <rFont val="Arial"/>
        <family val="2"/>
        <charset val="238"/>
      </rPr>
      <t xml:space="preserve">2
</t>
    </r>
    <r>
      <rPr>
        <sz val="10"/>
        <rFont val="Arial"/>
        <family val="2"/>
        <charset val="238"/>
      </rPr>
      <t>- tkanina 100% wełna merino
- kolor zielony khaki lub olive
- Rozmiarówka sprzętu zostanie okreslona po rozstrzygnieciu przetargu.</t>
    </r>
  </si>
  <si>
    <r>
      <rPr>
        <b/>
        <sz val="10"/>
        <rFont val="Arial"/>
        <family val="2"/>
        <charset val="238"/>
      </rPr>
      <t>Krzesiwo pudełkowe – kolor czarny</t>
    </r>
    <r>
      <rPr>
        <sz val="10"/>
        <rFont val="Arial"/>
        <family val="2"/>
        <charset val="238"/>
      </rPr>
      <t xml:space="preserve">
- opakowanie - pudełko. Jego jedna część  jest jednocześnie uchwytem i mocowaniem prętu roboczego, druga uchwytem i mocowaniem iskrownika.
- wodoszczelny schowek na hubkę;
- pręt roboczy o średnicy minimum 10mm i długości co najmniej 35 mm;
- otwory umożliwiające przewleczenie linki zabezpieczającej przed zgubieniem lub wypuszczeniem z dłoni krzesiwa;
UST STRIKE FORCE lub równoważny</t>
    </r>
  </si>
  <si>
    <r>
      <rPr>
        <b/>
        <sz val="10"/>
        <rFont val="Arial"/>
        <family val="2"/>
        <charset val="238"/>
      </rPr>
      <t>Krzesiwo kluczykowe – kolor szary lub czarno-czerwony</t>
    </r>
    <r>
      <rPr>
        <sz val="10"/>
        <rFont val="Arial"/>
        <family val="2"/>
        <charset val="238"/>
      </rPr>
      <t xml:space="preserve">
- rozmiar large – duży
- uchwyt umożliwiający stabilny chwyt oraz obracanie i pracę na każdej płaszczyźnie pręta roboczego;
- uchwyt iskrownika twardy w tym samym kolorze co krzesiwo.
- iskrownik z materiału nie ulegającego wygięcie bez nacięć i „ząbków”
- pręt roboczy o średnicy minimum 10mm i długości co najmniej 35 mm;
- otwory umożliwiające przewleczenie linki zabezpieczającej przed zgubieniem lub wypuszczeniem z dłoni krzesiwa w krzesiwie i iskrowniku;
PRIMUS lub równoważny</t>
    </r>
  </si>
  <si>
    <r>
      <rPr>
        <b/>
        <sz val="10"/>
        <rFont val="Arial"/>
        <family val="2"/>
        <charset val="238"/>
      </rPr>
      <t>Latarka czołowa</t>
    </r>
    <r>
      <rPr>
        <sz val="10"/>
        <rFont val="Arial"/>
        <family val="2"/>
        <charset val="238"/>
      </rPr>
      <t xml:space="preserve"> jaskiniowa nitecore hc60 lub równorzędna
- oryginalna zapewniająca 100% pewność działania w trakcie eksploracji jaskiń
- źródło światła: Dioda LED 
- minimalna moc: 1000 lumenów; - waga latarki maksymalnie 100g
- zasilana akumulatorem 1x18650 1 x lub 2 x CR123; - minimum pięć poziomów jasności oświetlenia
- Port USB umożliwiający ładowanie latarki przez dołączony do zestawu kabel
- możliwość regulacji położenia w pionie,; - wykonana z aluminium lotniczego pokrytego powłoką HAIII,
- zestaw ma zawierać: 2 szt. akumulator 18650 o pojemności minimum 3400 mAh z zabezpieczeniem, kabel USB, zapasowy O-ring</t>
    </r>
  </si>
  <si>
    <r>
      <rPr>
        <b/>
        <sz val="10"/>
        <rFont val="Arial"/>
        <family val="2"/>
        <charset val="238"/>
      </rPr>
      <t>Linka spadochronowa-survivalowa - typu paracor 550 - kolor biały</t>
    </r>
    <r>
      <rPr>
        <sz val="10"/>
        <rFont val="Arial"/>
        <family val="2"/>
        <charset val="238"/>
      </rPr>
      <t xml:space="preserve">
- linka o szerokim zastosowaniu survivalowym, można z niej wykonywać   elementy  survivalowe, troczyć i zabezpieczeać srzęt;
- wytrzymałość statyczna minimum 250 kg;
- materiał oplot i rdzeń - nylon;
- rdzeń wewnętrzny składający się z minimum 7 linek"</t>
    </r>
  </si>
  <si>
    <r>
      <rPr>
        <b/>
        <sz val="10"/>
        <rFont val="Arial"/>
        <family val="2"/>
        <charset val="238"/>
      </rPr>
      <t>Nóż</t>
    </r>
    <r>
      <rPr>
        <sz val="10"/>
        <rFont val="Arial"/>
        <family val="2"/>
        <charset val="238"/>
      </rPr>
      <t xml:space="preserve"> do wiązań turowych typu Noże MARKER TOURING CRAMPON lub równoważny
Noże-harszle do wiązań Marker F12.
- rozmiar 92mm</t>
    </r>
  </si>
  <si>
    <r>
      <rPr>
        <b/>
        <sz val="10"/>
        <rFont val="Arial"/>
        <family val="2"/>
        <charset val="238"/>
      </rPr>
      <t>Nóż survivalow</t>
    </r>
    <r>
      <rPr>
        <sz val="10"/>
        <rFont val="Arial"/>
        <family val="2"/>
        <charset val="238"/>
      </rPr>
      <t>y - duży typu Benchmade Arvensis 119BK lub równorzędny
- nóż z głownią stałą i klingą typu full tanga 
- gatunek stali  154CM, zahartowana do wartości 58-61 HRC
- ostrze pokryte czarną powłoką zabezpieczającą; - linia ostrza typu clip point, częściowego szlifu płaskiego 
- grubość klingi na grzbiecie wynosi co najmnie 4,9 mm; - rękojeść - okładziny z laminatu G10 w kolorze czarnym
- okładziny są  przytwierdzone do noża minimum 3 tytanowymi połączeniami
- w komplecie z nożem funkcjonalną pochewkę z tworzywa sztucznego, z wieloma możliwościami montażu do oporządzenia
- rodzaj ostrza - gładkie; - długość ostrza: minimum 160 mm; - grubość ostrza na grzbiecie: minimum 4,9 mm
- długość całkowita: maksimum 305 mm; - waga minimum 320  g; - w tylnej części rękojeści funkcjonalny młotek
- kolor noża i pochwy: czarny</t>
    </r>
  </si>
  <si>
    <r>
      <rPr>
        <b/>
        <sz val="10"/>
        <rFont val="Arial"/>
        <family val="2"/>
        <charset val="238"/>
      </rPr>
      <t>Nóż survivalowy</t>
    </r>
    <r>
      <rPr>
        <sz val="10"/>
        <rFont val="Arial"/>
        <family val="2"/>
        <charset val="238"/>
      </rPr>
      <t xml:space="preserve"> - średni typu Benchmade 140BK Nimravus lub równorzędny
- nóż z głownią stałą; - ostrze w stylu Drop -point, bez otworów i pił w części ostrza noża 
- okładziny rękojeści wykonane z aluminium lotniczego 6061-T6
- pochwa czarna z cordury kompatybilna z systemem molle ; - długość ostrza: minimum 115 mm; - długość całkowita: mksimum 240 mm
- grubość ostrza: inimum 2.8 mm; - stal: 154CM lub D2 lub lepsza (58-60HRC)
- waga: maksymalnie 193 g.; - ponad rękojęciacią otwór umożliwoający połączenie linki zabezpieczającej nóż przez wypadnięciem z ręki
- kolor czarny; - nóż pokryty czarną powłoką antykorozyjną</t>
    </r>
  </si>
  <si>
    <r>
      <rPr>
        <b/>
        <sz val="10"/>
        <rFont val="Arial"/>
        <family val="2"/>
        <charset val="238"/>
      </rPr>
      <t>Opaski montażowe - kolor biały lub czarny 10-12 cm</t>
    </r>
    <r>
      <rPr>
        <sz val="10"/>
        <rFont val="Arial"/>
        <family val="2"/>
        <charset val="238"/>
      </rPr>
      <t xml:space="preserve">
Mające zastosowanie do łączenia zwojów kabli, mocowania kabli, przewodów, rurek, zamykania worków, uniwersalnego łączenia różnych materiałów
- materiał polyamid 6,6
- kolor; biały; - temp. pracy -35°C do + 85°C
- palność UL 94 V 2 (samogasnące); - rozmiar długość 10-12cm, szerokość nie mniej niż 2,5 mm
- 100 szt. w jednym opakowaniu</t>
    </r>
  </si>
  <si>
    <t>op</t>
  </si>
  <si>
    <r>
      <rPr>
        <b/>
        <sz val="10"/>
        <rFont val="Arial"/>
        <family val="2"/>
        <charset val="238"/>
      </rPr>
      <t>Pianka neoprenowa 3 mm</t>
    </r>
    <r>
      <rPr>
        <sz val="10"/>
        <rFont val="Arial"/>
        <family val="2"/>
        <charset val="238"/>
      </rPr>
      <t xml:space="preserve"> - skafander typu Yak Vanguard lub równorzędna 
- kolor jasnoniebieski, czarno-czerwony ; - skafander nie przeznaczony do nurkowania;
- wewnętrzny neoprenowy pas oraz szelki mocujące,
- lateksowa gilza szyjna i nadgarstkowe; gilzy dodatkowo zabezpieczone zewnętrznym kołnierzem neoprenowym;
- trójwarstwowa oddychająca membrana,; - wewnętrzna kieszeń umożliwiająca zamontowanie pakietu grzewczego;
- łatwo dostępny, całkowicie wodoszczelny  zamek włazowy; - wielopanelowy, ergonomiczny krój rękawów i nogawek;
- zapobiegające przesuwaniu się kombinezonu na ciele poza wymagane położenie;
- nogawki zakończone lateksowymi skarpetami, (pozwalające na współprace ze specjalistycznym butem typu canyoningowego) mogącymi zostać schowanymi do butów neoprenowych, gumowych itd.. w przypadku uszkodzenia możliwe jest ich załatanie bądź wymiana; - wzmocnione klinami materiału 500D lub lepszym okolice kolan oraz siedzenia;
- minimum 1 bryzgoszczelna kieszeń piersiowa mogąca pomieścić niezbędne drobiazgi;
- całkowicie wodoszczelny zamek zlokalizowany w okolicach krocza; - </t>
    </r>
    <r>
      <rPr>
        <b/>
        <sz val="10"/>
        <rFont val="Arial"/>
        <family val="2"/>
        <charset val="238"/>
      </rPr>
      <t>w komplecie z kombinezonem ma znajdować się dedykowany wewnętrznych ocieplacz fleece'owy oraz worek transportowy</t>
    </r>
    <r>
      <rPr>
        <sz val="10"/>
        <rFont val="Arial"/>
        <family val="2"/>
        <charset val="238"/>
      </rPr>
      <t>.
Wodoodporność: nie mniej niż 20 000 mm, - Oddychalność: minimum 8 000 g/m2/24h
Rozmiarówka sprzętu zostanie okreslona po rozstrzygnieciu przetargu.</t>
    </r>
  </si>
  <si>
    <r>
      <rPr>
        <b/>
        <sz val="10"/>
        <rFont val="Arial"/>
        <family val="2"/>
        <charset val="238"/>
      </rPr>
      <t>Płachta biwakowa</t>
    </r>
    <r>
      <rPr>
        <sz val="10"/>
        <rFont val="Arial"/>
        <family val="2"/>
        <charset val="238"/>
      </rPr>
      <t>-tarp-basha typu Tatonka TARP 2 lub równożędna
- płachta umożliwiająca konstrukcję schronienia tymczasowego, hamaku, zadaszenia, ekranu przeciwietrzego, improwizowanego pływaka, osłony sprzętu;
- minimum 9 otworów/uszek wzmacnianych (w tym jedno w środkowej częći) umożliwiających mocowanie płachty w różnych konfiguracjach;
- materiał nylon 65/35 Polycotton PU; - rozmiar minimum 285cm x 300cm - maksymalnie 300 cm x 320 cm;
- waga 1200-1400 gram; - worek umożliwiający kompresję i przenoszenie płacty
- kolor zielony (khaki lub olive)</t>
    </r>
  </si>
  <si>
    <r>
      <rPr>
        <b/>
        <sz val="10"/>
        <rFont val="Arial"/>
        <family val="2"/>
        <charset val="238"/>
      </rPr>
      <t>Pokrowiec na buty narciarskie</t>
    </r>
    <r>
      <rPr>
        <sz val="10"/>
        <rFont val="Arial"/>
        <family val="2"/>
        <charset val="238"/>
      </rPr>
      <t xml:space="preserve"> typu Classic Boot + Helmet Bag Volkl lub równorzędny:
- obszerna komora wewnętrzna na buty narciarskie.
- wygodny pasek do noszenia na ramieniu. ; - regulacja długości pasa ramiennego.
- bardzo mocny podwójny zamek błyskawiczny.; - trwałe plastikowe nóżki na spodzie torby.
- osobna duża przegroda na kask; - usztywnione dno pokrowca.
- specjalne miejsce na podpisanie torby; - materiał: Polyester.
- waga: maksimum 0,80 kg; - wymiary: 40.5 x 27 x 42 cm
- pojemność: minimum 45 L; - kolor czarny</t>
    </r>
  </si>
  <si>
    <r>
      <rPr>
        <b/>
        <sz val="10"/>
        <rFont val="Arial"/>
        <family val="2"/>
        <charset val="238"/>
      </rPr>
      <t>Pokrowiec na narty</t>
    </r>
    <r>
      <rPr>
        <sz val="10"/>
        <rFont val="Arial"/>
        <family val="2"/>
        <charset val="238"/>
      </rPr>
      <t xml:space="preserve"> typu Clasic Single Ski Bag Volkl lub równorzędny
- na jedną parę nart, kijki, foki i inne małecakcesoria
- uchwyty do przenoszenia; - zamek dwustronny
- materiał odporny na przetarcia i przecięcia, wodoodporny
- waga maksymalnie 800 g; - kolor czarny
- 5 szt do nart o długości 163 cm,
- 10 szt. do nart o długości 170 cm,
- 1 szt. do nart o długości 177 cm</t>
    </r>
  </si>
  <si>
    <r>
      <rPr>
        <b/>
        <sz val="10"/>
        <rFont val="Arial"/>
        <family val="2"/>
        <charset val="238"/>
      </rPr>
      <t>Przyrząd zjazdowy z automatyczną blokadą</t>
    </r>
    <r>
      <rPr>
        <sz val="10"/>
        <rFont val="Arial"/>
        <family val="2"/>
        <charset val="238"/>
      </rPr>
      <t xml:space="preserve">
Petzl Stop lub równoważny przyrząd zjazdowy wyposażony w automatyczną blokadę. 
Właściwości:
- współpracuje z linami pojedynczymi o średnicy 9 – 12 mm
- wraz z drugim przyrządem zaciskowym i pętlą nożną umożliwia również wychodzenie po linie (bez zmiany pozycji przyrządu)
- dzięki sprężynowej zapadce na obudowie wpinanie i wypinanie odbywa się bez zdejmowania z karabinka
- blokuje się automatycznie po puszczeniu rączki hamulca
- regulacja szybkości zjazdu odbywa się poprzez zmianę siły uchwytu na wolnym końcu liny
- możliwość wymiany rolek
Materiał: stopy lekkie
Waga: 326 g; CE, EN 341; UIAA" 
</t>
    </r>
  </si>
  <si>
    <r>
      <rPr>
        <b/>
        <sz val="10"/>
        <rFont val="Arial"/>
        <family val="2"/>
        <charset val="238"/>
      </rPr>
      <t>Rękawice zimowe sportowe 3 wastwowe</t>
    </r>
    <r>
      <rPr>
        <sz val="10"/>
        <rFont val="Arial"/>
        <family val="2"/>
        <charset val="238"/>
      </rPr>
      <t xml:space="preserve"> typu Black Diamond Squad'16 lub równorzędne, cechy:
- pięciopalczaste rękawice, doskonałe do zimowych sportów; - wodoodporna, oddychająca membrana GORE-TEX®
- górna część rękawic wraz z palcami uszyta z wysokiej jakości naturalnej skóry
- mankiety wykonane z wytrzymałego nylonu; - na zewnętrznej części dłoni wysokiej jakości syntetyczna, nie chłonąca wilgoci ocieplina PrimaLoft® Gold
- ocieplenie z tkaniny polarowej od strony dłoni; - wstawki z miękkiego materiału na kciukach do ocierania gogli i nosa
- długie mankiety chroniące przed zimnem i wpadaniem śniegu
- obsługiwane jedną ręką elastyczne ściągacze na końcach mankietów
- zalecany zakres temperatur od -12°C do -1°C; - materiał zewnętrzny: nylon, naturalna kozia skóra
- wyściółka: membrana GORE-TEX®; - ocieplina: PrimaLoft® Gold 170g, polar 100g
- waga pary maksymalnie 230 g; - </t>
    </r>
    <r>
      <rPr>
        <b/>
        <sz val="10"/>
        <rFont val="Arial"/>
        <family val="2"/>
        <charset val="238"/>
      </rPr>
      <t>kolor czarny</t>
    </r>
    <r>
      <rPr>
        <sz val="10"/>
        <rFont val="Arial"/>
        <family val="2"/>
        <charset val="238"/>
      </rPr>
      <t xml:space="preserve">
- przeszycia w miejscach łączenia materiałówminimum podwójne
Rozmiarówka sprzętu zostanie okreslona po rozstrzygnieciu przetargu.</t>
    </r>
  </si>
  <si>
    <r>
      <rPr>
        <b/>
        <sz val="10"/>
        <rFont val="Arial"/>
        <family val="2"/>
        <charset val="238"/>
      </rPr>
      <t>Skarpety letnie wełniane</t>
    </r>
    <r>
      <rPr>
        <sz val="10"/>
        <rFont val="Arial"/>
        <family val="2"/>
        <charset val="238"/>
      </rPr>
      <t xml:space="preserve"> typu Smartwool HIKING LIGHT CREW lub równorzędne 
-Uniwersalne lekkie, męskie, doskonale dopasowujące się do stopy, wygodne i wytrzymałe skarpety turystyczne. Zastosowane technologie minimalizują ryzyko otarć. Zastosowanie technologii  w kluczowych strefach niweluje możliwość przetarcia się skarpety, a tym samym wielokrotnie zwiększa jej trwałość. Dodatkowy ściągacz na podbiciu stopy  oraz odpowiedni stopień rozciągliwości ściegu w zależności od potrzeb, „trzyma skarpetę na miejscu” i idealnie dopasowuje ją do stopy.
-skład: minimum 64% wełna,  maksimum 34% Nylon, 2% Elastan
-płaskie szwy na palcach; -strefy wentylacji
-wysokość: ponad kostkę; -kolor zielony (khaki) lub szary
Rozmiarówka sprzętu zostanie okreslona po rozstrzygnieciu przetargu.</t>
    </r>
  </si>
  <si>
    <r>
      <rPr>
        <b/>
        <sz val="10"/>
        <rFont val="Arial"/>
        <family val="2"/>
        <charset val="238"/>
      </rPr>
      <t>Skarpety zimowe wełniane</t>
    </r>
    <r>
      <rPr>
        <sz val="10"/>
        <rFont val="Arial"/>
        <family val="2"/>
        <charset val="238"/>
      </rPr>
      <t xml:space="preserve"> typu Smartwool HIKING MEDIUM CREW lub równorzędne
-Uniwersalne średniej grubości, męskie, doskonale dopasowujące się do stopy, wygodne i wytrzymałe skarpety turystyczne. Zastosowane technologie minimalizują ryzyko otarć. Zastosowanie technologii w kluczowych strefach niweluje możliwość przetarcia się skarpety, a tym samym wielokrotnie zwiększa jej trwałość. Dodatkowy ściągacz na podbiciu stopy oraz odpowiedni stopień rozciągliwości ściegu w zależności od potrzeb, „trzyma skarpetę na miejscu” i idealnie dopasowuje ją do stopy.
-skład: minimum 74% wełna,  maksimum 25% Nylon, 1% Elastan
-płaskie szwy na palcach; -strefy wentylacji
-wysokość: ponad kostkę; -kolor zielony (khaki) lub szary
Rozmiarówka sprzętu zostanie okreslona po rozstrzygnieciu przetargu.</t>
    </r>
  </si>
  <si>
    <r>
      <rPr>
        <b/>
        <sz val="10"/>
        <rFont val="Arial"/>
        <family val="2"/>
        <charset val="238"/>
      </rPr>
      <t>Spitownica akumulatorowa z kompletem wierteł</t>
    </r>
    <r>
      <rPr>
        <sz val="10"/>
        <rFont val="Arial"/>
        <family val="2"/>
        <charset val="238"/>
      </rPr>
      <t xml:space="preserve"> - akumulatorowy młot udarowo-obrotowy z uchwytem SDS-plus Bosch GBH 18V-26 F Professional lub równorzędny
- bezszczotkowy silnik EC: kompaktowy, pyłoszczelny, lekki i bezobsługowy
- dołączana dodatkowa rękojeść w zestawie; - oświetlenie LED miejsca pracy
- system elektronicznej ochrony ogniw ECP (Electronic Cell Protection): chroniący akumulator przed przeciążeniem, przegrzaniem i całkowitym rozładowaniem ogniw
- zestaw ma zawirać: 2 dedykowane akumulatory deddykowane 18V bez efektu pamięci - akumulator można doładować w dowolnej chwili, nie ryzykując uszkodzenia ogniw
- waga maksymalnie 3,6 kg; - minimalna energia udaru 2.6J; - średnica wiercenia w skale w przedniale od 4 do 26mm; - napięcie akumulatora 18V
- zestaw ma zawierać: rękojeść dodatkowa, walizka narzędziowa, ogranicznik głębokości 210 mm, szybka ładowarka, sukno maszynowe, szybkowymienny uchwyt wiertarski, Wymienny uchwyt wiertarski SDS-plus, 2 akumulatory 18V 6.0Ah, zestaw wierteł SDS-plus do muru, betonu, betonu zbrojonego o długości roboczej minimum 100mm - 2szt 5mm, 2 szt. 6mm, 2 szt. 7mm, 2 szt. 8mm, 2 szt. 10 mm, 2 szt. 12mm, 2 szt. 14mm, zestaw wierteł HSS do muru, betonu, betonu zbrojonego o długości roboczej minimum 90mm - 2szt 5mm, 2 szt. 6mm, 2 szt. 7mm, 2 szt. 8mm, 2 szt. 10 mm, 2 szt. 12mm, 2 szt. 14mm, młotek TAM TAM Petzl , 20 szt. PETZL Coeur Bolt Stainless 12mm.</t>
    </r>
  </si>
  <si>
    <r>
      <rPr>
        <b/>
        <sz val="10"/>
        <rFont val="Arial"/>
        <family val="2"/>
        <charset val="238"/>
      </rPr>
      <t>Śpiwór jaskiniowy</t>
    </r>
    <r>
      <rPr>
        <sz val="10"/>
        <rFont val="Arial"/>
        <family val="2"/>
        <charset val="238"/>
      </rPr>
      <t xml:space="preserve"> typu CAVE Tourist Małachowski lub równorzędny
- śpiwór syntetyczny, sprawdzający się w zimnych i wilgotnych warunkach; - ocieplenie: syntetyczne BIOFIBER minimum 300g/m2
- tkanina zewnętrzna: micro RIP-STOP; - materiał wewnętrzny Microfibre™
- śpiwór w kształcie mumii; - konstrukcja ułożenia ocieplenia - SS Sandwitch System
- ergonomiczny krój uwzględniający naddatek w biodrach i kolanach; - wewnętrzna kieszeń zapinana na zamek,
- zamek rozdzielczy YKK z dwoma suwakami,; - zamek główny YKK kryty patką izolującą,
- zakres temperatur użytkowania: T comf  -2°C, T limit -8 ° C, T ext  -26 ° C; - waga dla rozmiaru M maksymalnie  1,8 kg (rozmiar M) objętość po spakowaniu max 3,5 l,
- kolor zielony (khaki lub olive) lub czarny
- rozmiarówka sprzętu oraz strona z zamkiem zostanie określona po rozstrzygnięciu przetargu.</t>
    </r>
  </si>
  <si>
    <r>
      <rPr>
        <b/>
        <sz val="10"/>
        <rFont val="Arial"/>
        <family val="2"/>
        <charset val="238"/>
      </rPr>
      <t>Taśma naprawcza - czarna</t>
    </r>
    <r>
      <rPr>
        <sz val="10"/>
        <rFont val="Arial"/>
        <family val="2"/>
        <charset val="238"/>
      </rPr>
      <t xml:space="preserve">
- używana do improwizowanej naprawy oporządzenia, ubrań i materiałów, uszczelniania, maskowania;
- wodoodporna, bardzo mocna, mocny klej; - wykonana z mocnej plecionki syntetycznej;
- w skład nośnika wchodzi tkanina z włókien z tworzywa PET / bawełny o gęstości siatki 27 pokryta klejem z naturalnego kauczuku. 
- w rolkach o szerokości 50mm i długości minimum 50m</t>
    </r>
  </si>
  <si>
    <r>
      <rPr>
        <b/>
        <sz val="10"/>
        <rFont val="Arial"/>
        <family val="2"/>
        <charset val="238"/>
      </rPr>
      <t>Taśma naprawcza - srebrna</t>
    </r>
    <r>
      <rPr>
        <sz val="10"/>
        <rFont val="Arial"/>
        <family val="2"/>
        <charset val="238"/>
      </rPr>
      <t xml:space="preserve">
- używana do improwizowanej naprawy oporządzenia, ubrań i materiałów, uszczelniania, maskowania;
- wodoodporna, bardzo mocna, mocny klej; - wykonana z mocnej plecionki syntetycznej;
- w skład nośnika wchodzi tkanina z włókien z tworzywa PET / bawełny o gęstości siatki 27 pokryta klejem z naturalnego kauczuku. 
- w rolkach o szerokości 50mm i długości minimum 50m</t>
    </r>
  </si>
  <si>
    <r>
      <rPr>
        <b/>
        <sz val="10"/>
        <rFont val="Arial"/>
        <family val="2"/>
        <charset val="238"/>
      </rPr>
      <t>Taśma naprawcza - zielona (khaki-jednobarwna)</t>
    </r>
    <r>
      <rPr>
        <sz val="10"/>
        <rFont val="Arial"/>
        <family val="2"/>
        <charset val="238"/>
      </rPr>
      <t xml:space="preserve">
- używana do improwizowanej naprawy oporządzenia, ubrań i materiałów, uszczelniania, maskowania;
- wodoodporna,gruba, bardzo mocna, mocny klej; - wykonana z mocnej plecionki syntetycznej;
- w rolkach o szerokości 50mm i długości minimum 50m</t>
    </r>
  </si>
  <si>
    <r>
      <rPr>
        <b/>
        <sz val="10"/>
        <rFont val="Arial"/>
        <family val="2"/>
        <charset val="238"/>
      </rPr>
      <t>Uprząż biodrowa wspinaczkowa</t>
    </r>
    <r>
      <rPr>
        <sz val="10"/>
        <rFont val="Arial"/>
        <family val="2"/>
        <charset val="238"/>
      </rPr>
      <t xml:space="preserve"> - jaskiniowa typu PETZL SUPERAVANTI lub równorzędna
Prosta, wytrzymała, lekka uprząż speleologiczna.
Płaska i przylegająca do ciała, nie stawia oporu w zaciskach. Nisko umieszczony punkt wpinania optymalizuje skuteczność wychodzenia po linie (wychodzenie równoległe i naprzemienne).
- w pełni regulowana.; - osłona z PCV na taśmach udowych.
- odporna na przecieranie, poliestrowe taśmy.; - zmocnione 2 punkty wpinania
- dwa płaskie uchwyty sprzętowe,; - klamry na taśmach udowych usytuowane od wewnętrznej strony ud, by nie zahaczać w zaciskach i zwężeniach,
- kolor czarno-czerwone
- w rozmiarach 7 x rozmiar nr 1 i 3 x rozmiar nr 2
</t>
    </r>
  </si>
  <si>
    <r>
      <rPr>
        <b/>
        <sz val="10"/>
        <rFont val="Arial"/>
        <family val="2"/>
        <charset val="238"/>
      </rPr>
      <t>Worek wodoszczelny</t>
    </r>
    <r>
      <rPr>
        <sz val="10"/>
        <rFont val="Arial"/>
        <family val="2"/>
        <charset val="238"/>
      </rPr>
      <t xml:space="preserve">  typu   Sungpak Dri Sak lub równorzędny 
Wodoodporny worek ochronny ze szczelnym rolowanym zapięciem
- materiał nylon, laminowane wodoszczelne szwy;  - pojemność minimum 32 l rozmiar XXL
- wymiary minimum 25x60 cm; - waga masymalnie 135g
- kolor zielony (khaki lub olive)</t>
    </r>
  </si>
  <si>
    <t>Producent</t>
  </si>
  <si>
    <t>Oznaczenie lub nazwa proponowanego asortymentu</t>
  </si>
  <si>
    <t>Bloczki samoprzylepne 38x51mm koloru żółtego, z samoprzylepnym paskiem pozwalającym na wielokrotne przyklejanie i odklejanie pojedynczych karteczek. 
1 bloczek= 100 kartek</t>
  </si>
  <si>
    <t>Bloczki samoprzylepne 76x76mm koloru żółtego, z samoprzylepnym paskiem pozwalającym na wielokrotne przyklejanie i odklejanie pojedynczych karteczek.
1 bloczek= 100 kartek</t>
  </si>
  <si>
    <t>Blok techniczny A3 minimum 10 kart o gramaturze 180 g/m2 (na okładce bloku informacja o grubości papieru)</t>
  </si>
  <si>
    <t>Blok techniczny A4 minimum 10 kart o gramaturze 180 g/m2 (na okładce bloku informacja o grubości papieru)</t>
  </si>
  <si>
    <t>bl.</t>
  </si>
  <si>
    <t>Druki akcydensowe - POCZTOWA KSIĄŻKA NADAWCZA
- format A5, poziom
-1 bloczek = 80 kartek 
- wszystkie kartki samokopiujące</t>
  </si>
  <si>
    <t>Druki akcydensowe  PODRÓŻ SŁUŻBOWA. 
Na rewersie dokumentu w części opisowej "Rachunek kosztów podróży" w części tabelarycznej powinny znajdować się dwie rubryki do opisu "Rachunek sprawdzono pod względem: (1.) "merytorycznym oraz stwierdz. Wykonanie polecenia służbowego" oraz (2) "formalnym i rachunkowym"</t>
  </si>
  <si>
    <t>Folia do drukarek laserowych 
-format A4 
-samoprzylepna 
-bezbarwna z podkładem papierowym, 
-wzmocniona, odporna na warunki pogodowe, 
-antystatyczna i stabilna termicznie, 
-1 op. = 100 ark.</t>
  </si>
  <si>
    <t>Folia do drukarek laserowych zwykła, przeźroczysta, bezbarwna i stabilna termicznie , grubość 100 mikronów, format A4 (1 op. =100 arkuszy)</t>
  </si>
  <si>
    <t>Folia do laminowania 
-Format A4
- Grubość 100 mic.
-matowa (dwustronnie)
-1 op.= 100ark.</t>
  </si>
  <si>
    <t>Folia do laminowania 
-Format A5
- Grubość 100 mic.
-matowa
-1 op.= 100ark.</t>
  </si>
  <si>
    <t>Folia do laminowania jednostronnie przylepna 
-Format A3
-Grubość 80 mic 
-1 op = 100ark
laminowanie dokumentu, umożliwia przyklejenie dokumentu do każdej gładkiej powierzchni .</t>
  </si>
  <si>
    <t>op.</t>
  </si>
  <si>
    <t>rol.</t>
  </si>
  <si>
    <t>ark.</t>
  </si>
  <si>
    <r>
      <t>Karton wizytówkowy A4,
-gramatura do 230g/m2 .
-</t>
    </r>
    <r>
      <rPr>
        <b/>
        <sz val="11"/>
        <rFont val="Arial"/>
        <family val="2"/>
        <charset val="238"/>
      </rPr>
      <t>kolor kremowy oraz biały</t>
    </r>
    <r>
      <rPr>
        <sz val="11"/>
        <rFont val="Arial"/>
        <family val="2"/>
        <charset val="238"/>
      </rPr>
      <t xml:space="preserve"> (w zależności od składanego zamówienia)
-gramatura chropowata oaz gładka (w zależności od składanego)
-1op. = 20 ark </t>
    </r>
  </si>
  <si>
    <r>
      <t>Karton wizytówkowy A4,
-gramatura do 250g/m2 .
-</t>
    </r>
    <r>
      <rPr>
        <b/>
        <sz val="11"/>
        <rFont val="Arial"/>
        <family val="2"/>
        <charset val="238"/>
      </rPr>
      <t>kolorowy</t>
    </r>
    <r>
      <rPr>
        <sz val="11"/>
        <rFont val="Arial"/>
        <family val="2"/>
        <charset val="238"/>
      </rPr>
      <t xml:space="preserve"> (w zależności od składanego zamówienia)
-gramatura chropowata oaz gładka (w zależności od składanego)
-1op. =20 ark </t>
    </r>
  </si>
  <si>
    <t xml:space="preserve">Kieszeń (obwoluta,ofertówka,koszulka)  "L" na dokumenty
-format A4
-ze sztywnej bezbarwnej folii 
-półtwardej 
-grubość 200 mic </t>
  </si>
  <si>
    <r>
      <t>Kieszeń (obwoluta,ofertówka,koszulka)  "U" na dokumenty
-format A4
-ze sztywnej bezbarwnej folii 
-półtwardej 
-grubość 200 mic 
-</t>
    </r>
    <r>
      <rPr>
        <b/>
        <sz val="11"/>
        <rFont val="Arial"/>
        <family val="2"/>
        <charset val="238"/>
      </rPr>
      <t>z otworem</t>
    </r>
    <r>
      <rPr>
        <sz val="11"/>
        <rFont val="Arial"/>
        <family val="2"/>
        <charset val="238"/>
      </rPr>
      <t xml:space="preserve"> który umożliwia powieszenie go na ścianie </t>
    </r>
  </si>
  <si>
    <r>
      <t xml:space="preserve">Kieszeń (obwoluta, ofertówka, koszulka) do segregatora na dokumenty 
</t>
    </r>
    <r>
      <rPr>
        <b/>
        <sz val="11"/>
        <rFont val="Arial"/>
        <family val="2"/>
        <charset val="238"/>
      </rPr>
      <t>-format A4,</t>
    </r>
    <r>
      <rPr>
        <sz val="11"/>
        <rFont val="Arial"/>
        <family val="2"/>
        <charset val="238"/>
      </rPr>
      <t xml:space="preserve">
-przezroczysta
-miękka, 
-wykonane z ekologicznej folii polipropylenowej, 
-otwarte na górze ,
-specjalnie wzmocniony brzeg, 
-1 op. =  100 szt.
Struktura folii groszkowa z europerforacją </t>
    </r>
  </si>
  <si>
    <r>
      <t xml:space="preserve">Kieszeń (obwoluta, ofertówka, koszulka) do segregatora na dokumenty 
</t>
    </r>
    <r>
      <rPr>
        <b/>
        <sz val="11"/>
        <rFont val="Arial"/>
        <family val="2"/>
        <charset val="238"/>
      </rPr>
      <t>-format A5,</t>
    </r>
    <r>
      <rPr>
        <sz val="11"/>
        <rFont val="Arial"/>
        <family val="2"/>
        <charset val="238"/>
      </rPr>
      <t xml:space="preserve">
-przezroczysta
-miękka, 
-wykonane z ekologicznej folii polipropylenowej, 
-otwarte na górze ,
-specjalnie wzmocniony brzeg, 
-1 op. =  100 szt.
Struktura folii groszkowa z europerforacją </t>
    </r>
  </si>
  <si>
    <r>
      <t>Kieszeń (obwoluta, ofertówka, koszulka)</t>
    </r>
    <r>
      <rPr>
        <b/>
        <sz val="11"/>
        <rFont val="Arial"/>
        <family val="2"/>
        <charset val="238"/>
      </rPr>
      <t xml:space="preserve"> z klapką </t>
    </r>
    <r>
      <rPr>
        <sz val="11"/>
        <rFont val="Arial"/>
        <family val="2"/>
        <charset val="238"/>
      </rPr>
      <t>na dokumenty
-format A4
-z folii groszkowej z europerforacją   
-1op. = 10szt.</t>
    </r>
  </si>
  <si>
    <t>Koperta B4 HK
-samoklejąca z paskiem oraz z rozszerzanymi bokami i spodem 
-biała
1 op. = 100 szt.</t>
  </si>
  <si>
    <t>Koperta B5
-samoklejąca
-1 op. = 100 szt.
-biała</t>
  </si>
  <si>
    <t xml:space="preserve">Koperta bezpieczna B5 z taśmą bezpieczną
-format 185x245 . 
-Klej na taśmie bezpiecznej powodujące trwałe zwulkanizowanie koperty, z paskiem termicznym pod taśmą, który ulega uszkodzeniu ("rozmyciu") przy próbie działania niskimi (np. Ciekły azot) lub wysokimi temperaturami (np. podgrzanie płomieniem) w celu otwarcia. 
-Wykonane z trójwarstwowej folii HDPE o wysokiej wytrzymałości. 
-Czarny poddruk wewnątrz koperty uniemożliwiający prześwietlenie silnym źródłem światła.
-Na zgrzewach boków koperty mikrodruk lub podobne zabezpieczenie, które  uniemożliwia niezauważone rozcięcie, a następnie sklejenie boków koperty. 
-Koperty z indywidualnym i niepowtarzalnym numerem seryjnym, który uniemożliwia podmianę koperty na inną, posiadające nadrukowane pole informacyjne do wypełnienia długopisem lub cienkopisem.   </t>
  </si>
  <si>
    <t>Koperta C4
-samoklejąca (z paskiem samoklejącym)
-1 op.= 100 szt.
-brązowa</t>
  </si>
  <si>
    <t>Koperta C4
-samoklejąca (z paskiem samoklejącym)
-1 op.= 100 szt.
-biała</t>
  </si>
  <si>
    <t>Koperta C5
-samoklejąca
-1 op.= 100 szt.
-biała</t>
  </si>
  <si>
    <t>Koperta C5
-samoklejąca
-1 op.= 100 szt.
-szara</t>
  </si>
  <si>
    <t>Koperta C6
-samoklejąca
-1 op.= 100 szt.
-biała</t>
  </si>
  <si>
    <r>
      <t>Koperta C6</t>
    </r>
    <r>
      <rPr>
        <b/>
        <sz val="11"/>
        <rFont val="Arial"/>
        <family val="2"/>
        <charset val="238"/>
      </rPr>
      <t xml:space="preserve"> z okienkiem prawym</t>
    </r>
    <r>
      <rPr>
        <sz val="11"/>
        <rFont val="Arial"/>
        <family val="2"/>
        <charset val="238"/>
      </rPr>
      <t xml:space="preserve">
-samoklejąca
-1 op.= 100 szt.
-biała</t>
    </r>
  </si>
  <si>
    <t xml:space="preserve">Koperta DL 
-1op. = 100szt. 
-110x220mm
-samoklejąca
-biała </t>
  </si>
  <si>
    <t>Koperta papierowa biała z wkładem z folii bąbelkowej (C13)
-samoprzylepna 
-o wymiarach 170x225 mm</t>
  </si>
  <si>
    <t>Koperta papierowa biała z wkładem z folii bąbelkowej (CD)
-samoprzylepna 
-o wymiarach 195x175 mm</t>
  </si>
  <si>
    <t>Koperta papierowa biała z wkładem z folii bąbelkowej (G17)
- samoprzylepna 
-o wymiarach 230x340mm</t>
  </si>
  <si>
    <t>Koperta samoprzylepna z rozszerzanymi bokami i spodem
 -E4 biała HK RBD 
-o wymiarach 280x400x40
- brąz</t>
  </si>
  <si>
    <t>Koperta workowa SDS 90 
-biała 
-z paskiem samoklejącym.</t>
  </si>
  <si>
    <t>Kostka kolorowa nieklejona 85mm x 85mm</t>
  </si>
  <si>
    <r>
      <t>Kostka z wydzieranymi kartkami</t>
    </r>
    <r>
      <rPr>
        <b/>
        <sz val="11"/>
        <rFont val="Arial"/>
        <family val="2"/>
        <charset val="238"/>
      </rPr>
      <t xml:space="preserve"> bez pojemnika</t>
    </r>
    <r>
      <rPr>
        <sz val="11"/>
        <rFont val="Arial"/>
        <family val="2"/>
        <charset val="238"/>
      </rPr>
      <t xml:space="preserve">
-biała lub kolorowa 
-klejona
-o wymiarach 8,5x8,5cm
-zawiera 500 kartek</t>
    </r>
  </si>
  <si>
    <r>
      <t xml:space="preserve">Kostka z wydzieranymi kartkami </t>
    </r>
    <r>
      <rPr>
        <b/>
        <sz val="11"/>
        <rFont val="Arial"/>
        <family val="2"/>
        <charset val="238"/>
      </rPr>
      <t>z pojemnikiem plastikowym</t>
    </r>
    <r>
      <rPr>
        <sz val="11"/>
        <rFont val="Arial"/>
        <family val="2"/>
        <charset val="238"/>
      </rPr>
      <t xml:space="preserve">
-biała lub kolorowa 
-klejona
-o wymiarach 8,5x8,5cm
-zawiera 500 kartek</t>
    </r>
  </si>
  <si>
    <t>Notes wymienny o wymiarach 85x125mm 
-służący do podkładu na biurko z piórnikiem</t>
  </si>
  <si>
    <t>Okładka kartonowa A4  (kolor czarny, niebieski i zielony)
-do bindownicy 
- gr. 250 mic
-1 op. = 100szt.</t>
  </si>
  <si>
    <t xml:space="preserve">Okładka przeźroczysta A4 
-do bindownicy 
- gr. 200 mic
-1 op. = 100szt. </t>
  </si>
  <si>
    <t>Okładki na dyplomy, A4 (sztywne) 
1 op. = 10szt.</t>
  </si>
  <si>
    <r>
      <t xml:space="preserve">Papier </t>
    </r>
    <r>
      <rPr>
        <b/>
        <sz val="11"/>
        <rFont val="Arial"/>
        <family val="2"/>
        <charset val="238"/>
      </rPr>
      <t>biały</t>
    </r>
    <r>
      <rPr>
        <sz val="11"/>
        <rFont val="Arial"/>
        <family val="2"/>
        <charset val="238"/>
      </rPr>
      <t xml:space="preserve"> A4 ksero
-format A4
-o gramaturze 200 g/m2 
-do wydruków w drukarkach atramentowych i kserokopiarkach 
-pakowany 1 ryza = 250 ark.</t>
    </r>
  </si>
  <si>
    <t>ryza</t>
  </si>
  <si>
    <r>
      <t xml:space="preserve">Papier </t>
    </r>
    <r>
      <rPr>
        <b/>
        <sz val="11"/>
        <rFont val="Arial"/>
        <family val="2"/>
        <charset val="238"/>
      </rPr>
      <t>biały</t>
    </r>
    <r>
      <rPr>
        <sz val="11"/>
        <rFont val="Arial"/>
        <family val="2"/>
        <charset val="238"/>
      </rPr>
      <t xml:space="preserve"> ksero
-format A4
-o gramaturze 250 g/m2
-do wydruków w drukarkach atramentowych i kserokopiarkach  
-pakowany 1 ryza = 250 ark. 
- 1 op. = 5 ryz</t>
    </r>
  </si>
  <si>
    <t>Papier kancelaryjny A3 
-w kratkę 
-1 ryza = 500ark.</t>
  </si>
  <si>
    <t xml:space="preserve">Papier ksero A3  
-gramatura 80g/m2
-ryza 500 ark. 
-o parametrach minimum :  białość 146, wilgotność 3,5% do 5,0% grubość 104 um, nieprzezroczystość min 90%. </t>
  </si>
  <si>
    <t xml:space="preserve">Papier ksero A4 
-gramatura 80g/m2
-1 ryza= 500 ark 
- o parametrach minimum : białość 146, wilgotność 3,5% do 5,0% grubość 104 um, nieprzezroczystość min 90%. </t>
  </si>
  <si>
    <r>
      <t>Papier ksero</t>
    </r>
    <r>
      <rPr>
        <b/>
        <sz val="11"/>
        <rFont val="Arial"/>
        <family val="2"/>
        <charset val="238"/>
      </rPr>
      <t xml:space="preserve"> kolor mix</t>
    </r>
    <r>
      <rPr>
        <sz val="11"/>
        <rFont val="Arial"/>
        <family val="2"/>
        <charset val="238"/>
      </rPr>
      <t xml:space="preserve">
-format A4
-gramatura 80g/m2
-różne kolory w opakowaniu zbiorczym tzw. "mix" 
-1 op. = 100 ark.</t>
    </r>
  </si>
  <si>
    <t>Papier pakowy, szary 
-gramatura 40g/m2 
-arkusz o wym. 130x100 
-1 arkusz = 1 szt.</t>
  </si>
  <si>
    <t>PAPIER DO PLOTERA 200G/M2 914MMX30M</t>
  </si>
  <si>
    <r>
      <t xml:space="preserve">Papier samoprzylepny </t>
    </r>
    <r>
      <rPr>
        <b/>
        <sz val="11"/>
        <rFont val="Arial"/>
        <family val="2"/>
        <charset val="238"/>
      </rPr>
      <t>biały</t>
    </r>
    <r>
      <rPr>
        <sz val="11"/>
        <rFont val="Arial"/>
        <family val="2"/>
        <charset val="238"/>
      </rPr>
      <t xml:space="preserve"> 
-format A3
-nadający się do wydruków kserograficznych, laserowych i atramentowych 
-1 op = 20 ark.</t>
    </r>
  </si>
  <si>
    <r>
      <t xml:space="preserve">Papier samoprzylepny </t>
    </r>
    <r>
      <rPr>
        <b/>
        <sz val="11"/>
        <rFont val="Arial"/>
        <family val="2"/>
        <charset val="238"/>
      </rPr>
      <t>biały</t>
    </r>
    <r>
      <rPr>
        <sz val="11"/>
        <rFont val="Arial"/>
        <family val="2"/>
        <charset val="238"/>
      </rPr>
      <t xml:space="preserve"> 
-format A4
-nadający się do wydruków kserograficznych, laserowych i atramentowych 
-1 op = 20 ark.</t>
    </r>
  </si>
  <si>
    <r>
      <t xml:space="preserve">Papier samoprzylepny </t>
    </r>
    <r>
      <rPr>
        <b/>
        <sz val="11"/>
        <rFont val="Arial"/>
        <family val="2"/>
        <charset val="238"/>
      </rPr>
      <t>niebieski</t>
    </r>
    <r>
      <rPr>
        <sz val="11"/>
        <rFont val="Arial"/>
        <family val="2"/>
        <charset val="238"/>
      </rPr>
      <t xml:space="preserve"> 
-format A4 
-nadający się do wydruków kserograficznych, laserowych i atramentowych 
-1 op. = 20 ark.</t>
    </r>
  </si>
  <si>
    <r>
      <t xml:space="preserve">Papier samoprzylepny </t>
    </r>
    <r>
      <rPr>
        <b/>
        <sz val="11"/>
        <rFont val="Arial"/>
        <family val="2"/>
        <charset val="238"/>
      </rPr>
      <t>pomarańczowy</t>
    </r>
    <r>
      <rPr>
        <sz val="11"/>
        <rFont val="Arial"/>
        <family val="2"/>
        <charset val="238"/>
      </rPr>
      <t xml:space="preserve">
-format A4 
-nadający się do wydruków kserograficznych, laserowych i atramentowych 
-1 op. = 20 ark.</t>
    </r>
  </si>
  <si>
    <r>
      <t xml:space="preserve">Papier samoprzylepny </t>
    </r>
    <r>
      <rPr>
        <b/>
        <sz val="11"/>
        <rFont val="Arial"/>
        <family val="2"/>
        <charset val="238"/>
      </rPr>
      <t>czerwony</t>
    </r>
    <r>
      <rPr>
        <sz val="11"/>
        <rFont val="Arial"/>
        <family val="2"/>
        <charset val="238"/>
      </rPr>
      <t xml:space="preserve">
-format A4 
-nadający się do wydruków kserograficznych, laserowych i atramentowych 
-1 op. = 20 ark.</t>
    </r>
  </si>
  <si>
    <r>
      <t xml:space="preserve">Papier samoprzylepny </t>
    </r>
    <r>
      <rPr>
        <b/>
        <sz val="11"/>
        <rFont val="Arial"/>
        <family val="2"/>
        <charset val="238"/>
      </rPr>
      <t>różowy</t>
    </r>
    <r>
      <rPr>
        <sz val="11"/>
        <rFont val="Arial"/>
        <family val="2"/>
        <charset val="238"/>
      </rPr>
      <t xml:space="preserve">
-format A4 
-nadający się do wydruków kserograficznych, laserowych i atramentowych 
-1 op. = 20 ark.</t>
    </r>
  </si>
  <si>
    <r>
      <t xml:space="preserve">Papier samoprzylepny </t>
    </r>
    <r>
      <rPr>
        <b/>
        <sz val="11"/>
        <rFont val="Arial"/>
        <family val="2"/>
        <charset val="238"/>
      </rPr>
      <t>zielony</t>
    </r>
    <r>
      <rPr>
        <sz val="11"/>
        <rFont val="Arial"/>
        <family val="2"/>
        <charset val="238"/>
      </rPr>
      <t xml:space="preserve">
-format A4 
-nadający się do wydruków kserograficznych, laserowych i atramentowych 
-1 op. = 20 ark.</t>
    </r>
  </si>
  <si>
    <r>
      <t xml:space="preserve">Papier samoprzylepny </t>
    </r>
    <r>
      <rPr>
        <b/>
        <sz val="11"/>
        <rFont val="Arial"/>
        <family val="2"/>
        <charset val="238"/>
      </rPr>
      <t>żółty</t>
    </r>
    <r>
      <rPr>
        <sz val="11"/>
        <rFont val="Arial"/>
        <family val="2"/>
        <charset val="238"/>
      </rPr>
      <t xml:space="preserve">
-format A4 
-nadający się do wydruków kserograficznych, laserowych i atramentowych 
-1 op. = 20 ark.</t>
    </r>
  </si>
  <si>
    <t>Segregator A4/50 
-powlekane na zewnątrz i wewnątrz kolorowym PCV  
-metalowe okucia na krawędziach,  
-dwu ringowy z mechanizmem metalowym 
-na grzbiecie wymienna etykieta i otwór na palec
-różne kolory segregatorów</t>
  </si>
  <si>
    <t>Segregator A4/75 
-powlekane na zewnątrz i wewnątrz kolorowym PCV  
-metalowe okucia na krawędziach,  
-dwu ringowy z mechanizmem metalowym 
-na grzbiecie wymienna etykieta i otwór na palec
-różne kolory segregatorów</t>
  </si>
  <si>
    <t>Segregator A4/80
-powlekane na zewnątrz i wewnątrz kolorowym PCV  
-metalowe okucia na krawędziach,  
-dwu ringowy z mechanizmem metalowym 
-na grzbiecie wymienna etykieta i otwór na palec
-różne kolory segregatorów</t>
  </si>
  <si>
    <t>Skoroszyt do wpinania w segregator z grzbietem metalowym 
-format A4,
-z polipropylenu
-na grzbiecie pasek do dwustronnego opisu
-z możliwością wpięcia w segregator 
-z euro perforacją lub bez
-skoroszyt w różnych kolorach</t>
  </si>
  <si>
    <t>Skoroszyt papierowy A4 z fałdą
-biały
-wykonany z powlekanej tektury 
-gramatura 250-280 g/m2</t>
  </si>
  <si>
    <r>
      <t xml:space="preserve">Skoroszyt plastikowy A-4
-format A4
</t>
    </r>
    <r>
      <rPr>
        <b/>
        <sz val="11"/>
        <rFont val="Arial"/>
        <family val="2"/>
        <charset val="238"/>
      </rPr>
      <t xml:space="preserve">-Skoroszyt twardy A4 </t>
    </r>
    <r>
      <rPr>
        <sz val="11"/>
        <rFont val="Arial"/>
        <family val="2"/>
        <charset val="238"/>
      </rPr>
      <t xml:space="preserve">z polipropylenu 
-na grzbiecie pasek do dwustronnego opisu
-skoroszyt w różnych kolorach.  </t>
    </r>
  </si>
  <si>
    <t xml:space="preserve">Skoroszyt plastikowy A-4 z perforacją
-format A4
-na grzbiecie pasek do dwustronnego opisu
-skoroszyt w różnych kolorach.  </t>
  </si>
  <si>
    <t>Skoroszyt 1/2 (tzw. oczkowy) 
- tekturowy 
-oczko do wpinania w segregator dwuringowy z metalową zawieszką
-karton o gramaturze 250-280g/m2.</t>
  </si>
  <si>
    <t>Skorowidz A4 
-kratka 
-min. 80 kartek
-twarda oprawa</t>
  </si>
  <si>
    <t>Skorowidz A4 2/3 
-kratka 
- 96 kartek
-twarda oprawa</t>
  </si>
  <si>
    <t>Skorowidz A5
-kratka 
-min. 80 kartek
-twarda oprawa</t>
  </si>
  <si>
    <t>Zeszyt A4 
-96 kartek
-kratka 
-miękka oprawa</t>
  </si>
  <si>
    <t>Zeszyt A4 
-120 kartek
-kratka 
-twarda oprawa</t>
  </si>
  <si>
    <t>Zeszyt A4
-200 kartek
-kratka
-twarda oprawa</t>
  </si>
  <si>
    <t>Zeszyt A4
-300 kartek
-kratka
-twarda oprawa</t>
  </si>
  <si>
    <t xml:space="preserve">Zeszyt A-4, kołonotatnik 
-format A4
-kratka
-mocowanie w spirali, które ułatwia przekładanie kartek, </t>
  </si>
  <si>
    <t xml:space="preserve">Zeszyt A-5, kołonotatnik 96 kartek
-format A5
-kratka
-mocowanie w spirali, które ułatwia przekładanie kartek, </t>
  </si>
  <si>
    <t xml:space="preserve">Zeszyt A5 
-16 kartek
-kratka </t>
  </si>
  <si>
    <t xml:space="preserve">Zeszyt A5 
-32 kartek
-kratka </t>
  </si>
  <si>
    <t>Zeszyt A5 
-64 kartek
-kratka</t>
  </si>
  <si>
    <t>Zeszyt A5 
-96 kartek
-kratka
-miękka oprawa</t>
  </si>
  <si>
    <t>Zeszyt A5 
-96 kartek
-kratka
-twarda oprawa</t>
  </si>
  <si>
    <t>Zeszyt A5
-80 kartek
-kratka</t>
  </si>
  <si>
    <t>Zeszyt A5
-60 kartek
-kratka
-twarda oprawa</t>
  </si>
  <si>
    <t>Zeszyt B5 
-160 kartek
-kratka
-twarda oprawa
-szyty</t>
  </si>
  <si>
    <t>Folia celofanowa na rolce PP BG 100-150 cm:
- szerokość – 1000-1500 mm;
- rodzaj folii: pp- polipropylen BG (celofan);
- wysoka przezroczystość;
- waga:  7-8 kg
- długość na rolce: 220-308 m</t>
  </si>
  <si>
    <t xml:space="preserve">Blok interdruk makulaturowy
-format A5, 
-50 kartek, </t>
  </si>
  <si>
    <t xml:space="preserve">Blok typu interdruk makulaturowy
-format A4 
-50 kartek, </t>
  </si>
  <si>
    <r>
      <t>Papier prezentacyjny do plotera typu BLUE BACK, do rysującego,</t>
    </r>
    <r>
      <rPr>
        <b/>
        <sz val="11"/>
        <rFont val="Arial"/>
        <family val="2"/>
        <charset val="238"/>
      </rPr>
      <t xml:space="preserve"> bez kleju </t>
    </r>
    <r>
      <rPr>
        <sz val="11"/>
        <rFont val="Arial"/>
        <family val="2"/>
        <charset val="238"/>
      </rPr>
      <t xml:space="preserve">
-gramatura 120g
-szerokość rolki 0,914, nawój 20-30 m. 
-biały 
-matowy
- tuszy barwnikowych i pigmentowych</t>
    </r>
  </si>
  <si>
    <t>Papier prezentacyjny do plotera klasy typu "Avry IMP 3000" z klejem
-gramatura 100g,
-szerokość rolki 0,914, nawój 30m .
-biały 
-matowy, 
- do tuszy barwnikowych i pigmentowych</t>
  </si>
  <si>
    <t xml:space="preserve">Pudła archiwizacyjne typu BOX
-80g/m2
-tektura lita bezkwasowa ph &lt; 6,0 
-wymiary wys.340, szer.300, gł. 100
-przeznaczone do archiwizacji dokumentów A4 
-na grzbietach miejsce do opisu
-prosty sposób złożenia pudła.
</t>
  </si>
  <si>
    <t xml:space="preserve">Skoroszyt twardy A-4 z perforacją typu Biurofol
-format A4
-na grzbiecie pasek do dwustronnego opisu
-skoroszyt w różnych kolorach.  </t>
  </si>
  <si>
    <t xml:space="preserve">Etykieta samoprzylepna biała A4/14/100 
Zastosowany klej o wysokiej sile klejenia oraz niskiej topliwości jest przeznaczony do laserowych urządzeń drukujących. Gwarantuje przyczpność w temperaturach -20 stopni C do +80 stopni C.
</t>
  </si>
  <si>
    <t xml:space="preserve">Folia do laminowania A4.
-Format A4 
-Grubość 100 mic. 
-Połysk
-1 op.= 100 arkuszy
Zabezpiecza dokumenty przed uszkodzeniem. </t>
  </si>
  <si>
    <t xml:space="preserve">Folia do laminowania A3.
- Format A3,
-Grubość 100 mic.
-Połysk
-1 op. = 100 arkuszy
Zabezpiecza dokumenty przed uszkodzeniem. </t>
  </si>
  <si>
    <t xml:space="preserve">Folia do laminowania A3
-Format A3,
-Grubość 100 mic.   
-Dwustronnie matowa 
-1 op.=100 arkuszy
Matowa struktura pozwala pisać po folii bez ryzyka starcia naniesionego tekstu. </t>
  </si>
  <si>
    <t>Papier samoprzylepny BIAŁY 140g ,
-wymiary 914mm x 20m 
-wymiary podane dla 1 rolki</t>
  </si>
  <si>
    <t>Tektura introligatorska B1  grub. 2,5 mm</t>
  </si>
  <si>
    <t>Tektura introligatorska B1 grub. 2 mm</t>
  </si>
  <si>
    <t>Koperta B4  
-samoklejąca
-1 op. = 100 szt.
-biała</t>
  </si>
  <si>
    <t>Koperta B5 HK z paskiem samoklejącym
- z paskiem samoklejacym, rozszerzanym dnem i bokami.
-1 op. = 100 szt.
-brązowa</t>
  </si>
  <si>
    <t>Papier do Plotera  foto z połyskiem szerokość 914mm/120 g.</t>
  </si>
  <si>
    <t>Kalka kreślarska np. "Canson"
-format A4 
-o idealnej przeźroczystości i wykończeniu, 
-odporna na skrobanie i wielokrotne wymazywanie. 
-Nie żółknąca z upływem czasu 
-o gramaturze 90-95 g/m2. 
-1 op.= 100 ark. 
Opakowanie w kartonie.</t>
  </si>
  <si>
    <t>Kieszeń (obwoluta, ofertówka, koszulka) krystaliczna np. ESSELTE
-format A4
-w opakowaniach papierowych  
Kieszeń (Obwoluta, Ofertówka, Koszulka) wysoko krystaliczna A4 ,  przezroczysta.
Pasek z multi-perforacją pozwala na wygodne przechowywanie dokumentów we wszystkich segregatorach.  Folia PP o grubości minimum 50 mic. Otwierana od góry.
Opakowanie papierowe. Opakowanie = 100sztuk</t>
  </si>
  <si>
    <t>Okładki archiwizacyjne na poszyty (o grubości 10mm) zgodne z Rozporządzeniem MON 42/MON Z 19 GRUDNIA 2019 (tektura Prior pH 8.0-9.5, gramatura 900g/m²) - typu BESKID PLUS</t>
  </si>
  <si>
    <t>Okładki archiwizacyjne na poszyty (o grubości 30mm) zgodne z Rozporządzeniem MON MON 42/MON Z 19 GRUDNIA 2019 (tektura Prior pH 8.0-9.5, gramatura 900g/m²) - typu BESKID PLUS</t>
  </si>
  <si>
    <t>Okładki archiwizacyjne na poszyty (o grubości 50mm) zgodne z Rozporządzeniem MON MON 42/MON Z 19 GRUDNIA 2019 (tektura Prior pH 8.0-9.5, gramatura 900g/m²) - typu BESKID PLUS</t>
  </si>
  <si>
    <r>
      <t xml:space="preserve">Papier </t>
    </r>
    <r>
      <rPr>
        <b/>
        <sz val="11"/>
        <rFont val="Arial"/>
        <family val="2"/>
        <charset val="238"/>
      </rPr>
      <t>biały</t>
    </r>
    <r>
      <rPr>
        <sz val="11"/>
        <rFont val="Arial"/>
        <family val="2"/>
        <charset val="238"/>
      </rPr>
      <t xml:space="preserve"> ksero np.."Color Laser"
- format A3 
-o gramaturze 200 g/m2 
-do wydruków w drukarkach atramentowych i kserokopiarkach
-pakowany 1 ryza = 250 ark.</t>
    </r>
  </si>
  <si>
    <r>
      <t xml:space="preserve">Papier </t>
    </r>
    <r>
      <rPr>
        <b/>
        <sz val="11"/>
        <rFont val="Arial"/>
        <family val="2"/>
        <charset val="238"/>
      </rPr>
      <t>biały np."Color Copy"</t>
    </r>
    <r>
      <rPr>
        <sz val="11"/>
        <rFont val="Arial"/>
        <family val="2"/>
        <charset val="238"/>
      </rPr>
      <t xml:space="preserve">
-format A3 
-o gramaturze 160 g/m2
-do wydruków w drukarkach atramentowych i kserokopiarkach  
-pakowany 1 ryza = 250 ark. 
- 1 op. = 5 ryz</t>
    </r>
  </si>
  <si>
    <t>Papier ksero A4 
- format A4
-gramatura 80g/cm2
-kolor biały powyżej 160 CIE, nieprzezroczystość  min. 94%.</t>
  </si>
  <si>
    <r>
      <t xml:space="preserve">Papier </t>
    </r>
    <r>
      <rPr>
        <b/>
        <sz val="11"/>
        <rFont val="Arial"/>
        <family val="2"/>
        <charset val="238"/>
      </rPr>
      <t xml:space="preserve">biały </t>
    </r>
    <r>
      <rPr>
        <sz val="11"/>
        <rFont val="Arial"/>
        <family val="2"/>
        <charset val="238"/>
      </rPr>
      <t xml:space="preserve">np."Color Copy"
-format A4
-o gramaturze 160 g/m2 
-do wydruków w drukarkach atramentowych i kserokopiarkach 
-pakowany 1 ryza = 250 ark. </t>
    </r>
  </si>
  <si>
    <t xml:space="preserve">Folia przeźroczysta samoprzylepna  długość 25m o szerokosci  50 cm.(np. "OROCAL") 
-samoprzylepna
-połysk. 
-folia odporna na rozciąganie, rozdarcia, wodę oraz wysoką temperaturę. 
-1 rolka = 25m x 50 cm. 
Zastosowanie : Folia do obróbki na Ploterach tnących.
</t>
  </si>
  <si>
    <t xml:space="preserve">Folia samoprzylepna 50x0,5m (np. "ORACAL") w trzech różnych kolorach
-samoprzylepna,matowa.
-folia odporna na rozciąganie, rozdarcia, wodę oraz wysoką temperaturę. 
-1 rolka = 50 metrów długości, 50cm szerokości
   Kolory zostana podane Wykonawcy po podpisaniu umowy.  </t>
  </si>
  <si>
    <t>SWZ Zadanie 2</t>
  </si>
  <si>
    <t>……………………………………………………………………..</t>
  </si>
  <si>
    <t>(data i podpis Wykonawcy)</t>
  </si>
  <si>
    <t>(kwalifikowany podpis elektroniczny/  podpis zaufany/ podpis osobisty)</t>
  </si>
  <si>
    <t>Blok papierowy do flipchartu posiada otworowy do zawieszania na flipchartach, papier wysokiej jakości, format :Szerokość :min.65 – do max.67 cm,   długość od min: 99cm- do max. 101 cm.</t>
  </si>
  <si>
    <t>Segregator A5/75 
-powlekane na zewnątrz i wewnątrz kolorowym PCV  
-dwu ringowy z mechanizmem metalowym 
-na grzbiecie wymienna etykieta i otwór na palec
-różne kolory segregatorów</t>
  </si>
  <si>
    <t>Zał. Nr 2.2b do SWZ</t>
  </si>
  <si>
    <t>AKTUALNY</t>
  </si>
  <si>
    <t>Segregator A4/25 z 2 ringami
-powlekane na zewnątrz kolorowym PCV  
-dwu ringowy z mechanizmem metalowym 
-różne kolory segregatorów</t>
  </si>
  <si>
    <t>Segregator A4/50 z 4 ringami
-powlekane na zewnątrz kolorowym PCV   
- z mechanizmem metalowym 
-na grzbiecie wymienna etykieta i otwór na palec
-różne kolory segregatorów</t>
  </si>
  <si>
    <t>Segregator A5/50 
-powlekane na zewnątrz kolorowym PCV  
-dwu ringowy z mechanizmem metalowym 
-na grzbiecie wymienna etykieta i otwór na palec
-różne kolory segregatorów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</si>
</sst>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24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4"/>
      <color rgb="FFFF0000"/>
      <name val="Czcionka tekstu podstawowego"/>
      <charset val="238"/>
    </font>
    <font>
      <sz val="14"/>
      <color theme="1"/>
      <name val="Czcionka tekstu podstawowego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sz val="11"/>
      <name val="Czcionka tekstu podstawowego"/>
      <family val="2"/>
      <charset val="238"/>
    </font>
    <font>
      <sz val="12"/>
      <name val="Czcionka tekstu podstawowego"/>
      <family val="2"/>
      <charset val="238"/>
    </font>
    <font>
      <sz val="9"/>
      <name val="Czcionka tekstu podstawowego"/>
      <family val="2"/>
      <charset val="238"/>
    </font>
    <font>
      <b/>
      <sz val="9"/>
      <name val="Arial"/>
      <family val="2"/>
      <charset val="238"/>
    </font>
    <font>
      <b/>
      <sz val="11"/>
      <name val="Czcionka tekstu podstawowego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zcionka tekstu podstawowego"/>
      <charset val="238"/>
    </font>
    <font>
      <b/>
      <sz val="12"/>
      <name val="Czcionka tekstu podstawowego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</cellStyleXfs>
  <cellXfs count="116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4" fontId="0" fillId="0" borderId="0" xfId="0" applyNumberFormat="1"/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6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9" fontId="8" fillId="0" borderId="6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2" borderId="0" xfId="0" applyFont="1" applyFill="1" applyAlignment="1">
      <alignment horizontal="center"/>
    </xf>
    <xf numFmtId="0" fontId="15" fillId="2" borderId="13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12" fillId="2" borderId="6" xfId="0" applyFont="1" applyFill="1" applyBorder="1"/>
    <xf numFmtId="0" fontId="15" fillId="2" borderId="1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7" applyFont="1" applyFill="1" applyBorder="1" applyAlignment="1">
      <alignment horizontal="center" vertical="center" wrapText="1"/>
    </xf>
    <xf numFmtId="0" fontId="1" fillId="2" borderId="22" xfId="7" applyFont="1" applyFill="1" applyBorder="1" applyAlignment="1">
      <alignment horizontal="center" vertical="center" wrapText="1"/>
    </xf>
    <xf numFmtId="0" fontId="12" fillId="2" borderId="19" xfId="0" applyFont="1" applyFill="1" applyBorder="1"/>
    <xf numFmtId="0" fontId="12" fillId="2" borderId="1" xfId="0" applyFont="1" applyFill="1" applyBorder="1" applyAlignment="1">
      <alignment horizontal="center" vertical="center"/>
    </xf>
    <xf numFmtId="164" fontId="17" fillId="0" borderId="1" xfId="5" applyNumberFormat="1" applyFont="1" applyFill="1" applyBorder="1" applyAlignment="1">
      <alignment horizontal="center" vertical="center"/>
    </xf>
    <xf numFmtId="4" fontId="17" fillId="0" borderId="15" xfId="8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 wrapText="1"/>
    </xf>
    <xf numFmtId="1" fontId="15" fillId="2" borderId="8" xfId="0" applyNumberFormat="1" applyFont="1" applyFill="1" applyBorder="1" applyAlignment="1">
      <alignment horizontal="center" vertical="center" wrapText="1"/>
    </xf>
    <xf numFmtId="1" fontId="12" fillId="2" borderId="0" xfId="0" applyNumberFormat="1" applyFont="1" applyFill="1" applyAlignment="1">
      <alignment horizontal="center"/>
    </xf>
    <xf numFmtId="0" fontId="13" fillId="2" borderId="1" xfId="0" applyFont="1" applyFill="1" applyBorder="1"/>
    <xf numFmtId="1" fontId="12" fillId="2" borderId="1" xfId="0" applyNumberFormat="1" applyFont="1" applyFill="1" applyBorder="1" applyAlignment="1">
      <alignment horizontal="center"/>
    </xf>
    <xf numFmtId="4" fontId="17" fillId="0" borderId="24" xfId="8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15" fillId="2" borderId="1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7" fillId="0" borderId="1" xfId="8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17" fillId="0" borderId="23" xfId="1" applyFont="1" applyFill="1" applyBorder="1" applyAlignment="1">
      <alignment horizontal="left" vertical="center" wrapText="1"/>
    </xf>
    <xf numFmtId="1" fontId="17" fillId="0" borderId="1" xfId="5" applyNumberFormat="1" applyFont="1" applyFill="1" applyBorder="1" applyAlignment="1">
      <alignment horizontal="left" vertical="center" wrapText="1"/>
    </xf>
    <xf numFmtId="0" fontId="17" fillId="0" borderId="1" xfId="1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/>
    </xf>
    <xf numFmtId="4" fontId="16" fillId="2" borderId="1" xfId="0" applyNumberFormat="1" applyFont="1" applyFill="1" applyBorder="1" applyAlignment="1">
      <alignment horizontal="center"/>
    </xf>
    <xf numFmtId="0" fontId="17" fillId="0" borderId="1" xfId="8" applyFont="1" applyFill="1" applyBorder="1" applyAlignment="1">
      <alignment horizontal="center" vertical="center"/>
    </xf>
    <xf numFmtId="4" fontId="17" fillId="2" borderId="6" xfId="5" applyNumberFormat="1" applyFont="1" applyFill="1" applyBorder="1" applyAlignment="1">
      <alignment horizontal="center" vertical="center" wrapText="1"/>
    </xf>
    <xf numFmtId="9" fontId="17" fillId="2" borderId="6" xfId="0" applyNumberFormat="1" applyFont="1" applyFill="1" applyBorder="1" applyAlignment="1">
      <alignment horizontal="center" vertical="center" wrapText="1"/>
    </xf>
    <xf numFmtId="4" fontId="17" fillId="2" borderId="14" xfId="5" applyNumberFormat="1" applyFont="1" applyFill="1" applyBorder="1" applyAlignment="1">
      <alignment horizontal="center" vertical="center" wrapText="1"/>
    </xf>
    <xf numFmtId="0" fontId="17" fillId="0" borderId="23" xfId="8" applyFont="1" applyFill="1" applyBorder="1" applyAlignment="1">
      <alignment horizontal="left" vertical="center" wrapText="1"/>
    </xf>
    <xf numFmtId="4" fontId="19" fillId="2" borderId="15" xfId="0" applyNumberFormat="1" applyFont="1" applyFill="1" applyBorder="1" applyAlignment="1">
      <alignment horizontal="center" vertical="center"/>
    </xf>
    <xf numFmtId="0" fontId="17" fillId="0" borderId="15" xfId="8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/>
    </xf>
    <xf numFmtId="0" fontId="12" fillId="2" borderId="0" xfId="0" applyFont="1" applyFill="1" applyBorder="1"/>
    <xf numFmtId="0" fontId="20" fillId="2" borderId="1" xfId="0" applyFont="1" applyFill="1" applyBorder="1" applyAlignment="1">
      <alignment horizontal="center" vertical="center"/>
    </xf>
    <xf numFmtId="0" fontId="17" fillId="2" borderId="1" xfId="8" applyFont="1" applyFill="1" applyBorder="1" applyAlignment="1">
      <alignment horizontal="left" vertical="center" wrapText="1"/>
    </xf>
    <xf numFmtId="164" fontId="17" fillId="2" borderId="1" xfId="5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7" fillId="4" borderId="1" xfId="8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/>
    </xf>
    <xf numFmtId="164" fontId="17" fillId="4" borderId="1" xfId="5" applyNumberFormat="1" applyFont="1" applyFill="1" applyBorder="1" applyAlignment="1">
      <alignment horizontal="center" vertical="center"/>
    </xf>
    <xf numFmtId="0" fontId="17" fillId="4" borderId="1" xfId="8" applyFont="1" applyFill="1" applyBorder="1" applyAlignment="1">
      <alignment horizontal="center" vertical="center"/>
    </xf>
    <xf numFmtId="4" fontId="17" fillId="4" borderId="15" xfId="8" applyNumberFormat="1" applyFont="1" applyFill="1" applyBorder="1" applyAlignment="1">
      <alignment horizontal="center" vertical="center"/>
    </xf>
    <xf numFmtId="4" fontId="17" fillId="4" borderId="6" xfId="5" applyNumberFormat="1" applyFont="1" applyFill="1" applyBorder="1" applyAlignment="1">
      <alignment horizontal="center" vertical="center" wrapText="1"/>
    </xf>
    <xf numFmtId="9" fontId="17" fillId="4" borderId="6" xfId="0" applyNumberFormat="1" applyFont="1" applyFill="1" applyBorder="1" applyAlignment="1">
      <alignment horizontal="center" vertical="center" wrapText="1"/>
    </xf>
    <xf numFmtId="4" fontId="19" fillId="4" borderId="15" xfId="0" applyNumberFormat="1" applyFont="1" applyFill="1" applyBorder="1" applyAlignment="1">
      <alignment horizontal="center" vertical="center"/>
    </xf>
    <xf numFmtId="0" fontId="12" fillId="4" borderId="1" xfId="0" applyFont="1" applyFill="1" applyBorder="1"/>
    <xf numFmtId="0" fontId="17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23" fillId="2" borderId="20" xfId="0" applyFont="1" applyFill="1" applyBorder="1"/>
  </cellXfs>
  <cellStyles count="9">
    <cellStyle name="Excel Built-in Normal" xfId="6" xr:uid="{00000000-0005-0000-0000-000000000000}"/>
    <cellStyle name="Normalny" xfId="0" builtinId="0"/>
    <cellStyle name="Normalny 2" xfId="8" xr:uid="{00000000-0005-0000-0000-000002000000}"/>
    <cellStyle name="Normalny 3" xfId="1" xr:uid="{00000000-0005-0000-0000-000003000000}"/>
    <cellStyle name="Normalny 4" xfId="2" xr:uid="{00000000-0005-0000-0000-000004000000}"/>
    <cellStyle name="Normalny 5" xfId="3" xr:uid="{00000000-0005-0000-0000-000005000000}"/>
    <cellStyle name="Normalny 6" xfId="4" xr:uid="{00000000-0005-0000-0000-000006000000}"/>
    <cellStyle name="Normalny_Arkusz1" xfId="5" xr:uid="{00000000-0005-0000-0000-000007000000}"/>
    <cellStyle name="Normalny_ppztgdruk1" xfId="7" xr:uid="{00000000-0005-0000-0000-000008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view="pageBreakPreview" topLeftCell="A7" zoomScale="90" zoomScaleNormal="70" zoomScaleSheetLayoutView="90" workbookViewId="0">
      <selection activeCell="K9" sqref="K9"/>
    </sheetView>
  </sheetViews>
  <sheetFormatPr defaultRowHeight="13.8"/>
  <cols>
    <col min="1" max="1" width="5.69921875" style="2" customWidth="1"/>
    <col min="2" max="2" width="63.59765625" style="3" customWidth="1"/>
    <col min="3" max="3" width="9" style="2"/>
    <col min="4" max="4" width="7.19921875" style="2" customWidth="1"/>
    <col min="5" max="5" width="9" style="5"/>
    <col min="6" max="6" width="18.19921875" customWidth="1"/>
    <col min="7" max="7" width="11.8984375" customWidth="1"/>
    <col min="8" max="8" width="12.5" customWidth="1"/>
  </cols>
  <sheetData>
    <row r="1" spans="1:8">
      <c r="F1" s="104"/>
      <c r="G1" s="104"/>
      <c r="H1" s="104"/>
    </row>
    <row r="2" spans="1:8" ht="16.2" thickBot="1">
      <c r="A2" s="105" t="s">
        <v>18</v>
      </c>
      <c r="B2" s="105"/>
      <c r="C2" s="105"/>
      <c r="D2" s="105"/>
      <c r="E2" s="105"/>
      <c r="F2" s="105"/>
      <c r="G2" s="105"/>
      <c r="H2" s="105"/>
    </row>
    <row r="3" spans="1:8" ht="14.25" customHeight="1">
      <c r="A3" s="106" t="s">
        <v>0</v>
      </c>
      <c r="B3" s="108" t="s">
        <v>1</v>
      </c>
      <c r="C3" s="108" t="s">
        <v>2</v>
      </c>
      <c r="D3" s="108" t="s">
        <v>3</v>
      </c>
      <c r="E3" s="110" t="s">
        <v>4</v>
      </c>
      <c r="F3" s="100" t="s">
        <v>6</v>
      </c>
      <c r="G3" s="100" t="s">
        <v>7</v>
      </c>
      <c r="H3" s="102" t="s">
        <v>8</v>
      </c>
    </row>
    <row r="4" spans="1:8" ht="24" customHeight="1" thickBot="1">
      <c r="A4" s="107"/>
      <c r="B4" s="109"/>
      <c r="C4" s="109"/>
      <c r="D4" s="109"/>
      <c r="E4" s="111"/>
      <c r="F4" s="101"/>
      <c r="G4" s="101"/>
      <c r="H4" s="103"/>
    </row>
    <row r="5" spans="1:8" ht="14.4" thickBot="1">
      <c r="A5" s="25">
        <v>1</v>
      </c>
      <c r="B5" s="18">
        <v>2</v>
      </c>
      <c r="C5" s="18">
        <v>6</v>
      </c>
      <c r="D5" s="18">
        <v>7</v>
      </c>
      <c r="E5" s="26">
        <v>8</v>
      </c>
      <c r="F5" s="18">
        <v>9</v>
      </c>
      <c r="G5" s="18">
        <v>10</v>
      </c>
      <c r="H5" s="19">
        <v>11</v>
      </c>
    </row>
    <row r="6" spans="1:8" ht="118.8">
      <c r="A6" s="21">
        <v>1</v>
      </c>
      <c r="B6" s="22" t="s">
        <v>19</v>
      </c>
      <c r="C6" s="23" t="s">
        <v>5</v>
      </c>
      <c r="D6" s="20">
        <v>14</v>
      </c>
      <c r="E6" s="27">
        <v>1000</v>
      </c>
      <c r="F6" s="27">
        <f t="shared" ref="F6:F36" si="0">D6*E6</f>
        <v>14000</v>
      </c>
      <c r="G6" s="28">
        <v>0.23</v>
      </c>
      <c r="H6" s="24">
        <f>(F6*23%)+F6</f>
        <v>17220</v>
      </c>
    </row>
    <row r="7" spans="1:8" ht="66">
      <c r="A7" s="12">
        <v>2</v>
      </c>
      <c r="B7" s="4" t="s">
        <v>9</v>
      </c>
      <c r="C7" s="13" t="s">
        <v>5</v>
      </c>
      <c r="D7" s="15">
        <v>14</v>
      </c>
      <c r="E7" s="14">
        <v>150</v>
      </c>
      <c r="F7" s="14">
        <f t="shared" si="0"/>
        <v>2100</v>
      </c>
      <c r="G7" s="16">
        <v>0.23</v>
      </c>
      <c r="H7" s="17">
        <f t="shared" ref="H7:H36" si="1">(F7*23%)+F7</f>
        <v>2583</v>
      </c>
    </row>
    <row r="8" spans="1:8" ht="79.2">
      <c r="A8" s="12">
        <v>3</v>
      </c>
      <c r="B8" s="4" t="s">
        <v>20</v>
      </c>
      <c r="C8" s="13" t="s">
        <v>5</v>
      </c>
      <c r="D8" s="15">
        <v>20</v>
      </c>
      <c r="E8" s="14">
        <v>30</v>
      </c>
      <c r="F8" s="14">
        <f t="shared" si="0"/>
        <v>600</v>
      </c>
      <c r="G8" s="16">
        <v>0.23</v>
      </c>
      <c r="H8" s="17">
        <f t="shared" si="1"/>
        <v>738</v>
      </c>
    </row>
    <row r="9" spans="1:8" ht="187.2">
      <c r="A9" s="12">
        <v>4</v>
      </c>
      <c r="B9" s="6" t="s">
        <v>21</v>
      </c>
      <c r="C9" s="13" t="s">
        <v>5</v>
      </c>
      <c r="D9" s="15">
        <v>20</v>
      </c>
      <c r="E9" s="14">
        <v>90</v>
      </c>
      <c r="F9" s="14">
        <f t="shared" si="0"/>
        <v>1800</v>
      </c>
      <c r="G9" s="16">
        <v>0.23</v>
      </c>
      <c r="H9" s="17">
        <f t="shared" si="1"/>
        <v>2214</v>
      </c>
    </row>
    <row r="10" spans="1:8" ht="132">
      <c r="A10" s="12">
        <v>5</v>
      </c>
      <c r="B10" s="7" t="s">
        <v>23</v>
      </c>
      <c r="C10" s="13" t="s">
        <v>5</v>
      </c>
      <c r="D10" s="15">
        <v>20</v>
      </c>
      <c r="E10" s="14">
        <v>150</v>
      </c>
      <c r="F10" s="14">
        <f t="shared" si="0"/>
        <v>3000</v>
      </c>
      <c r="G10" s="16">
        <v>0.23</v>
      </c>
      <c r="H10" s="17">
        <f t="shared" si="1"/>
        <v>3690</v>
      </c>
    </row>
    <row r="11" spans="1:8" ht="105.6">
      <c r="A11" s="12">
        <v>6</v>
      </c>
      <c r="B11" s="7" t="s">
        <v>22</v>
      </c>
      <c r="C11" s="13" t="s">
        <v>5</v>
      </c>
      <c r="D11" s="15">
        <v>10</v>
      </c>
      <c r="E11" s="14">
        <v>200</v>
      </c>
      <c r="F11" s="14">
        <f t="shared" si="0"/>
        <v>2000</v>
      </c>
      <c r="G11" s="16">
        <v>0.23</v>
      </c>
      <c r="H11" s="17">
        <f t="shared" si="1"/>
        <v>2460</v>
      </c>
    </row>
    <row r="12" spans="1:8" ht="145.19999999999999">
      <c r="A12" s="12">
        <v>7</v>
      </c>
      <c r="B12" s="8" t="s">
        <v>24</v>
      </c>
      <c r="C12" s="13" t="s">
        <v>5</v>
      </c>
      <c r="D12" s="15">
        <v>10</v>
      </c>
      <c r="E12" s="14">
        <v>250</v>
      </c>
      <c r="F12" s="14">
        <f t="shared" si="0"/>
        <v>2500</v>
      </c>
      <c r="G12" s="16">
        <v>0.23</v>
      </c>
      <c r="H12" s="17">
        <f t="shared" si="1"/>
        <v>3075</v>
      </c>
    </row>
    <row r="13" spans="1:8" ht="79.2">
      <c r="A13" s="12">
        <v>8</v>
      </c>
      <c r="B13" s="8" t="s">
        <v>25</v>
      </c>
      <c r="C13" s="13" t="s">
        <v>5</v>
      </c>
      <c r="D13" s="15">
        <v>1800</v>
      </c>
      <c r="E13" s="14">
        <v>1.5</v>
      </c>
      <c r="F13" s="14">
        <f t="shared" si="0"/>
        <v>2700</v>
      </c>
      <c r="G13" s="16">
        <v>0.23</v>
      </c>
      <c r="H13" s="17">
        <f t="shared" si="1"/>
        <v>3321</v>
      </c>
    </row>
    <row r="14" spans="1:8" ht="79.2">
      <c r="A14" s="12">
        <v>9</v>
      </c>
      <c r="B14" s="4" t="s">
        <v>15</v>
      </c>
      <c r="C14" s="13" t="s">
        <v>5</v>
      </c>
      <c r="D14" s="15">
        <v>2400</v>
      </c>
      <c r="E14" s="14">
        <v>1.5</v>
      </c>
      <c r="F14" s="14">
        <f t="shared" si="0"/>
        <v>3600</v>
      </c>
      <c r="G14" s="16">
        <v>0.23</v>
      </c>
      <c r="H14" s="17">
        <f t="shared" si="1"/>
        <v>4428</v>
      </c>
    </row>
    <row r="15" spans="1:8" ht="79.2">
      <c r="A15" s="12">
        <v>10</v>
      </c>
      <c r="B15" s="4" t="s">
        <v>16</v>
      </c>
      <c r="C15" s="13" t="s">
        <v>5</v>
      </c>
      <c r="D15" s="15">
        <v>2400</v>
      </c>
      <c r="E15" s="14">
        <v>1.5</v>
      </c>
      <c r="F15" s="14">
        <f t="shared" si="0"/>
        <v>3600</v>
      </c>
      <c r="G15" s="16">
        <v>0.23</v>
      </c>
      <c r="H15" s="17">
        <f t="shared" si="1"/>
        <v>4428</v>
      </c>
    </row>
    <row r="16" spans="1:8" ht="52.8">
      <c r="A16" s="12">
        <v>11</v>
      </c>
      <c r="B16" s="4" t="s">
        <v>26</v>
      </c>
      <c r="C16" s="13" t="s">
        <v>5</v>
      </c>
      <c r="D16" s="15">
        <v>16</v>
      </c>
      <c r="E16" s="14">
        <v>130</v>
      </c>
      <c r="F16" s="14">
        <f t="shared" si="0"/>
        <v>2080</v>
      </c>
      <c r="G16" s="16">
        <v>0.23</v>
      </c>
      <c r="H16" s="17">
        <f t="shared" si="1"/>
        <v>2558.4</v>
      </c>
    </row>
    <row r="17" spans="1:8" ht="198">
      <c r="A17" s="12">
        <v>12</v>
      </c>
      <c r="B17" s="4" t="s">
        <v>27</v>
      </c>
      <c r="C17" s="13" t="s">
        <v>5</v>
      </c>
      <c r="D17" s="15">
        <v>2</v>
      </c>
      <c r="E17" s="14">
        <v>1000</v>
      </c>
      <c r="F17" s="14">
        <f t="shared" si="0"/>
        <v>2000</v>
      </c>
      <c r="G17" s="16">
        <v>0.23</v>
      </c>
      <c r="H17" s="17">
        <f t="shared" si="1"/>
        <v>2460</v>
      </c>
    </row>
    <row r="18" spans="1:8" ht="132">
      <c r="A18" s="12">
        <v>13</v>
      </c>
      <c r="B18" s="4" t="s">
        <v>28</v>
      </c>
      <c r="C18" s="13" t="s">
        <v>5</v>
      </c>
      <c r="D18" s="15">
        <v>2</v>
      </c>
      <c r="E18" s="14">
        <v>200</v>
      </c>
      <c r="F18" s="14">
        <f t="shared" si="0"/>
        <v>400</v>
      </c>
      <c r="G18" s="16">
        <v>0.23</v>
      </c>
      <c r="H18" s="17">
        <f t="shared" si="1"/>
        <v>492</v>
      </c>
    </row>
    <row r="19" spans="1:8" ht="105.6">
      <c r="A19" s="12">
        <v>14</v>
      </c>
      <c r="B19" s="4" t="s">
        <v>29</v>
      </c>
      <c r="C19" s="13" t="s">
        <v>30</v>
      </c>
      <c r="D19" s="15">
        <v>16</v>
      </c>
      <c r="E19" s="14">
        <v>3</v>
      </c>
      <c r="F19" s="14">
        <f t="shared" si="0"/>
        <v>48</v>
      </c>
      <c r="G19" s="16">
        <v>0.23</v>
      </c>
      <c r="H19" s="17">
        <f t="shared" si="1"/>
        <v>59.04</v>
      </c>
    </row>
    <row r="20" spans="1:8" ht="118.8">
      <c r="A20" s="12">
        <v>15</v>
      </c>
      <c r="B20" s="4" t="s">
        <v>17</v>
      </c>
      <c r="C20" s="13" t="s">
        <v>30</v>
      </c>
      <c r="D20" s="15">
        <v>32</v>
      </c>
      <c r="E20" s="14">
        <v>14</v>
      </c>
      <c r="F20" s="14">
        <f t="shared" si="0"/>
        <v>448</v>
      </c>
      <c r="G20" s="16">
        <v>0.23</v>
      </c>
      <c r="H20" s="17">
        <f t="shared" si="1"/>
        <v>551.04</v>
      </c>
    </row>
    <row r="21" spans="1:8" ht="316.8">
      <c r="A21" s="12">
        <v>16</v>
      </c>
      <c r="B21" s="9" t="s">
        <v>31</v>
      </c>
      <c r="C21" s="13" t="s">
        <v>5</v>
      </c>
      <c r="D21" s="15">
        <v>2</v>
      </c>
      <c r="E21" s="14">
        <v>2500</v>
      </c>
      <c r="F21" s="14">
        <f t="shared" si="0"/>
        <v>5000</v>
      </c>
      <c r="G21" s="16">
        <v>0.23</v>
      </c>
      <c r="H21" s="17">
        <f t="shared" si="1"/>
        <v>6150</v>
      </c>
    </row>
    <row r="22" spans="1:8" ht="118.8">
      <c r="A22" s="12">
        <v>17</v>
      </c>
      <c r="B22" s="4" t="s">
        <v>32</v>
      </c>
      <c r="C22" s="13" t="s">
        <v>5</v>
      </c>
      <c r="D22" s="15">
        <v>5</v>
      </c>
      <c r="E22" s="14">
        <v>400</v>
      </c>
      <c r="F22" s="14">
        <f t="shared" si="0"/>
        <v>2000</v>
      </c>
      <c r="G22" s="16">
        <v>0.23</v>
      </c>
      <c r="H22" s="17">
        <f t="shared" si="1"/>
        <v>2460</v>
      </c>
    </row>
    <row r="23" spans="1:8" ht="132">
      <c r="A23" s="12">
        <v>18</v>
      </c>
      <c r="B23" s="4" t="s">
        <v>33</v>
      </c>
      <c r="C23" s="13" t="s">
        <v>5</v>
      </c>
      <c r="D23" s="15">
        <v>16</v>
      </c>
      <c r="E23" s="14">
        <v>110</v>
      </c>
      <c r="F23" s="14">
        <f t="shared" si="0"/>
        <v>1760</v>
      </c>
      <c r="G23" s="16">
        <v>0.23</v>
      </c>
      <c r="H23" s="17">
        <f t="shared" si="1"/>
        <v>2164.8000000000002</v>
      </c>
    </row>
    <row r="24" spans="1:8" ht="105.6">
      <c r="A24" s="12">
        <v>19</v>
      </c>
      <c r="B24" s="4" t="s">
        <v>34</v>
      </c>
      <c r="C24" s="13" t="s">
        <v>5</v>
      </c>
      <c r="D24" s="15">
        <v>16</v>
      </c>
      <c r="E24" s="14">
        <v>119.4186991</v>
      </c>
      <c r="F24" s="14">
        <f t="shared" si="0"/>
        <v>1910.6991856</v>
      </c>
      <c r="G24" s="16">
        <v>0.23</v>
      </c>
      <c r="H24" s="17">
        <f t="shared" si="1"/>
        <v>2350.1599982879998</v>
      </c>
    </row>
    <row r="25" spans="1:8" ht="92.4">
      <c r="A25" s="12">
        <v>20</v>
      </c>
      <c r="B25" s="4" t="s">
        <v>10</v>
      </c>
      <c r="C25" s="13" t="s">
        <v>5</v>
      </c>
      <c r="D25" s="15">
        <v>20</v>
      </c>
      <c r="E25" s="14">
        <v>20</v>
      </c>
      <c r="F25" s="14">
        <f t="shared" si="0"/>
        <v>400</v>
      </c>
      <c r="G25" s="16">
        <v>0.23</v>
      </c>
      <c r="H25" s="17">
        <f t="shared" si="1"/>
        <v>492</v>
      </c>
    </row>
    <row r="26" spans="1:8" ht="211.2">
      <c r="A26" s="12">
        <v>21</v>
      </c>
      <c r="B26" s="4" t="s">
        <v>35</v>
      </c>
      <c r="C26" s="13" t="s">
        <v>5</v>
      </c>
      <c r="D26" s="15">
        <v>10</v>
      </c>
      <c r="E26" s="14">
        <v>250</v>
      </c>
      <c r="F26" s="14">
        <f t="shared" si="0"/>
        <v>2500</v>
      </c>
      <c r="G26" s="16">
        <v>0.23</v>
      </c>
      <c r="H26" s="17">
        <f t="shared" si="1"/>
        <v>3075</v>
      </c>
    </row>
    <row r="27" spans="1:8" ht="237.6">
      <c r="A27" s="12">
        <v>22</v>
      </c>
      <c r="B27" s="4" t="s">
        <v>36</v>
      </c>
      <c r="C27" s="13" t="s">
        <v>5</v>
      </c>
      <c r="D27" s="15">
        <v>14</v>
      </c>
      <c r="E27" s="14">
        <v>150</v>
      </c>
      <c r="F27" s="14">
        <f t="shared" si="0"/>
        <v>2100</v>
      </c>
      <c r="G27" s="16">
        <v>0.23</v>
      </c>
      <c r="H27" s="17">
        <f t="shared" si="1"/>
        <v>2583</v>
      </c>
    </row>
    <row r="28" spans="1:8" ht="158.4">
      <c r="A28" s="12">
        <v>23</v>
      </c>
      <c r="B28" s="10" t="s">
        <v>37</v>
      </c>
      <c r="C28" s="13" t="s">
        <v>5</v>
      </c>
      <c r="D28" s="15">
        <v>28</v>
      </c>
      <c r="E28" s="14">
        <v>40</v>
      </c>
      <c r="F28" s="14">
        <f t="shared" si="0"/>
        <v>1120</v>
      </c>
      <c r="G28" s="16">
        <v>0.23</v>
      </c>
      <c r="H28" s="17">
        <f t="shared" si="1"/>
        <v>1377.6</v>
      </c>
    </row>
    <row r="29" spans="1:8" ht="171.6">
      <c r="A29" s="12">
        <v>24</v>
      </c>
      <c r="B29" s="10" t="s">
        <v>38</v>
      </c>
      <c r="C29" s="13" t="s">
        <v>5</v>
      </c>
      <c r="D29" s="15">
        <v>28</v>
      </c>
      <c r="E29" s="14">
        <v>60</v>
      </c>
      <c r="F29" s="14">
        <f t="shared" si="0"/>
        <v>1680</v>
      </c>
      <c r="G29" s="16">
        <v>0.23</v>
      </c>
      <c r="H29" s="17">
        <f t="shared" si="1"/>
        <v>2066.4</v>
      </c>
    </row>
    <row r="30" spans="1:8" ht="277.2">
      <c r="A30" s="12">
        <v>25</v>
      </c>
      <c r="B30" s="4" t="s">
        <v>39</v>
      </c>
      <c r="C30" s="13" t="s">
        <v>5</v>
      </c>
      <c r="D30" s="15">
        <v>1</v>
      </c>
      <c r="E30" s="14">
        <v>2500</v>
      </c>
      <c r="F30" s="14">
        <f t="shared" si="0"/>
        <v>2500</v>
      </c>
      <c r="G30" s="16">
        <v>0.23</v>
      </c>
      <c r="H30" s="17">
        <f t="shared" si="1"/>
        <v>3075</v>
      </c>
    </row>
    <row r="31" spans="1:8" ht="198">
      <c r="A31" s="12">
        <v>26</v>
      </c>
      <c r="B31" s="4" t="s">
        <v>40</v>
      </c>
      <c r="C31" s="13" t="s">
        <v>5</v>
      </c>
      <c r="D31" s="15">
        <v>10</v>
      </c>
      <c r="E31" s="14">
        <v>400</v>
      </c>
      <c r="F31" s="14">
        <f t="shared" si="0"/>
        <v>4000</v>
      </c>
      <c r="G31" s="16">
        <v>0.23</v>
      </c>
      <c r="H31" s="17">
        <f t="shared" si="1"/>
        <v>4920</v>
      </c>
    </row>
    <row r="32" spans="1:8" ht="105.6">
      <c r="A32" s="12">
        <v>27</v>
      </c>
      <c r="B32" s="9" t="s">
        <v>41</v>
      </c>
      <c r="C32" s="13" t="s">
        <v>5</v>
      </c>
      <c r="D32" s="15">
        <v>22</v>
      </c>
      <c r="E32" s="14">
        <v>60</v>
      </c>
      <c r="F32" s="14">
        <f t="shared" si="0"/>
        <v>1320</v>
      </c>
      <c r="G32" s="16">
        <v>0.23</v>
      </c>
      <c r="H32" s="17">
        <f t="shared" si="1"/>
        <v>1623.6</v>
      </c>
    </row>
    <row r="33" spans="1:8" ht="105.6">
      <c r="A33" s="12">
        <v>28</v>
      </c>
      <c r="B33" s="9" t="s">
        <v>42</v>
      </c>
      <c r="C33" s="13" t="s">
        <v>5</v>
      </c>
      <c r="D33" s="15">
        <v>20</v>
      </c>
      <c r="E33" s="14">
        <v>32</v>
      </c>
      <c r="F33" s="14">
        <f t="shared" si="0"/>
        <v>640</v>
      </c>
      <c r="G33" s="16">
        <v>0.23</v>
      </c>
      <c r="H33" s="17">
        <f t="shared" si="1"/>
        <v>787.2</v>
      </c>
    </row>
    <row r="34" spans="1:8" ht="79.2">
      <c r="A34" s="12">
        <v>29</v>
      </c>
      <c r="B34" s="1" t="s">
        <v>43</v>
      </c>
      <c r="C34" s="13" t="s">
        <v>5</v>
      </c>
      <c r="D34" s="15">
        <v>2400</v>
      </c>
      <c r="E34" s="14">
        <v>1.5</v>
      </c>
      <c r="F34" s="14">
        <f t="shared" si="0"/>
        <v>3600</v>
      </c>
      <c r="G34" s="16">
        <v>0.23</v>
      </c>
      <c r="H34" s="17">
        <f t="shared" si="1"/>
        <v>4428</v>
      </c>
    </row>
    <row r="35" spans="1:8" ht="171.6">
      <c r="A35" s="12">
        <v>30</v>
      </c>
      <c r="B35" s="8" t="s">
        <v>44</v>
      </c>
      <c r="C35" s="13" t="s">
        <v>5</v>
      </c>
      <c r="D35" s="15">
        <v>10</v>
      </c>
      <c r="E35" s="14">
        <v>400</v>
      </c>
      <c r="F35" s="14">
        <f t="shared" si="0"/>
        <v>4000</v>
      </c>
      <c r="G35" s="16">
        <v>0.23</v>
      </c>
      <c r="H35" s="17">
        <f t="shared" si="1"/>
        <v>4920</v>
      </c>
    </row>
    <row r="36" spans="1:8" ht="79.2">
      <c r="A36" s="12">
        <v>31</v>
      </c>
      <c r="B36" s="4" t="s">
        <v>45</v>
      </c>
      <c r="C36" s="13" t="s">
        <v>5</v>
      </c>
      <c r="D36" s="15">
        <v>14</v>
      </c>
      <c r="E36" s="14">
        <v>150</v>
      </c>
      <c r="F36" s="14">
        <f t="shared" si="0"/>
        <v>2100</v>
      </c>
      <c r="G36" s="16">
        <v>0.23</v>
      </c>
      <c r="H36" s="17">
        <f t="shared" si="1"/>
        <v>2583</v>
      </c>
    </row>
    <row r="37" spans="1:8" s="11" customFormat="1" ht="17.399999999999999">
      <c r="A37" s="99" t="s">
        <v>14</v>
      </c>
      <c r="B37" s="99"/>
      <c r="C37" s="99"/>
      <c r="D37" s="99"/>
      <c r="E37" s="99"/>
      <c r="F37" s="29">
        <f>SUM(F6:F36)</f>
        <v>77506.69918560001</v>
      </c>
      <c r="G37" s="29"/>
      <c r="H37" s="29">
        <f>SUM(H6:H36)</f>
        <v>95333.239998288002</v>
      </c>
    </row>
  </sheetData>
  <mergeCells count="11">
    <mergeCell ref="A37:E37"/>
    <mergeCell ref="G3:G4"/>
    <mergeCell ref="H3:H4"/>
    <mergeCell ref="F1:H1"/>
    <mergeCell ref="A2:H2"/>
    <mergeCell ref="A3:A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9"/>
  <sheetViews>
    <sheetView showGridLines="0" tabSelected="1" topLeftCell="A102" zoomScale="90" zoomScaleNormal="90" workbookViewId="0">
      <selection activeCell="B104" sqref="B104"/>
    </sheetView>
  </sheetViews>
  <sheetFormatPr defaultColWidth="9" defaultRowHeight="15"/>
  <cols>
    <col min="1" max="1" width="6.69921875" style="36" customWidth="1"/>
    <col min="2" max="2" width="66" style="72" customWidth="1"/>
    <col min="3" max="3" width="9.8984375" style="37" customWidth="1"/>
    <col min="4" max="4" width="12.59765625" style="37" customWidth="1"/>
    <col min="5" max="5" width="13.59765625" style="59" customWidth="1"/>
    <col min="6" max="6" width="16.09765625" style="37" customWidth="1"/>
    <col min="7" max="7" width="12.59765625" style="37" bestFit="1" customWidth="1"/>
    <col min="8" max="8" width="13.5" style="37" bestFit="1" customWidth="1"/>
    <col min="9" max="9" width="13" style="30" customWidth="1"/>
    <col min="10" max="10" width="19.59765625" style="30" customWidth="1"/>
    <col min="11" max="16384" width="9" style="30"/>
  </cols>
  <sheetData>
    <row r="1" spans="1:10">
      <c r="A1" s="31"/>
      <c r="B1" s="63"/>
      <c r="C1" s="32"/>
      <c r="D1" s="32" t="s">
        <v>169</v>
      </c>
      <c r="E1" s="56"/>
      <c r="F1" s="32"/>
      <c r="G1" s="32"/>
      <c r="H1" s="32"/>
    </row>
    <row r="2" spans="1:10" ht="17.399999999999999">
      <c r="A2" s="112" t="s">
        <v>162</v>
      </c>
      <c r="B2" s="113"/>
      <c r="C2" s="113"/>
      <c r="D2" s="113"/>
      <c r="E2" s="113"/>
      <c r="F2" s="113"/>
      <c r="G2" s="113"/>
      <c r="H2" s="114"/>
      <c r="I2" s="51"/>
      <c r="J2" s="115" t="s">
        <v>168</v>
      </c>
    </row>
    <row r="3" spans="1:10" ht="44.25" customHeight="1" thickBot="1">
      <c r="A3" s="44" t="s">
        <v>0</v>
      </c>
      <c r="B3" s="64" t="s">
        <v>1</v>
      </c>
      <c r="C3" s="45" t="s">
        <v>2</v>
      </c>
      <c r="D3" s="45" t="s">
        <v>3</v>
      </c>
      <c r="E3" s="57" t="s">
        <v>4</v>
      </c>
      <c r="F3" s="46" t="s">
        <v>11</v>
      </c>
      <c r="G3" s="47" t="s">
        <v>12</v>
      </c>
      <c r="H3" s="48" t="s">
        <v>13</v>
      </c>
      <c r="I3" s="49" t="s">
        <v>46</v>
      </c>
      <c r="J3" s="50" t="s">
        <v>47</v>
      </c>
    </row>
    <row r="4" spans="1:10" ht="15.75" customHeight="1" thickBot="1">
      <c r="A4" s="34">
        <v>1</v>
      </c>
      <c r="B4" s="65">
        <v>2</v>
      </c>
      <c r="C4" s="33">
        <v>6</v>
      </c>
      <c r="D4" s="33">
        <v>7</v>
      </c>
      <c r="E4" s="58">
        <v>8</v>
      </c>
      <c r="F4" s="33">
        <v>9</v>
      </c>
      <c r="G4" s="38">
        <v>10</v>
      </c>
      <c r="H4" s="41">
        <v>11</v>
      </c>
      <c r="I4" s="42">
        <v>12</v>
      </c>
      <c r="J4" s="43">
        <v>13</v>
      </c>
    </row>
    <row r="5" spans="1:10" ht="41.4">
      <c r="A5" s="35">
        <v>1</v>
      </c>
      <c r="B5" s="66" t="s">
        <v>48</v>
      </c>
      <c r="C5" s="53" t="s">
        <v>52</v>
      </c>
      <c r="D5" s="74">
        <v>807</v>
      </c>
      <c r="E5" s="54"/>
      <c r="F5" s="75">
        <f>D5*E5</f>
        <v>0</v>
      </c>
      <c r="G5" s="76">
        <v>0.23</v>
      </c>
      <c r="H5" s="77">
        <f>F5*1.23</f>
        <v>0</v>
      </c>
      <c r="I5" s="40"/>
      <c r="J5" s="40"/>
    </row>
    <row r="6" spans="1:10" ht="62.25" customHeight="1">
      <c r="A6" s="35">
        <v>2</v>
      </c>
      <c r="B6" s="66" t="s">
        <v>49</v>
      </c>
      <c r="C6" s="53" t="s">
        <v>52</v>
      </c>
      <c r="D6" s="74">
        <v>953</v>
      </c>
      <c r="E6" s="54"/>
      <c r="F6" s="75">
        <f t="shared" ref="F6:F60" si="0">D6*E6</f>
        <v>0</v>
      </c>
      <c r="G6" s="76">
        <v>0.23</v>
      </c>
      <c r="H6" s="77">
        <f t="shared" ref="H6:H21" si="1">F6*1.23</f>
        <v>0</v>
      </c>
      <c r="I6" s="39"/>
      <c r="J6" s="39"/>
    </row>
    <row r="7" spans="1:10" ht="41.4">
      <c r="A7" s="88">
        <v>3</v>
      </c>
      <c r="B7" s="89" t="s">
        <v>166</v>
      </c>
      <c r="C7" s="53" t="s">
        <v>5</v>
      </c>
      <c r="D7" s="74">
        <v>9</v>
      </c>
      <c r="E7" s="54"/>
      <c r="F7" s="75">
        <f t="shared" si="0"/>
        <v>0</v>
      </c>
      <c r="G7" s="76">
        <v>0.23</v>
      </c>
      <c r="H7" s="77">
        <f t="shared" si="1"/>
        <v>0</v>
      </c>
      <c r="I7" s="39"/>
      <c r="J7" s="39"/>
    </row>
    <row r="8" spans="1:10" ht="41.4">
      <c r="A8" s="35">
        <v>4</v>
      </c>
      <c r="B8" s="78" t="s">
        <v>136</v>
      </c>
      <c r="C8" s="53" t="s">
        <v>5</v>
      </c>
      <c r="D8" s="74">
        <v>67</v>
      </c>
      <c r="E8" s="54"/>
      <c r="F8" s="75">
        <f t="shared" si="0"/>
        <v>0</v>
      </c>
      <c r="G8" s="76">
        <v>0.23</v>
      </c>
      <c r="H8" s="77">
        <f t="shared" si="1"/>
        <v>0</v>
      </c>
      <c r="I8" s="39"/>
      <c r="J8" s="39"/>
    </row>
    <row r="9" spans="1:10" ht="41.4">
      <c r="A9" s="35">
        <v>5</v>
      </c>
      <c r="B9" s="78" t="s">
        <v>135</v>
      </c>
      <c r="C9" s="53" t="s">
        <v>5</v>
      </c>
      <c r="D9" s="74">
        <v>70</v>
      </c>
      <c r="E9" s="54"/>
      <c r="F9" s="75">
        <f t="shared" si="0"/>
        <v>0</v>
      </c>
      <c r="G9" s="76">
        <v>0.23</v>
      </c>
      <c r="H9" s="77">
        <f t="shared" si="1"/>
        <v>0</v>
      </c>
      <c r="I9" s="39"/>
      <c r="J9" s="39"/>
    </row>
    <row r="10" spans="1:10" ht="27.6">
      <c r="A10" s="35">
        <v>6</v>
      </c>
      <c r="B10" s="66" t="s">
        <v>50</v>
      </c>
      <c r="C10" s="53" t="s">
        <v>5</v>
      </c>
      <c r="D10" s="74">
        <v>20</v>
      </c>
      <c r="E10" s="54"/>
      <c r="F10" s="75">
        <f t="shared" si="0"/>
        <v>0</v>
      </c>
      <c r="G10" s="76">
        <v>0.23</v>
      </c>
      <c r="H10" s="77">
        <f t="shared" si="1"/>
        <v>0</v>
      </c>
      <c r="I10" s="39"/>
      <c r="J10" s="39"/>
    </row>
    <row r="11" spans="1:10" ht="27.6">
      <c r="A11" s="35">
        <v>7</v>
      </c>
      <c r="B11" s="66" t="s">
        <v>51</v>
      </c>
      <c r="C11" s="53" t="s">
        <v>5</v>
      </c>
      <c r="D11" s="74">
        <v>35</v>
      </c>
      <c r="E11" s="54"/>
      <c r="F11" s="75">
        <f t="shared" si="0"/>
        <v>0</v>
      </c>
      <c r="G11" s="76">
        <v>0.23</v>
      </c>
      <c r="H11" s="77">
        <f t="shared" si="1"/>
        <v>0</v>
      </c>
      <c r="I11" s="39"/>
      <c r="J11" s="39"/>
    </row>
    <row r="12" spans="1:10" ht="55.2">
      <c r="A12" s="35">
        <v>8</v>
      </c>
      <c r="B12" s="66" t="s">
        <v>53</v>
      </c>
      <c r="C12" s="53" t="s">
        <v>52</v>
      </c>
      <c r="D12" s="74">
        <v>54</v>
      </c>
      <c r="E12" s="54"/>
      <c r="F12" s="75">
        <f t="shared" si="0"/>
        <v>0</v>
      </c>
      <c r="G12" s="76">
        <v>0.23</v>
      </c>
      <c r="H12" s="77">
        <f t="shared" si="1"/>
        <v>0</v>
      </c>
      <c r="I12" s="39"/>
      <c r="J12" s="39"/>
    </row>
    <row r="13" spans="1:10" ht="69">
      <c r="A13" s="35">
        <v>9</v>
      </c>
      <c r="B13" s="66" t="s">
        <v>54</v>
      </c>
      <c r="C13" s="53" t="s">
        <v>52</v>
      </c>
      <c r="D13" s="74">
        <v>33</v>
      </c>
      <c r="E13" s="54"/>
      <c r="F13" s="75">
        <f t="shared" si="0"/>
        <v>0</v>
      </c>
      <c r="G13" s="76">
        <v>0.23</v>
      </c>
      <c r="H13" s="77">
        <f t="shared" si="1"/>
        <v>0</v>
      </c>
      <c r="I13" s="39"/>
      <c r="J13" s="39"/>
    </row>
    <row r="14" spans="1:10" ht="69">
      <c r="A14" s="35">
        <v>10</v>
      </c>
      <c r="B14" s="67" t="s">
        <v>141</v>
      </c>
      <c r="C14" s="53" t="s">
        <v>60</v>
      </c>
      <c r="D14" s="74">
        <v>26</v>
      </c>
      <c r="E14" s="54"/>
      <c r="F14" s="75">
        <f t="shared" si="0"/>
        <v>0</v>
      </c>
      <c r="G14" s="76">
        <v>0.23</v>
      </c>
      <c r="H14" s="77">
        <f t="shared" si="1"/>
        <v>0</v>
      </c>
      <c r="I14" s="39"/>
      <c r="J14" s="39"/>
    </row>
    <row r="15" spans="1:10" ht="123" customHeight="1">
      <c r="A15" s="35">
        <v>11</v>
      </c>
      <c r="B15" s="66" t="s">
        <v>55</v>
      </c>
      <c r="C15" s="53" t="s">
        <v>60</v>
      </c>
      <c r="D15" s="74">
        <v>1</v>
      </c>
      <c r="E15" s="54"/>
      <c r="F15" s="75">
        <f t="shared" si="0"/>
        <v>0</v>
      </c>
      <c r="G15" s="76">
        <v>0.23</v>
      </c>
      <c r="H15" s="77">
        <f t="shared" si="1"/>
        <v>0</v>
      </c>
      <c r="I15" s="39"/>
      <c r="J15" s="39"/>
    </row>
    <row r="16" spans="1:10" ht="39.75" customHeight="1">
      <c r="A16" s="35">
        <v>12</v>
      </c>
      <c r="B16" s="66" t="s">
        <v>56</v>
      </c>
      <c r="C16" s="53" t="s">
        <v>60</v>
      </c>
      <c r="D16" s="74">
        <v>10</v>
      </c>
      <c r="E16" s="54"/>
      <c r="F16" s="75">
        <f t="shared" si="0"/>
        <v>0</v>
      </c>
      <c r="G16" s="76">
        <v>0.23</v>
      </c>
      <c r="H16" s="77">
        <f t="shared" si="1"/>
        <v>0</v>
      </c>
      <c r="I16" s="39"/>
      <c r="J16" s="39"/>
    </row>
    <row r="17" spans="1:10" ht="69">
      <c r="A17" s="35">
        <v>13</v>
      </c>
      <c r="B17" s="66" t="s">
        <v>57</v>
      </c>
      <c r="C17" s="53" t="s">
        <v>60</v>
      </c>
      <c r="D17" s="74">
        <v>7</v>
      </c>
      <c r="E17" s="54"/>
      <c r="F17" s="75">
        <f t="shared" si="0"/>
        <v>0</v>
      </c>
      <c r="G17" s="76">
        <v>0.23</v>
      </c>
      <c r="H17" s="77">
        <f t="shared" si="1"/>
        <v>0</v>
      </c>
      <c r="I17" s="39"/>
      <c r="J17" s="39"/>
    </row>
    <row r="18" spans="1:10" ht="69">
      <c r="A18" s="35">
        <v>14</v>
      </c>
      <c r="B18" s="66" t="s">
        <v>58</v>
      </c>
      <c r="C18" s="53" t="s">
        <v>60</v>
      </c>
      <c r="D18" s="74">
        <v>9</v>
      </c>
      <c r="E18" s="54"/>
      <c r="F18" s="75">
        <f t="shared" si="0"/>
        <v>0</v>
      </c>
      <c r="G18" s="76">
        <v>0.23</v>
      </c>
      <c r="H18" s="77">
        <f t="shared" si="1"/>
        <v>0</v>
      </c>
      <c r="I18" s="39"/>
      <c r="J18" s="39"/>
    </row>
    <row r="19" spans="1:10" ht="82.8">
      <c r="A19" s="35">
        <v>15</v>
      </c>
      <c r="B19" s="66" t="s">
        <v>59</v>
      </c>
      <c r="C19" s="53" t="s">
        <v>60</v>
      </c>
      <c r="D19" s="74">
        <v>5</v>
      </c>
      <c r="E19" s="54"/>
      <c r="F19" s="75">
        <f t="shared" si="0"/>
        <v>0</v>
      </c>
      <c r="G19" s="76">
        <v>0.23</v>
      </c>
      <c r="H19" s="77">
        <f t="shared" si="1"/>
        <v>0</v>
      </c>
      <c r="I19" s="39"/>
      <c r="J19" s="39"/>
    </row>
    <row r="20" spans="1:10" ht="82.8">
      <c r="A20" s="35">
        <v>16</v>
      </c>
      <c r="B20" s="66" t="s">
        <v>142</v>
      </c>
      <c r="C20" s="53" t="s">
        <v>60</v>
      </c>
      <c r="D20" s="74">
        <v>25</v>
      </c>
      <c r="E20" s="54"/>
      <c r="F20" s="75">
        <f t="shared" si="0"/>
        <v>0</v>
      </c>
      <c r="G20" s="76">
        <v>0.23</v>
      </c>
      <c r="H20" s="77">
        <f t="shared" si="1"/>
        <v>0</v>
      </c>
      <c r="I20" s="39"/>
      <c r="J20" s="39"/>
    </row>
    <row r="21" spans="1:10" ht="82.8">
      <c r="A21" s="35">
        <v>17</v>
      </c>
      <c r="B21" s="66" t="s">
        <v>143</v>
      </c>
      <c r="C21" s="53" t="s">
        <v>60</v>
      </c>
      <c r="D21" s="74">
        <v>5</v>
      </c>
      <c r="E21" s="54"/>
      <c r="F21" s="75">
        <f t="shared" si="0"/>
        <v>0</v>
      </c>
      <c r="G21" s="76">
        <v>0.23</v>
      </c>
      <c r="H21" s="77">
        <f t="shared" si="1"/>
        <v>0</v>
      </c>
      <c r="I21" s="39"/>
      <c r="J21" s="39"/>
    </row>
    <row r="22" spans="1:10" ht="82.8">
      <c r="A22" s="35">
        <v>18</v>
      </c>
      <c r="B22" s="66" t="s">
        <v>144</v>
      </c>
      <c r="C22" s="53" t="s">
        <v>60</v>
      </c>
      <c r="D22" s="74">
        <v>1</v>
      </c>
      <c r="E22" s="54"/>
      <c r="F22" s="75">
        <f t="shared" si="0"/>
        <v>0</v>
      </c>
      <c r="G22" s="76">
        <v>0.23</v>
      </c>
      <c r="H22" s="77">
        <f t="shared" ref="H22:H38" si="2">F22*1.23</f>
        <v>0</v>
      </c>
      <c r="I22" s="39"/>
      <c r="J22" s="39"/>
    </row>
    <row r="23" spans="1:10" ht="69">
      <c r="A23" s="35">
        <v>19</v>
      </c>
      <c r="B23" s="66" t="s">
        <v>161</v>
      </c>
      <c r="C23" s="85" t="s">
        <v>61</v>
      </c>
      <c r="D23" s="74">
        <v>3</v>
      </c>
      <c r="E23" s="54"/>
      <c r="F23" s="75">
        <f>D23*E23</f>
        <v>0</v>
      </c>
      <c r="G23" s="76">
        <v>0.23</v>
      </c>
      <c r="H23" s="77">
        <f t="shared" si="2"/>
        <v>0</v>
      </c>
      <c r="I23" s="39"/>
      <c r="J23" s="39"/>
    </row>
    <row r="24" spans="1:10" ht="111.75" customHeight="1">
      <c r="A24" s="35">
        <v>20</v>
      </c>
      <c r="B24" s="84" t="s">
        <v>160</v>
      </c>
      <c r="C24" s="53" t="s">
        <v>61</v>
      </c>
      <c r="D24" s="74">
        <v>10</v>
      </c>
      <c r="E24" s="54"/>
      <c r="F24" s="75">
        <f t="shared" si="0"/>
        <v>0</v>
      </c>
      <c r="G24" s="76">
        <v>0.23</v>
      </c>
      <c r="H24" s="77">
        <f t="shared" si="2"/>
        <v>0</v>
      </c>
      <c r="I24" s="39"/>
      <c r="J24" s="39"/>
    </row>
    <row r="25" spans="1:10" ht="110.4">
      <c r="A25" s="35">
        <v>21</v>
      </c>
      <c r="B25" s="66" t="s">
        <v>151</v>
      </c>
      <c r="C25" s="53" t="s">
        <v>60</v>
      </c>
      <c r="D25" s="74">
        <v>1</v>
      </c>
      <c r="E25" s="54"/>
      <c r="F25" s="75">
        <f t="shared" si="0"/>
        <v>0</v>
      </c>
      <c r="G25" s="76">
        <v>0.23</v>
      </c>
      <c r="H25" s="77">
        <f t="shared" si="2"/>
        <v>0</v>
      </c>
      <c r="I25" s="39"/>
      <c r="J25" s="39"/>
    </row>
    <row r="26" spans="1:10" ht="69">
      <c r="A26" s="35">
        <v>22</v>
      </c>
      <c r="B26" s="66" t="s">
        <v>63</v>
      </c>
      <c r="C26" s="53" t="s">
        <v>60</v>
      </c>
      <c r="D26" s="74">
        <v>24</v>
      </c>
      <c r="E26" s="54"/>
      <c r="F26" s="75">
        <f t="shared" si="0"/>
        <v>0</v>
      </c>
      <c r="G26" s="76">
        <v>0.23</v>
      </c>
      <c r="H26" s="77">
        <f t="shared" si="2"/>
        <v>0</v>
      </c>
      <c r="I26" s="39"/>
      <c r="J26" s="39"/>
    </row>
    <row r="27" spans="1:10" ht="87" customHeight="1">
      <c r="A27" s="35">
        <v>23</v>
      </c>
      <c r="B27" s="66" t="s">
        <v>64</v>
      </c>
      <c r="C27" s="53" t="s">
        <v>60</v>
      </c>
      <c r="D27" s="74">
        <v>17</v>
      </c>
      <c r="E27" s="54"/>
      <c r="F27" s="75">
        <f t="shared" si="0"/>
        <v>0</v>
      </c>
      <c r="G27" s="76">
        <v>0.23</v>
      </c>
      <c r="H27" s="77">
        <f t="shared" si="2"/>
        <v>0</v>
      </c>
      <c r="I27" s="39"/>
      <c r="J27" s="39"/>
    </row>
    <row r="28" spans="1:10" ht="84" customHeight="1">
      <c r="A28" s="35">
        <v>24</v>
      </c>
      <c r="B28" s="66" t="s">
        <v>65</v>
      </c>
      <c r="C28" s="53" t="s">
        <v>5</v>
      </c>
      <c r="D28" s="74">
        <v>555</v>
      </c>
      <c r="E28" s="54"/>
      <c r="F28" s="75">
        <f t="shared" si="0"/>
        <v>0</v>
      </c>
      <c r="G28" s="76">
        <v>0.23</v>
      </c>
      <c r="H28" s="77">
        <f t="shared" si="2"/>
        <v>0</v>
      </c>
      <c r="I28" s="39"/>
      <c r="J28" s="39"/>
    </row>
    <row r="29" spans="1:10" ht="82.8">
      <c r="A29" s="35">
        <v>25</v>
      </c>
      <c r="B29" s="66" t="s">
        <v>66</v>
      </c>
      <c r="C29" s="53" t="s">
        <v>5</v>
      </c>
      <c r="D29" s="74">
        <v>470</v>
      </c>
      <c r="E29" s="54"/>
      <c r="F29" s="75">
        <f t="shared" si="0"/>
        <v>0</v>
      </c>
      <c r="G29" s="76">
        <v>0.23</v>
      </c>
      <c r="H29" s="77">
        <f t="shared" si="2"/>
        <v>0</v>
      </c>
      <c r="I29" s="39"/>
      <c r="J29" s="39"/>
    </row>
    <row r="30" spans="1:10" ht="124.2">
      <c r="A30" s="35">
        <v>26</v>
      </c>
      <c r="B30" s="66" t="s">
        <v>67</v>
      </c>
      <c r="C30" s="53" t="s">
        <v>60</v>
      </c>
      <c r="D30" s="74">
        <v>282</v>
      </c>
      <c r="E30" s="54"/>
      <c r="F30" s="75">
        <f t="shared" si="0"/>
        <v>0</v>
      </c>
      <c r="G30" s="76">
        <v>0.23</v>
      </c>
      <c r="H30" s="77">
        <f t="shared" si="2"/>
        <v>0</v>
      </c>
      <c r="I30" s="39"/>
      <c r="J30" s="39"/>
    </row>
    <row r="31" spans="1:10" ht="124.2">
      <c r="A31" s="35">
        <v>27</v>
      </c>
      <c r="B31" s="68" t="s">
        <v>68</v>
      </c>
      <c r="C31" s="53" t="s">
        <v>60</v>
      </c>
      <c r="D31" s="74">
        <v>25</v>
      </c>
      <c r="E31" s="54"/>
      <c r="F31" s="75">
        <f t="shared" si="0"/>
        <v>0</v>
      </c>
      <c r="G31" s="76">
        <v>0.23</v>
      </c>
      <c r="H31" s="77">
        <f t="shared" si="2"/>
        <v>0</v>
      </c>
      <c r="I31" s="39"/>
      <c r="J31" s="39"/>
    </row>
    <row r="32" spans="1:10" ht="124.2">
      <c r="A32" s="35">
        <v>28</v>
      </c>
      <c r="B32" s="78" t="s">
        <v>152</v>
      </c>
      <c r="C32" s="53" t="s">
        <v>60</v>
      </c>
      <c r="D32" s="74">
        <v>62</v>
      </c>
      <c r="E32" s="54"/>
      <c r="F32" s="75">
        <f t="shared" si="0"/>
        <v>0</v>
      </c>
      <c r="G32" s="76">
        <v>0.23</v>
      </c>
      <c r="H32" s="77">
        <f t="shared" si="2"/>
        <v>0</v>
      </c>
      <c r="I32" s="39"/>
      <c r="J32" s="39"/>
    </row>
    <row r="33" spans="1:10" ht="55.2">
      <c r="A33" s="35">
        <v>29</v>
      </c>
      <c r="B33" s="66" t="s">
        <v>69</v>
      </c>
      <c r="C33" s="53" t="s">
        <v>60</v>
      </c>
      <c r="D33" s="74">
        <v>82</v>
      </c>
      <c r="E33" s="54"/>
      <c r="F33" s="75">
        <f t="shared" si="0"/>
        <v>0</v>
      </c>
      <c r="G33" s="76">
        <v>0.23</v>
      </c>
      <c r="H33" s="77">
        <f t="shared" si="2"/>
        <v>0</v>
      </c>
      <c r="I33" s="39"/>
      <c r="J33" s="39"/>
    </row>
    <row r="34" spans="1:10" ht="55.2">
      <c r="A34" s="35">
        <v>30</v>
      </c>
      <c r="B34" s="66" t="s">
        <v>70</v>
      </c>
      <c r="C34" s="53" t="s">
        <v>60</v>
      </c>
      <c r="D34" s="74">
        <v>14</v>
      </c>
      <c r="E34" s="54"/>
      <c r="F34" s="75">
        <f t="shared" si="0"/>
        <v>0</v>
      </c>
      <c r="G34" s="76">
        <v>0.23</v>
      </c>
      <c r="H34" s="77">
        <f t="shared" si="2"/>
        <v>0</v>
      </c>
      <c r="I34" s="39"/>
      <c r="J34" s="39"/>
    </row>
    <row r="35" spans="1:10" ht="55.2">
      <c r="A35" s="35">
        <v>31</v>
      </c>
      <c r="B35" s="84" t="s">
        <v>148</v>
      </c>
      <c r="C35" s="53" t="s">
        <v>60</v>
      </c>
      <c r="D35" s="74">
        <v>14</v>
      </c>
      <c r="E35" s="54"/>
      <c r="F35" s="75">
        <f t="shared" si="0"/>
        <v>0</v>
      </c>
      <c r="G35" s="76">
        <v>0.23</v>
      </c>
      <c r="H35" s="77">
        <f t="shared" si="2"/>
        <v>0</v>
      </c>
      <c r="I35" s="39"/>
      <c r="J35" s="39"/>
    </row>
    <row r="36" spans="1:10" ht="55.2">
      <c r="A36" s="35">
        <v>32</v>
      </c>
      <c r="B36" s="84" t="s">
        <v>71</v>
      </c>
      <c r="C36" s="53" t="s">
        <v>60</v>
      </c>
      <c r="D36" s="74">
        <v>103</v>
      </c>
      <c r="E36" s="54"/>
      <c r="F36" s="75">
        <f t="shared" si="0"/>
        <v>0</v>
      </c>
      <c r="G36" s="76">
        <v>0.23</v>
      </c>
      <c r="H36" s="77">
        <f t="shared" si="2"/>
        <v>0</v>
      </c>
      <c r="I36" s="39"/>
      <c r="J36" s="39"/>
    </row>
    <row r="37" spans="1:10" ht="55.2">
      <c r="A37" s="35">
        <v>33</v>
      </c>
      <c r="B37" s="66" t="s">
        <v>149</v>
      </c>
      <c r="C37" s="53" t="s">
        <v>60</v>
      </c>
      <c r="D37" s="74">
        <v>50</v>
      </c>
      <c r="E37" s="54"/>
      <c r="F37" s="75">
        <f t="shared" si="0"/>
        <v>0</v>
      </c>
      <c r="G37" s="76">
        <v>0.23</v>
      </c>
      <c r="H37" s="77">
        <f t="shared" si="2"/>
        <v>0</v>
      </c>
      <c r="I37" s="39"/>
      <c r="J37" s="39"/>
    </row>
    <row r="38" spans="1:10" ht="193.2">
      <c r="A38" s="35">
        <v>34</v>
      </c>
      <c r="B38" s="66" t="s">
        <v>72</v>
      </c>
      <c r="C38" s="53" t="s">
        <v>5</v>
      </c>
      <c r="D38" s="74">
        <v>1235</v>
      </c>
      <c r="E38" s="54"/>
      <c r="F38" s="75">
        <f t="shared" si="0"/>
        <v>0</v>
      </c>
      <c r="G38" s="76">
        <v>0.23</v>
      </c>
      <c r="H38" s="77">
        <f t="shared" si="2"/>
        <v>0</v>
      </c>
      <c r="I38" s="39"/>
      <c r="J38" s="39"/>
    </row>
    <row r="39" spans="1:10" ht="55.2">
      <c r="A39" s="35">
        <v>35</v>
      </c>
      <c r="B39" s="66" t="s">
        <v>73</v>
      </c>
      <c r="C39" s="53" t="s">
        <v>60</v>
      </c>
      <c r="D39" s="74">
        <v>54</v>
      </c>
      <c r="E39" s="54"/>
      <c r="F39" s="75">
        <f t="shared" si="0"/>
        <v>0</v>
      </c>
      <c r="G39" s="76">
        <v>0.23</v>
      </c>
      <c r="H39" s="77">
        <f t="shared" ref="H39:H47" si="3">F39*1.23</f>
        <v>0</v>
      </c>
      <c r="I39" s="39"/>
      <c r="J39" s="39"/>
    </row>
    <row r="40" spans="1:10" ht="55.2">
      <c r="A40" s="35">
        <v>36</v>
      </c>
      <c r="B40" s="66" t="s">
        <v>74</v>
      </c>
      <c r="C40" s="53" t="s">
        <v>60</v>
      </c>
      <c r="D40" s="74">
        <v>82</v>
      </c>
      <c r="E40" s="54"/>
      <c r="F40" s="75">
        <f t="shared" si="0"/>
        <v>0</v>
      </c>
      <c r="G40" s="76">
        <v>0.23</v>
      </c>
      <c r="H40" s="77">
        <f t="shared" si="3"/>
        <v>0</v>
      </c>
      <c r="I40" s="39"/>
      <c r="J40" s="39"/>
    </row>
    <row r="41" spans="1:10" ht="55.2">
      <c r="A41" s="35">
        <v>37</v>
      </c>
      <c r="B41" s="66" t="s">
        <v>75</v>
      </c>
      <c r="C41" s="53" t="s">
        <v>60</v>
      </c>
      <c r="D41" s="74">
        <v>89</v>
      </c>
      <c r="E41" s="54"/>
      <c r="F41" s="75">
        <f t="shared" si="0"/>
        <v>0</v>
      </c>
      <c r="G41" s="76">
        <v>0.23</v>
      </c>
      <c r="H41" s="77">
        <f t="shared" si="3"/>
        <v>0</v>
      </c>
      <c r="I41" s="52"/>
      <c r="J41" s="52"/>
    </row>
    <row r="42" spans="1:10" ht="55.2">
      <c r="A42" s="35">
        <v>38</v>
      </c>
      <c r="B42" s="66" t="s">
        <v>76</v>
      </c>
      <c r="C42" s="53" t="s">
        <v>60</v>
      </c>
      <c r="D42" s="74">
        <v>65</v>
      </c>
      <c r="E42" s="54"/>
      <c r="F42" s="75">
        <f t="shared" si="0"/>
        <v>0</v>
      </c>
      <c r="G42" s="76">
        <v>0.23</v>
      </c>
      <c r="H42" s="77">
        <f t="shared" si="3"/>
        <v>0</v>
      </c>
      <c r="I42" s="39"/>
      <c r="J42" s="39"/>
    </row>
    <row r="43" spans="1:10" ht="55.2">
      <c r="A43" s="35">
        <v>39</v>
      </c>
      <c r="B43" s="66" t="s">
        <v>77</v>
      </c>
      <c r="C43" s="53" t="s">
        <v>60</v>
      </c>
      <c r="D43" s="74">
        <v>118</v>
      </c>
      <c r="E43" s="54"/>
      <c r="F43" s="75">
        <f t="shared" si="0"/>
        <v>0</v>
      </c>
      <c r="G43" s="76">
        <v>0.23</v>
      </c>
      <c r="H43" s="77">
        <f t="shared" si="3"/>
        <v>0</v>
      </c>
      <c r="I43" s="39"/>
      <c r="J43" s="39"/>
    </row>
    <row r="44" spans="1:10" ht="55.2">
      <c r="A44" s="35">
        <v>40</v>
      </c>
      <c r="B44" s="66" t="s">
        <v>78</v>
      </c>
      <c r="C44" s="53" t="s">
        <v>60</v>
      </c>
      <c r="D44" s="74">
        <v>65</v>
      </c>
      <c r="E44" s="54"/>
      <c r="F44" s="75">
        <f t="shared" si="0"/>
        <v>0</v>
      </c>
      <c r="G44" s="76">
        <v>0.23</v>
      </c>
      <c r="H44" s="77">
        <f t="shared" si="3"/>
        <v>0</v>
      </c>
      <c r="I44" s="39"/>
      <c r="J44" s="39"/>
    </row>
    <row r="45" spans="1:10" ht="69">
      <c r="A45" s="35">
        <v>41</v>
      </c>
      <c r="B45" s="66" t="s">
        <v>79</v>
      </c>
      <c r="C45" s="53" t="s">
        <v>60</v>
      </c>
      <c r="D45" s="74">
        <v>66</v>
      </c>
      <c r="E45" s="54"/>
      <c r="F45" s="75">
        <f t="shared" si="0"/>
        <v>0</v>
      </c>
      <c r="G45" s="76">
        <v>0.23</v>
      </c>
      <c r="H45" s="77">
        <f t="shared" si="3"/>
        <v>0</v>
      </c>
      <c r="I45" s="39"/>
      <c r="J45" s="39"/>
    </row>
    <row r="46" spans="1:10" ht="41.4">
      <c r="A46" s="35">
        <v>42</v>
      </c>
      <c r="B46" s="66" t="s">
        <v>80</v>
      </c>
      <c r="C46" s="53" t="s">
        <v>5</v>
      </c>
      <c r="D46" s="74">
        <v>220</v>
      </c>
      <c r="E46" s="54"/>
      <c r="F46" s="75">
        <f t="shared" si="0"/>
        <v>0</v>
      </c>
      <c r="G46" s="76">
        <v>0.23</v>
      </c>
      <c r="H46" s="77">
        <f t="shared" si="3"/>
        <v>0</v>
      </c>
      <c r="I46" s="39"/>
      <c r="J46" s="39"/>
    </row>
    <row r="47" spans="1:10" ht="41.4">
      <c r="A47" s="35">
        <v>43</v>
      </c>
      <c r="B47" s="66" t="s">
        <v>81</v>
      </c>
      <c r="C47" s="53" t="s">
        <v>5</v>
      </c>
      <c r="D47" s="74">
        <v>20</v>
      </c>
      <c r="E47" s="54"/>
      <c r="F47" s="75">
        <f t="shared" si="0"/>
        <v>0</v>
      </c>
      <c r="G47" s="76">
        <v>0.23</v>
      </c>
      <c r="H47" s="77">
        <f t="shared" si="3"/>
        <v>0</v>
      </c>
      <c r="I47" s="39"/>
      <c r="J47" s="39"/>
    </row>
    <row r="48" spans="1:10" ht="41.4">
      <c r="A48" s="35">
        <v>44</v>
      </c>
      <c r="B48" s="66" t="s">
        <v>82</v>
      </c>
      <c r="C48" s="53" t="s">
        <v>5</v>
      </c>
      <c r="D48" s="74">
        <v>50</v>
      </c>
      <c r="E48" s="54"/>
      <c r="F48" s="75">
        <f t="shared" si="0"/>
        <v>0</v>
      </c>
      <c r="G48" s="76">
        <v>0.23</v>
      </c>
      <c r="H48" s="77">
        <f t="shared" ref="H48:H58" si="4">F48*1.23</f>
        <v>0</v>
      </c>
      <c r="I48" s="39"/>
      <c r="J48" s="39"/>
    </row>
    <row r="49" spans="1:10" ht="55.2">
      <c r="A49" s="35">
        <v>45</v>
      </c>
      <c r="B49" s="66" t="s">
        <v>83</v>
      </c>
      <c r="C49" s="53" t="s">
        <v>5</v>
      </c>
      <c r="D49" s="74">
        <v>140</v>
      </c>
      <c r="E49" s="54"/>
      <c r="F49" s="75">
        <f t="shared" si="0"/>
        <v>0</v>
      </c>
      <c r="G49" s="76">
        <v>0.23</v>
      </c>
      <c r="H49" s="77">
        <f t="shared" si="4"/>
        <v>0</v>
      </c>
      <c r="I49" s="39"/>
      <c r="J49" s="39"/>
    </row>
    <row r="50" spans="1:10" ht="41.4">
      <c r="A50" s="35">
        <v>46</v>
      </c>
      <c r="B50" s="66" t="s">
        <v>84</v>
      </c>
      <c r="C50" s="53" t="s">
        <v>5</v>
      </c>
      <c r="D50" s="74">
        <v>13</v>
      </c>
      <c r="E50" s="54"/>
      <c r="F50" s="75">
        <f t="shared" si="0"/>
        <v>0</v>
      </c>
      <c r="G50" s="76">
        <v>0.23</v>
      </c>
      <c r="H50" s="77">
        <f t="shared" si="4"/>
        <v>0</v>
      </c>
      <c r="I50" s="39"/>
      <c r="J50" s="39"/>
    </row>
    <row r="51" spans="1:10" ht="15.6">
      <c r="A51" s="35">
        <v>47</v>
      </c>
      <c r="B51" s="66" t="s">
        <v>85</v>
      </c>
      <c r="C51" s="53" t="s">
        <v>5</v>
      </c>
      <c r="D51" s="74">
        <v>105</v>
      </c>
      <c r="E51" s="54"/>
      <c r="F51" s="75">
        <f t="shared" si="0"/>
        <v>0</v>
      </c>
      <c r="G51" s="76">
        <v>0.23</v>
      </c>
      <c r="H51" s="77">
        <f>F51*1.23</f>
        <v>0</v>
      </c>
      <c r="I51" s="39"/>
      <c r="J51" s="39"/>
    </row>
    <row r="52" spans="1:10" ht="69">
      <c r="A52" s="35">
        <v>48</v>
      </c>
      <c r="B52" s="66" t="s">
        <v>86</v>
      </c>
      <c r="C52" s="53" t="s">
        <v>5</v>
      </c>
      <c r="D52" s="74">
        <v>206</v>
      </c>
      <c r="E52" s="54"/>
      <c r="F52" s="75">
        <f t="shared" si="0"/>
        <v>0</v>
      </c>
      <c r="G52" s="76">
        <v>0.23</v>
      </c>
      <c r="H52" s="77">
        <f t="shared" si="4"/>
        <v>0</v>
      </c>
      <c r="I52" s="39"/>
      <c r="J52" s="39"/>
    </row>
    <row r="53" spans="1:10" ht="69">
      <c r="A53" s="35">
        <v>48</v>
      </c>
      <c r="B53" s="66" t="s">
        <v>87</v>
      </c>
      <c r="C53" s="53" t="s">
        <v>5</v>
      </c>
      <c r="D53" s="74">
        <v>73</v>
      </c>
      <c r="E53" s="54"/>
      <c r="F53" s="75">
        <f t="shared" si="0"/>
        <v>0</v>
      </c>
      <c r="G53" s="76">
        <v>0.23</v>
      </c>
      <c r="H53" s="77">
        <f t="shared" si="4"/>
        <v>0</v>
      </c>
      <c r="I53" s="39"/>
      <c r="J53" s="39"/>
    </row>
    <row r="54" spans="1:10" ht="27.6">
      <c r="A54" s="35">
        <v>49</v>
      </c>
      <c r="B54" s="68" t="s">
        <v>88</v>
      </c>
      <c r="C54" s="53" t="s">
        <v>5</v>
      </c>
      <c r="D54" s="74">
        <v>25</v>
      </c>
      <c r="E54" s="54"/>
      <c r="F54" s="75">
        <f t="shared" si="0"/>
        <v>0</v>
      </c>
      <c r="G54" s="76">
        <v>0.23</v>
      </c>
      <c r="H54" s="77">
        <f t="shared" si="4"/>
        <v>0</v>
      </c>
      <c r="I54" s="39"/>
      <c r="J54" s="39"/>
    </row>
    <row r="55" spans="1:10" ht="55.2">
      <c r="A55" s="35">
        <v>50</v>
      </c>
      <c r="B55" s="66" t="s">
        <v>89</v>
      </c>
      <c r="C55" s="53" t="s">
        <v>60</v>
      </c>
      <c r="D55" s="74">
        <v>330</v>
      </c>
      <c r="E55" s="54"/>
      <c r="F55" s="75">
        <f t="shared" si="0"/>
        <v>0</v>
      </c>
      <c r="G55" s="76">
        <v>0.23</v>
      </c>
      <c r="H55" s="77">
        <f t="shared" si="4"/>
        <v>0</v>
      </c>
      <c r="I55" s="39"/>
      <c r="J55" s="39"/>
    </row>
    <row r="56" spans="1:10" ht="55.2">
      <c r="A56" s="35">
        <v>51</v>
      </c>
      <c r="B56" s="66" t="s">
        <v>90</v>
      </c>
      <c r="C56" s="53" t="s">
        <v>60</v>
      </c>
      <c r="D56" s="74">
        <v>340</v>
      </c>
      <c r="E56" s="54"/>
      <c r="F56" s="75">
        <f t="shared" si="0"/>
        <v>0</v>
      </c>
      <c r="G56" s="76">
        <v>0.23</v>
      </c>
      <c r="H56" s="77">
        <f t="shared" si="4"/>
        <v>0</v>
      </c>
      <c r="I56" s="39"/>
      <c r="J56" s="39"/>
    </row>
    <row r="57" spans="1:10" ht="41.4">
      <c r="A57" s="35">
        <v>52</v>
      </c>
      <c r="B57" s="84" t="s">
        <v>153</v>
      </c>
      <c r="C57" s="53" t="s">
        <v>5</v>
      </c>
      <c r="D57" s="74">
        <v>90</v>
      </c>
      <c r="E57" s="54"/>
      <c r="F57" s="75">
        <f t="shared" si="0"/>
        <v>0</v>
      </c>
      <c r="G57" s="76">
        <v>0.23</v>
      </c>
      <c r="H57" s="77">
        <f t="shared" si="4"/>
        <v>0</v>
      </c>
      <c r="I57" s="39"/>
      <c r="J57" s="39"/>
    </row>
    <row r="58" spans="1:10" ht="41.4">
      <c r="A58" s="35">
        <v>53</v>
      </c>
      <c r="B58" s="66" t="s">
        <v>154</v>
      </c>
      <c r="C58" s="53" t="s">
        <v>5</v>
      </c>
      <c r="D58" s="74">
        <v>70</v>
      </c>
      <c r="E58" s="54"/>
      <c r="F58" s="75">
        <f t="shared" si="0"/>
        <v>0</v>
      </c>
      <c r="G58" s="76">
        <v>0.23</v>
      </c>
      <c r="H58" s="77">
        <f t="shared" si="4"/>
        <v>0</v>
      </c>
      <c r="I58" s="39"/>
      <c r="J58" s="39"/>
    </row>
    <row r="59" spans="1:10" ht="41.4">
      <c r="A59" s="35">
        <v>54</v>
      </c>
      <c r="B59" s="66" t="s">
        <v>155</v>
      </c>
      <c r="C59" s="53" t="s">
        <v>5</v>
      </c>
      <c r="D59" s="74">
        <v>140</v>
      </c>
      <c r="E59" s="54"/>
      <c r="F59" s="75">
        <f t="shared" si="0"/>
        <v>0</v>
      </c>
      <c r="G59" s="76">
        <v>0.23</v>
      </c>
      <c r="H59" s="77">
        <f t="shared" ref="H59:H65" si="5">F59*1.23</f>
        <v>0</v>
      </c>
      <c r="I59" s="39"/>
      <c r="J59" s="39"/>
    </row>
    <row r="60" spans="1:10" ht="27.6">
      <c r="A60" s="35">
        <v>55</v>
      </c>
      <c r="B60" s="68" t="s">
        <v>91</v>
      </c>
      <c r="C60" s="53" t="s">
        <v>60</v>
      </c>
      <c r="D60" s="74">
        <v>6</v>
      </c>
      <c r="E60" s="54"/>
      <c r="F60" s="75">
        <f t="shared" si="0"/>
        <v>0</v>
      </c>
      <c r="G60" s="76">
        <v>0.23</v>
      </c>
      <c r="H60" s="77">
        <f t="shared" si="5"/>
        <v>0</v>
      </c>
      <c r="I60" s="39"/>
      <c r="J60" s="39"/>
    </row>
    <row r="61" spans="1:10" ht="69">
      <c r="A61" s="35">
        <v>56</v>
      </c>
      <c r="B61" s="66" t="s">
        <v>159</v>
      </c>
      <c r="C61" s="53" t="s">
        <v>93</v>
      </c>
      <c r="D61" s="74">
        <v>24</v>
      </c>
      <c r="E61" s="54"/>
      <c r="F61" s="75">
        <f t="shared" ref="F61:F65" si="6">D61*E61</f>
        <v>0</v>
      </c>
      <c r="G61" s="76">
        <v>0.23</v>
      </c>
      <c r="H61" s="77">
        <f t="shared" si="5"/>
        <v>0</v>
      </c>
      <c r="I61" s="39"/>
      <c r="J61" s="39"/>
    </row>
    <row r="62" spans="1:10" ht="82.5" customHeight="1">
      <c r="A62" s="35">
        <v>57</v>
      </c>
      <c r="B62" s="66" t="s">
        <v>156</v>
      </c>
      <c r="C62" s="53" t="s">
        <v>93</v>
      </c>
      <c r="D62" s="74">
        <v>16</v>
      </c>
      <c r="E62" s="54"/>
      <c r="F62" s="75">
        <f t="shared" si="6"/>
        <v>0</v>
      </c>
      <c r="G62" s="76">
        <v>0.23</v>
      </c>
      <c r="H62" s="77">
        <f t="shared" si="5"/>
        <v>0</v>
      </c>
      <c r="I62" s="39"/>
      <c r="J62" s="39"/>
    </row>
    <row r="63" spans="1:10" ht="69">
      <c r="A63" s="35">
        <v>58</v>
      </c>
      <c r="B63" s="67" t="s">
        <v>92</v>
      </c>
      <c r="C63" s="53" t="s">
        <v>93</v>
      </c>
      <c r="D63" s="74">
        <v>65</v>
      </c>
      <c r="E63" s="54"/>
      <c r="F63" s="75">
        <f t="shared" si="6"/>
        <v>0</v>
      </c>
      <c r="G63" s="76">
        <v>0.23</v>
      </c>
      <c r="H63" s="77">
        <f t="shared" si="5"/>
        <v>0</v>
      </c>
      <c r="I63" s="52"/>
      <c r="J63" s="52"/>
    </row>
    <row r="64" spans="1:10" ht="82.8">
      <c r="A64" s="35">
        <v>59</v>
      </c>
      <c r="B64" s="67" t="s">
        <v>157</v>
      </c>
      <c r="C64" s="53" t="s">
        <v>93</v>
      </c>
      <c r="D64" s="74">
        <v>75</v>
      </c>
      <c r="E64" s="54"/>
      <c r="F64" s="75">
        <f t="shared" si="6"/>
        <v>0</v>
      </c>
      <c r="G64" s="76">
        <v>0.23</v>
      </c>
      <c r="H64" s="77">
        <f t="shared" si="5"/>
        <v>0</v>
      </c>
      <c r="I64" s="39"/>
      <c r="J64" s="39"/>
    </row>
    <row r="65" spans="1:10" ht="82.8">
      <c r="A65" s="35">
        <v>60</v>
      </c>
      <c r="B65" s="66" t="s">
        <v>94</v>
      </c>
      <c r="C65" s="53" t="s">
        <v>93</v>
      </c>
      <c r="D65" s="74">
        <v>35</v>
      </c>
      <c r="E65" s="54"/>
      <c r="F65" s="75">
        <f t="shared" si="6"/>
        <v>0</v>
      </c>
      <c r="G65" s="76">
        <v>0.23</v>
      </c>
      <c r="H65" s="77">
        <f t="shared" si="5"/>
        <v>0</v>
      </c>
      <c r="I65" s="39"/>
      <c r="J65" s="39"/>
    </row>
    <row r="66" spans="1:10" ht="15.6" hidden="1">
      <c r="A66" s="35"/>
      <c r="B66" s="66"/>
      <c r="C66" s="53"/>
      <c r="D66" s="74"/>
      <c r="E66" s="54"/>
      <c r="F66" s="75"/>
      <c r="G66" s="76"/>
      <c r="H66" s="77"/>
      <c r="I66" s="39"/>
      <c r="J66" s="39"/>
    </row>
    <row r="67" spans="1:10" ht="15.6" hidden="1">
      <c r="A67" s="35"/>
      <c r="B67" s="66"/>
      <c r="C67" s="53"/>
      <c r="D67" s="74"/>
      <c r="E67" s="54"/>
      <c r="F67" s="75"/>
      <c r="G67" s="76"/>
      <c r="H67" s="77"/>
      <c r="I67" s="39"/>
      <c r="J67" s="39"/>
    </row>
    <row r="68" spans="1:10" ht="15.6" hidden="1">
      <c r="A68" s="35"/>
      <c r="B68" s="66"/>
      <c r="C68" s="53"/>
      <c r="D68" s="74"/>
      <c r="E68" s="54"/>
      <c r="F68" s="75"/>
      <c r="G68" s="76"/>
      <c r="H68" s="77"/>
      <c r="I68" s="39"/>
      <c r="J68" s="39"/>
    </row>
    <row r="69" spans="1:10" ht="15.6" hidden="1">
      <c r="A69" s="35"/>
      <c r="B69" s="66"/>
      <c r="C69" s="53"/>
      <c r="D69" s="74"/>
      <c r="E69" s="54"/>
      <c r="F69" s="75"/>
      <c r="G69" s="76"/>
      <c r="H69" s="79"/>
      <c r="I69" s="39"/>
      <c r="J69" s="39"/>
    </row>
    <row r="70" spans="1:10" ht="15.6" hidden="1">
      <c r="A70" s="35"/>
      <c r="B70" s="66"/>
      <c r="C70" s="53"/>
      <c r="D70" s="74"/>
      <c r="E70" s="54"/>
      <c r="F70" s="75"/>
      <c r="G70" s="76"/>
      <c r="H70" s="79"/>
      <c r="I70" s="39"/>
      <c r="J70" s="39"/>
    </row>
    <row r="71" spans="1:10" ht="41.4">
      <c r="A71" s="35">
        <v>61</v>
      </c>
      <c r="B71" s="66" t="s">
        <v>95</v>
      </c>
      <c r="C71" s="53" t="s">
        <v>93</v>
      </c>
      <c r="D71" s="74">
        <v>1</v>
      </c>
      <c r="E71" s="54"/>
      <c r="F71" s="75">
        <f t="shared" ref="F71:F90" si="7">D71*E71</f>
        <v>0</v>
      </c>
      <c r="G71" s="76">
        <v>0.23</v>
      </c>
      <c r="H71" s="79">
        <f t="shared" ref="H71:H90" si="8">F71*1.23</f>
        <v>0</v>
      </c>
      <c r="I71" s="39"/>
      <c r="J71" s="39"/>
    </row>
    <row r="72" spans="1:10" ht="15.6" hidden="1">
      <c r="A72" s="35"/>
      <c r="B72" s="66"/>
      <c r="C72" s="53"/>
      <c r="D72" s="74"/>
      <c r="E72" s="54"/>
      <c r="F72" s="75"/>
      <c r="G72" s="76"/>
      <c r="H72" s="79"/>
      <c r="I72" s="39"/>
      <c r="J72" s="39"/>
    </row>
    <row r="73" spans="1:10" ht="69">
      <c r="A73" s="35">
        <v>62</v>
      </c>
      <c r="B73" s="66" t="s">
        <v>96</v>
      </c>
      <c r="C73" s="53" t="s">
        <v>93</v>
      </c>
      <c r="D73" s="74">
        <v>41</v>
      </c>
      <c r="E73" s="54"/>
      <c r="F73" s="75">
        <f t="shared" si="7"/>
        <v>0</v>
      </c>
      <c r="G73" s="76">
        <v>0.23</v>
      </c>
      <c r="H73" s="79">
        <f t="shared" si="8"/>
        <v>0</v>
      </c>
      <c r="I73" s="39"/>
      <c r="J73" s="39"/>
    </row>
    <row r="74" spans="1:10" ht="69">
      <c r="A74" s="83">
        <v>63</v>
      </c>
      <c r="B74" s="69" t="s">
        <v>97</v>
      </c>
      <c r="C74" s="53" t="s">
        <v>93</v>
      </c>
      <c r="D74" s="74">
        <v>1370</v>
      </c>
      <c r="E74" s="54"/>
      <c r="F74" s="75">
        <f t="shared" si="7"/>
        <v>0</v>
      </c>
      <c r="G74" s="76">
        <v>0.23</v>
      </c>
      <c r="H74" s="79">
        <f t="shared" si="8"/>
        <v>0</v>
      </c>
      <c r="I74" s="39"/>
      <c r="J74" s="39"/>
    </row>
    <row r="75" spans="1:10" ht="55.2">
      <c r="A75" s="83">
        <v>64</v>
      </c>
      <c r="B75" s="66" t="s">
        <v>158</v>
      </c>
      <c r="C75" s="53" t="s">
        <v>93</v>
      </c>
      <c r="D75" s="74">
        <v>110</v>
      </c>
      <c r="E75" s="54"/>
      <c r="F75" s="75">
        <f t="shared" si="7"/>
        <v>0</v>
      </c>
      <c r="G75" s="76">
        <v>0.23</v>
      </c>
      <c r="H75" s="79">
        <f t="shared" si="8"/>
        <v>0</v>
      </c>
      <c r="I75" s="39"/>
      <c r="J75" s="39"/>
    </row>
    <row r="76" spans="1:10" hidden="1">
      <c r="A76" s="60"/>
      <c r="B76" s="66"/>
      <c r="C76" s="53"/>
      <c r="D76" s="74"/>
      <c r="E76" s="54"/>
      <c r="F76" s="75"/>
      <c r="G76" s="76"/>
      <c r="H76" s="79"/>
      <c r="I76" s="39"/>
      <c r="J76" s="39"/>
    </row>
    <row r="77" spans="1:10" ht="69">
      <c r="A77" s="83">
        <v>65</v>
      </c>
      <c r="B77" s="66" t="s">
        <v>98</v>
      </c>
      <c r="C77" s="53" t="s">
        <v>60</v>
      </c>
      <c r="D77" s="74">
        <v>6</v>
      </c>
      <c r="E77" s="54"/>
      <c r="F77" s="75">
        <f t="shared" si="7"/>
        <v>0</v>
      </c>
      <c r="G77" s="76">
        <v>0.23</v>
      </c>
      <c r="H77" s="79">
        <f t="shared" si="8"/>
        <v>0</v>
      </c>
      <c r="I77" s="39"/>
      <c r="J77" s="39"/>
    </row>
    <row r="78" spans="1:10" ht="15.6" hidden="1">
      <c r="A78" s="83"/>
      <c r="B78" s="66"/>
      <c r="C78" s="53"/>
      <c r="D78" s="74"/>
      <c r="E78" s="54"/>
      <c r="F78" s="75"/>
      <c r="G78" s="76"/>
      <c r="H78" s="79"/>
      <c r="I78" s="39"/>
      <c r="J78" s="39"/>
    </row>
    <row r="79" spans="1:10" ht="55.2">
      <c r="A79" s="83">
        <v>66</v>
      </c>
      <c r="B79" s="66" t="s">
        <v>99</v>
      </c>
      <c r="C79" s="53" t="s">
        <v>62</v>
      </c>
      <c r="D79" s="74">
        <v>15</v>
      </c>
      <c r="E79" s="54"/>
      <c r="F79" s="75">
        <f t="shared" si="7"/>
        <v>0</v>
      </c>
      <c r="G79" s="76">
        <v>0.23</v>
      </c>
      <c r="H79" s="79">
        <f t="shared" si="8"/>
        <v>0</v>
      </c>
      <c r="I79" s="39"/>
      <c r="J79" s="39"/>
    </row>
    <row r="80" spans="1:10" ht="15.6" hidden="1">
      <c r="A80" s="83"/>
      <c r="B80" s="66"/>
      <c r="C80" s="53"/>
      <c r="D80" s="74"/>
      <c r="E80" s="54"/>
      <c r="F80" s="75"/>
      <c r="G80" s="76"/>
      <c r="H80" s="79"/>
      <c r="I80" s="39"/>
      <c r="J80" s="39"/>
    </row>
    <row r="81" spans="1:10" ht="82.8">
      <c r="A81" s="83">
        <v>67</v>
      </c>
      <c r="B81" s="66" t="s">
        <v>137</v>
      </c>
      <c r="C81" s="53" t="s">
        <v>61</v>
      </c>
      <c r="D81" s="74">
        <v>4</v>
      </c>
      <c r="E81" s="54"/>
      <c r="F81" s="75">
        <f t="shared" si="7"/>
        <v>0</v>
      </c>
      <c r="G81" s="76">
        <v>0.23</v>
      </c>
      <c r="H81" s="79">
        <f t="shared" si="8"/>
        <v>0</v>
      </c>
      <c r="I81" s="39"/>
      <c r="J81" s="39"/>
    </row>
    <row r="82" spans="1:10" ht="82.8">
      <c r="A82" s="83">
        <v>68</v>
      </c>
      <c r="B82" s="80" t="s">
        <v>138</v>
      </c>
      <c r="C82" s="53" t="s">
        <v>61</v>
      </c>
      <c r="D82" s="74">
        <v>1</v>
      </c>
      <c r="E82" s="54"/>
      <c r="F82" s="75">
        <f t="shared" si="7"/>
        <v>0</v>
      </c>
      <c r="G82" s="76">
        <v>0.23</v>
      </c>
      <c r="H82" s="79">
        <f t="shared" si="8"/>
        <v>0</v>
      </c>
      <c r="I82" s="39"/>
      <c r="J82" s="39"/>
    </row>
    <row r="83" spans="1:10" ht="15.6">
      <c r="A83" s="83">
        <v>69</v>
      </c>
      <c r="B83" s="66" t="s">
        <v>100</v>
      </c>
      <c r="C83" s="53" t="s">
        <v>5</v>
      </c>
      <c r="D83" s="74">
        <v>6</v>
      </c>
      <c r="E83" s="54"/>
      <c r="F83" s="75">
        <f t="shared" si="7"/>
        <v>0</v>
      </c>
      <c r="G83" s="76">
        <v>0.23</v>
      </c>
      <c r="H83" s="79">
        <f t="shared" si="8"/>
        <v>0</v>
      </c>
      <c r="I83" s="39"/>
      <c r="J83" s="39"/>
    </row>
    <row r="84" spans="1:10" ht="41.4">
      <c r="A84" s="83">
        <v>70</v>
      </c>
      <c r="B84" s="66" t="s">
        <v>145</v>
      </c>
      <c r="C84" s="53" t="s">
        <v>61</v>
      </c>
      <c r="D84" s="74">
        <v>12</v>
      </c>
      <c r="E84" s="54"/>
      <c r="F84" s="75">
        <f t="shared" si="7"/>
        <v>0</v>
      </c>
      <c r="G84" s="76">
        <v>0.23</v>
      </c>
      <c r="H84" s="79">
        <f t="shared" si="8"/>
        <v>0</v>
      </c>
      <c r="I84" s="39"/>
      <c r="J84" s="39"/>
    </row>
    <row r="85" spans="1:10" ht="55.2">
      <c r="A85" s="83">
        <v>71</v>
      </c>
      <c r="B85" s="66" t="s">
        <v>101</v>
      </c>
      <c r="C85" s="53" t="s">
        <v>60</v>
      </c>
      <c r="D85" s="74">
        <v>61</v>
      </c>
      <c r="E85" s="54"/>
      <c r="F85" s="75">
        <f t="shared" si="7"/>
        <v>0</v>
      </c>
      <c r="G85" s="76">
        <v>0.23</v>
      </c>
      <c r="H85" s="79">
        <f t="shared" si="8"/>
        <v>0</v>
      </c>
      <c r="I85" s="39"/>
      <c r="J85" s="39"/>
    </row>
    <row r="86" spans="1:10" ht="55.2">
      <c r="A86" s="83">
        <v>72</v>
      </c>
      <c r="B86" s="66" t="s">
        <v>102</v>
      </c>
      <c r="C86" s="53" t="s">
        <v>60</v>
      </c>
      <c r="D86" s="74">
        <v>63</v>
      </c>
      <c r="E86" s="54"/>
      <c r="F86" s="75">
        <f t="shared" si="7"/>
        <v>0</v>
      </c>
      <c r="G86" s="76">
        <v>0.23</v>
      </c>
      <c r="H86" s="79">
        <f t="shared" si="8"/>
        <v>0</v>
      </c>
      <c r="I86" s="39"/>
      <c r="J86" s="39"/>
    </row>
    <row r="87" spans="1:10" ht="55.2">
      <c r="A87" s="83">
        <v>73</v>
      </c>
      <c r="B87" s="66" t="s">
        <v>103</v>
      </c>
      <c r="C87" s="53" t="s">
        <v>60</v>
      </c>
      <c r="D87" s="74">
        <v>7</v>
      </c>
      <c r="E87" s="54"/>
      <c r="F87" s="75">
        <f t="shared" si="7"/>
        <v>0</v>
      </c>
      <c r="G87" s="76">
        <v>0.23</v>
      </c>
      <c r="H87" s="79">
        <f t="shared" si="8"/>
        <v>0</v>
      </c>
      <c r="I87" s="39"/>
      <c r="J87" s="39"/>
    </row>
    <row r="88" spans="1:10" ht="55.2">
      <c r="A88" s="83">
        <v>74</v>
      </c>
      <c r="B88" s="66" t="s">
        <v>104</v>
      </c>
      <c r="C88" s="53" t="s">
        <v>60</v>
      </c>
      <c r="D88" s="74">
        <v>5</v>
      </c>
      <c r="E88" s="54"/>
      <c r="F88" s="75">
        <f t="shared" si="7"/>
        <v>0</v>
      </c>
      <c r="G88" s="76">
        <v>0.23</v>
      </c>
      <c r="H88" s="79">
        <f t="shared" si="8"/>
        <v>0</v>
      </c>
      <c r="I88" s="39"/>
      <c r="J88" s="39"/>
    </row>
    <row r="89" spans="1:10" ht="55.2">
      <c r="A89" s="83">
        <v>75</v>
      </c>
      <c r="B89" s="66" t="s">
        <v>105</v>
      </c>
      <c r="C89" s="53" t="s">
        <v>60</v>
      </c>
      <c r="D89" s="74">
        <v>7</v>
      </c>
      <c r="E89" s="54"/>
      <c r="F89" s="75">
        <f t="shared" si="7"/>
        <v>0</v>
      </c>
      <c r="G89" s="76">
        <v>0.23</v>
      </c>
      <c r="H89" s="79">
        <f t="shared" si="8"/>
        <v>0</v>
      </c>
      <c r="I89" s="39"/>
      <c r="J89" s="39"/>
    </row>
    <row r="90" spans="1:10" ht="55.2">
      <c r="A90" s="83">
        <v>76</v>
      </c>
      <c r="B90" s="66" t="s">
        <v>106</v>
      </c>
      <c r="C90" s="53" t="s">
        <v>60</v>
      </c>
      <c r="D90" s="74">
        <v>5</v>
      </c>
      <c r="E90" s="54"/>
      <c r="F90" s="75">
        <f t="shared" si="7"/>
        <v>0</v>
      </c>
      <c r="G90" s="76">
        <v>0.23</v>
      </c>
      <c r="H90" s="79">
        <f t="shared" si="8"/>
        <v>0</v>
      </c>
      <c r="I90" s="39"/>
      <c r="J90" s="39"/>
    </row>
    <row r="91" spans="1:10" ht="55.2">
      <c r="A91" s="83">
        <v>77</v>
      </c>
      <c r="B91" s="66" t="s">
        <v>107</v>
      </c>
      <c r="C91" s="53" t="s">
        <v>60</v>
      </c>
      <c r="D91" s="74">
        <v>7</v>
      </c>
      <c r="E91" s="54"/>
      <c r="F91" s="75">
        <f t="shared" ref="F91:F132" si="9">D91*E91</f>
        <v>0</v>
      </c>
      <c r="G91" s="76">
        <v>0.23</v>
      </c>
      <c r="H91" s="79">
        <f t="shared" ref="H91:H131" si="10">F91*1.23</f>
        <v>0</v>
      </c>
      <c r="I91" s="39"/>
      <c r="J91" s="39"/>
    </row>
    <row r="92" spans="1:10" ht="55.2">
      <c r="A92" s="83">
        <v>78</v>
      </c>
      <c r="B92" s="66" t="s">
        <v>108</v>
      </c>
      <c r="C92" s="53" t="s">
        <v>60</v>
      </c>
      <c r="D92" s="74">
        <v>7</v>
      </c>
      <c r="E92" s="54"/>
      <c r="F92" s="75">
        <f t="shared" si="9"/>
        <v>0</v>
      </c>
      <c r="G92" s="76">
        <v>0.23</v>
      </c>
      <c r="H92" s="79">
        <f t="shared" si="10"/>
        <v>0</v>
      </c>
      <c r="I92" s="39"/>
      <c r="J92" s="39"/>
    </row>
    <row r="93" spans="1:10" ht="15.6" hidden="1">
      <c r="A93" s="83"/>
      <c r="B93" s="66"/>
      <c r="C93" s="53"/>
      <c r="D93" s="74"/>
      <c r="E93" s="54"/>
      <c r="F93" s="75"/>
      <c r="G93" s="76"/>
      <c r="H93" s="79"/>
      <c r="I93" s="39"/>
      <c r="J93" s="39"/>
    </row>
    <row r="94" spans="1:10" ht="15.6" hidden="1">
      <c r="A94" s="83"/>
      <c r="B94" s="70"/>
      <c r="C94" s="53"/>
      <c r="D94" s="74"/>
      <c r="E94" s="54"/>
      <c r="F94" s="75"/>
      <c r="G94" s="76"/>
      <c r="H94" s="79"/>
      <c r="I94" s="39"/>
      <c r="J94" s="39"/>
    </row>
    <row r="95" spans="1:10" ht="110.4">
      <c r="A95" s="83">
        <v>79</v>
      </c>
      <c r="B95" s="66" t="s">
        <v>139</v>
      </c>
      <c r="C95" s="53" t="s">
        <v>5</v>
      </c>
      <c r="D95" s="74">
        <v>170</v>
      </c>
      <c r="E95" s="54"/>
      <c r="F95" s="75">
        <f t="shared" si="9"/>
        <v>0</v>
      </c>
      <c r="G95" s="76">
        <v>0.23</v>
      </c>
      <c r="H95" s="79">
        <f t="shared" si="10"/>
        <v>0</v>
      </c>
      <c r="I95" s="39"/>
      <c r="J95" s="39"/>
    </row>
    <row r="96" spans="1:10" ht="15.6" hidden="1">
      <c r="A96" s="83"/>
      <c r="B96" s="68"/>
      <c r="C96" s="53"/>
      <c r="D96" s="74"/>
      <c r="E96" s="54"/>
      <c r="F96" s="75"/>
      <c r="G96" s="76"/>
      <c r="H96" s="79"/>
      <c r="I96" s="39"/>
      <c r="J96" s="39"/>
    </row>
    <row r="97" spans="1:10" ht="15.6" hidden="1">
      <c r="A97" s="83"/>
      <c r="B97" s="68"/>
      <c r="C97" s="53"/>
      <c r="D97" s="74"/>
      <c r="E97" s="54"/>
      <c r="F97" s="75"/>
      <c r="G97" s="76"/>
      <c r="H97" s="79"/>
      <c r="I97" s="39"/>
      <c r="J97" s="39"/>
    </row>
    <row r="98" spans="1:10" ht="15.6" hidden="1">
      <c r="A98" s="83"/>
      <c r="B98" s="68"/>
      <c r="C98" s="53"/>
      <c r="D98" s="74"/>
      <c r="E98" s="54"/>
      <c r="F98" s="75"/>
      <c r="G98" s="76"/>
      <c r="H98" s="79"/>
      <c r="I98" s="39"/>
      <c r="J98" s="39"/>
    </row>
    <row r="99" spans="1:10" ht="55.2">
      <c r="A99" s="90">
        <v>80</v>
      </c>
      <c r="B99" s="89" t="s">
        <v>170</v>
      </c>
      <c r="C99" s="91" t="s">
        <v>5</v>
      </c>
      <c r="D99" s="92">
        <v>160</v>
      </c>
      <c r="E99" s="93"/>
      <c r="F99" s="94">
        <f t="shared" si="9"/>
        <v>0</v>
      </c>
      <c r="G99" s="95">
        <v>0.23</v>
      </c>
      <c r="H99" s="96">
        <f t="shared" si="10"/>
        <v>0</v>
      </c>
      <c r="I99" s="97"/>
      <c r="J99" s="97"/>
    </row>
    <row r="100" spans="1:10" ht="69">
      <c r="A100" s="90">
        <v>81</v>
      </c>
      <c r="B100" s="98" t="s">
        <v>171</v>
      </c>
      <c r="C100" s="91" t="s">
        <v>5</v>
      </c>
      <c r="D100" s="92">
        <v>95</v>
      </c>
      <c r="E100" s="93"/>
      <c r="F100" s="94">
        <f t="shared" si="9"/>
        <v>0</v>
      </c>
      <c r="G100" s="95">
        <v>0.23</v>
      </c>
      <c r="H100" s="96">
        <f t="shared" si="10"/>
        <v>0</v>
      </c>
      <c r="I100" s="97"/>
      <c r="J100" s="97"/>
    </row>
    <row r="101" spans="1:10" ht="82.8">
      <c r="A101" s="83">
        <v>82</v>
      </c>
      <c r="B101" s="66" t="s">
        <v>109</v>
      </c>
      <c r="C101" s="53" t="s">
        <v>5</v>
      </c>
      <c r="D101" s="74">
        <v>251</v>
      </c>
      <c r="E101" s="54"/>
      <c r="F101" s="75">
        <f t="shared" si="9"/>
        <v>0</v>
      </c>
      <c r="G101" s="76">
        <v>0.23</v>
      </c>
      <c r="H101" s="79">
        <f t="shared" si="10"/>
        <v>0</v>
      </c>
      <c r="I101" s="39"/>
      <c r="J101" s="39"/>
    </row>
    <row r="102" spans="1:10" ht="82.8">
      <c r="A102" s="83">
        <v>83</v>
      </c>
      <c r="B102" s="66" t="s">
        <v>110</v>
      </c>
      <c r="C102" s="53" t="s">
        <v>5</v>
      </c>
      <c r="D102" s="74">
        <v>302</v>
      </c>
      <c r="E102" s="54"/>
      <c r="F102" s="75">
        <f t="shared" si="9"/>
        <v>0</v>
      </c>
      <c r="G102" s="76">
        <v>0.23</v>
      </c>
      <c r="H102" s="79">
        <f t="shared" si="10"/>
        <v>0</v>
      </c>
      <c r="I102" s="39"/>
      <c r="J102" s="39"/>
    </row>
    <row r="103" spans="1:10" ht="82.8">
      <c r="A103" s="83">
        <v>84</v>
      </c>
      <c r="B103" s="66" t="s">
        <v>111</v>
      </c>
      <c r="C103" s="53" t="s">
        <v>5</v>
      </c>
      <c r="D103" s="74">
        <v>215</v>
      </c>
      <c r="E103" s="54"/>
      <c r="F103" s="75">
        <f t="shared" si="9"/>
        <v>0</v>
      </c>
      <c r="G103" s="76">
        <v>0.23</v>
      </c>
      <c r="H103" s="79">
        <f t="shared" si="10"/>
        <v>0</v>
      </c>
      <c r="I103" s="39"/>
      <c r="J103" s="39"/>
    </row>
    <row r="104" spans="1:10" ht="69">
      <c r="A104" s="90">
        <v>85</v>
      </c>
      <c r="B104" s="89" t="s">
        <v>172</v>
      </c>
      <c r="C104" s="91" t="s">
        <v>5</v>
      </c>
      <c r="D104" s="92">
        <v>160</v>
      </c>
      <c r="E104" s="93"/>
      <c r="F104" s="94">
        <f t="shared" si="9"/>
        <v>0</v>
      </c>
      <c r="G104" s="95">
        <v>0.23</v>
      </c>
      <c r="H104" s="96">
        <f t="shared" si="10"/>
        <v>0</v>
      </c>
      <c r="I104" s="97"/>
      <c r="J104" s="97"/>
    </row>
    <row r="105" spans="1:10" ht="69">
      <c r="A105" s="90">
        <v>86</v>
      </c>
      <c r="B105" s="89" t="s">
        <v>167</v>
      </c>
      <c r="C105" s="91" t="s">
        <v>5</v>
      </c>
      <c r="D105" s="92">
        <v>90</v>
      </c>
      <c r="E105" s="93"/>
      <c r="F105" s="94">
        <f t="shared" si="9"/>
        <v>0</v>
      </c>
      <c r="G105" s="95">
        <v>0.23</v>
      </c>
      <c r="H105" s="96">
        <f t="shared" si="10"/>
        <v>0</v>
      </c>
      <c r="I105" s="97"/>
      <c r="J105" s="97"/>
    </row>
    <row r="106" spans="1:10" ht="96.6">
      <c r="A106" s="83">
        <v>87</v>
      </c>
      <c r="B106" s="66" t="s">
        <v>112</v>
      </c>
      <c r="C106" s="53" t="s">
        <v>5</v>
      </c>
      <c r="D106" s="74">
        <v>560</v>
      </c>
      <c r="E106" s="54"/>
      <c r="F106" s="75">
        <f t="shared" si="9"/>
        <v>0</v>
      </c>
      <c r="G106" s="76">
        <v>0.23</v>
      </c>
      <c r="H106" s="79">
        <f t="shared" si="10"/>
        <v>0</v>
      </c>
      <c r="I106" s="39"/>
      <c r="J106" s="39"/>
    </row>
    <row r="107" spans="1:10" ht="55.2">
      <c r="A107" s="83">
        <v>88</v>
      </c>
      <c r="B107" s="66" t="s">
        <v>113</v>
      </c>
      <c r="C107" s="53" t="s">
        <v>5</v>
      </c>
      <c r="D107" s="74">
        <v>50</v>
      </c>
      <c r="E107" s="54"/>
      <c r="F107" s="75">
        <f t="shared" si="9"/>
        <v>0</v>
      </c>
      <c r="G107" s="76">
        <v>0.23</v>
      </c>
      <c r="H107" s="79">
        <f t="shared" si="10"/>
        <v>0</v>
      </c>
      <c r="I107" s="39"/>
      <c r="J107" s="39"/>
    </row>
    <row r="108" spans="1:10" ht="69">
      <c r="A108" s="83">
        <v>89</v>
      </c>
      <c r="B108" s="66" t="s">
        <v>114</v>
      </c>
      <c r="C108" s="53" t="s">
        <v>5</v>
      </c>
      <c r="D108" s="74">
        <v>320</v>
      </c>
      <c r="E108" s="54"/>
      <c r="F108" s="75">
        <f t="shared" si="9"/>
        <v>0</v>
      </c>
      <c r="G108" s="76">
        <v>0.23</v>
      </c>
      <c r="H108" s="79">
        <f t="shared" si="10"/>
        <v>0</v>
      </c>
      <c r="I108" s="39"/>
      <c r="J108" s="39"/>
    </row>
    <row r="109" spans="1:10" ht="55.2">
      <c r="A109" s="83">
        <v>90</v>
      </c>
      <c r="B109" s="66" t="s">
        <v>115</v>
      </c>
      <c r="C109" s="53" t="s">
        <v>5</v>
      </c>
      <c r="D109" s="74">
        <v>170</v>
      </c>
      <c r="E109" s="54"/>
      <c r="F109" s="75">
        <f t="shared" si="9"/>
        <v>0</v>
      </c>
      <c r="G109" s="76">
        <v>0.23</v>
      </c>
      <c r="H109" s="79">
        <f t="shared" si="10"/>
        <v>0</v>
      </c>
      <c r="I109" s="39"/>
      <c r="J109" s="39"/>
    </row>
    <row r="110" spans="1:10" ht="55.2">
      <c r="A110" s="83">
        <v>91</v>
      </c>
      <c r="B110" s="66" t="s">
        <v>140</v>
      </c>
      <c r="C110" s="53" t="s">
        <v>5</v>
      </c>
      <c r="D110" s="74">
        <v>80</v>
      </c>
      <c r="E110" s="54"/>
      <c r="F110" s="75">
        <f t="shared" si="9"/>
        <v>0</v>
      </c>
      <c r="G110" s="76">
        <v>0.23</v>
      </c>
      <c r="H110" s="79">
        <f t="shared" si="10"/>
        <v>0</v>
      </c>
      <c r="I110" s="39"/>
      <c r="J110" s="39"/>
    </row>
    <row r="111" spans="1:10" ht="55.2">
      <c r="A111" s="83">
        <v>92</v>
      </c>
      <c r="B111" s="66" t="s">
        <v>116</v>
      </c>
      <c r="C111" s="53" t="s">
        <v>5</v>
      </c>
      <c r="D111" s="74">
        <v>110</v>
      </c>
      <c r="E111" s="54"/>
      <c r="F111" s="75">
        <f t="shared" si="9"/>
        <v>0</v>
      </c>
      <c r="G111" s="76">
        <v>0.23</v>
      </c>
      <c r="H111" s="79">
        <f t="shared" si="10"/>
        <v>0</v>
      </c>
      <c r="I111" s="39"/>
      <c r="J111" s="39"/>
    </row>
    <row r="112" spans="1:10" ht="55.2">
      <c r="A112" s="83">
        <v>93</v>
      </c>
      <c r="B112" s="66" t="s">
        <v>117</v>
      </c>
      <c r="C112" s="53" t="s">
        <v>5</v>
      </c>
      <c r="D112" s="74">
        <v>10</v>
      </c>
      <c r="E112" s="54"/>
      <c r="F112" s="75">
        <f t="shared" si="9"/>
        <v>0</v>
      </c>
      <c r="G112" s="76">
        <v>0.23</v>
      </c>
      <c r="H112" s="79">
        <f t="shared" si="10"/>
        <v>0</v>
      </c>
      <c r="I112" s="39"/>
      <c r="J112" s="39"/>
    </row>
    <row r="113" spans="1:10" ht="55.2">
      <c r="A113" s="83">
        <v>94</v>
      </c>
      <c r="B113" s="66" t="s">
        <v>118</v>
      </c>
      <c r="C113" s="53" t="s">
        <v>5</v>
      </c>
      <c r="D113" s="74">
        <v>5</v>
      </c>
      <c r="E113" s="54"/>
      <c r="F113" s="75">
        <f t="shared" si="9"/>
        <v>0</v>
      </c>
      <c r="G113" s="76">
        <v>0.23</v>
      </c>
      <c r="H113" s="79">
        <f t="shared" si="10"/>
        <v>0</v>
      </c>
      <c r="I113" s="39"/>
      <c r="J113" s="39"/>
    </row>
    <row r="114" spans="1:10" ht="55.2">
      <c r="A114" s="83">
        <v>95</v>
      </c>
      <c r="B114" s="66" t="s">
        <v>119</v>
      </c>
      <c r="C114" s="53" t="s">
        <v>5</v>
      </c>
      <c r="D114" s="74">
        <v>5</v>
      </c>
      <c r="E114" s="54"/>
      <c r="F114" s="75">
        <f t="shared" si="9"/>
        <v>0</v>
      </c>
      <c r="G114" s="76">
        <v>0.23</v>
      </c>
      <c r="H114" s="79">
        <f t="shared" si="10"/>
        <v>0</v>
      </c>
      <c r="I114" s="39"/>
      <c r="J114" s="39"/>
    </row>
    <row r="115" spans="1:10" ht="15.6">
      <c r="A115" s="83">
        <v>96</v>
      </c>
      <c r="B115" s="84" t="s">
        <v>146</v>
      </c>
      <c r="C115" s="53" t="s">
        <v>5</v>
      </c>
      <c r="D115" s="74">
        <v>500</v>
      </c>
      <c r="E115" s="54"/>
      <c r="F115" s="75">
        <f t="shared" si="9"/>
        <v>0</v>
      </c>
      <c r="G115" s="76">
        <v>0.23</v>
      </c>
      <c r="H115" s="79">
        <f t="shared" si="10"/>
        <v>0</v>
      </c>
      <c r="I115" s="39"/>
      <c r="J115" s="39"/>
    </row>
    <row r="116" spans="1:10" ht="15.6">
      <c r="A116" s="83">
        <v>97</v>
      </c>
      <c r="B116" s="84" t="s">
        <v>147</v>
      </c>
      <c r="C116" s="53" t="s">
        <v>5</v>
      </c>
      <c r="D116" s="74">
        <v>500</v>
      </c>
      <c r="E116" s="54"/>
      <c r="F116" s="75">
        <f t="shared" si="9"/>
        <v>0</v>
      </c>
      <c r="G116" s="76">
        <v>0.23</v>
      </c>
      <c r="H116" s="79">
        <f t="shared" si="10"/>
        <v>0</v>
      </c>
      <c r="I116" s="39"/>
      <c r="J116" s="39"/>
    </row>
    <row r="117" spans="1:10" ht="55.2">
      <c r="A117" s="83">
        <v>98</v>
      </c>
      <c r="B117" s="66" t="s">
        <v>120</v>
      </c>
      <c r="C117" s="53" t="s">
        <v>5</v>
      </c>
      <c r="D117" s="74">
        <v>151</v>
      </c>
      <c r="E117" s="54"/>
      <c r="F117" s="75">
        <f t="shared" si="9"/>
        <v>0</v>
      </c>
      <c r="G117" s="76">
        <v>0.23</v>
      </c>
      <c r="H117" s="79">
        <f t="shared" si="10"/>
        <v>0</v>
      </c>
      <c r="I117" s="39"/>
      <c r="J117" s="39"/>
    </row>
    <row r="118" spans="1:10" ht="55.2">
      <c r="A118" s="83">
        <v>99</v>
      </c>
      <c r="B118" s="66" t="s">
        <v>121</v>
      </c>
      <c r="C118" s="53" t="s">
        <v>5</v>
      </c>
      <c r="D118" s="74">
        <v>87</v>
      </c>
      <c r="E118" s="54"/>
      <c r="F118" s="75">
        <f t="shared" si="9"/>
        <v>0</v>
      </c>
      <c r="G118" s="76">
        <v>0.23</v>
      </c>
      <c r="H118" s="79">
        <f t="shared" si="10"/>
        <v>0</v>
      </c>
      <c r="I118" s="39"/>
      <c r="J118" s="39"/>
    </row>
    <row r="119" spans="1:10" ht="55.2">
      <c r="A119" s="83">
        <v>100</v>
      </c>
      <c r="B119" s="66" t="s">
        <v>122</v>
      </c>
      <c r="C119" s="53" t="s">
        <v>5</v>
      </c>
      <c r="D119" s="74">
        <v>22</v>
      </c>
      <c r="E119" s="54"/>
      <c r="F119" s="75">
        <f t="shared" si="9"/>
        <v>0</v>
      </c>
      <c r="G119" s="76">
        <v>0.23</v>
      </c>
      <c r="H119" s="79">
        <f t="shared" si="10"/>
        <v>0</v>
      </c>
      <c r="I119" s="39"/>
      <c r="J119" s="39"/>
    </row>
    <row r="120" spans="1:10" ht="55.2">
      <c r="A120" s="83">
        <v>101</v>
      </c>
      <c r="B120" s="71" t="s">
        <v>123</v>
      </c>
      <c r="C120" s="53" t="s">
        <v>5</v>
      </c>
      <c r="D120" s="74">
        <v>13</v>
      </c>
      <c r="E120" s="54"/>
      <c r="F120" s="75">
        <f t="shared" si="9"/>
        <v>0</v>
      </c>
      <c r="G120" s="76">
        <v>0.23</v>
      </c>
      <c r="H120" s="79">
        <f t="shared" si="10"/>
        <v>0</v>
      </c>
      <c r="I120" s="39"/>
      <c r="J120" s="39"/>
    </row>
    <row r="121" spans="1:10" ht="55.2">
      <c r="A121" s="83">
        <v>102</v>
      </c>
      <c r="B121" s="68" t="s">
        <v>124</v>
      </c>
      <c r="C121" s="53" t="s">
        <v>5</v>
      </c>
      <c r="D121" s="74">
        <v>25</v>
      </c>
      <c r="E121" s="54"/>
      <c r="F121" s="75">
        <f t="shared" si="9"/>
        <v>0</v>
      </c>
      <c r="G121" s="76">
        <v>0.23</v>
      </c>
      <c r="H121" s="79">
        <f t="shared" si="10"/>
        <v>0</v>
      </c>
      <c r="I121" s="39"/>
      <c r="J121" s="39"/>
    </row>
    <row r="122" spans="1:10" ht="55.2">
      <c r="A122" s="83">
        <v>103</v>
      </c>
      <c r="B122" s="68" t="s">
        <v>125</v>
      </c>
      <c r="C122" s="53" t="s">
        <v>5</v>
      </c>
      <c r="D122" s="74">
        <v>5</v>
      </c>
      <c r="E122" s="54"/>
      <c r="F122" s="75">
        <f t="shared" si="9"/>
        <v>0</v>
      </c>
      <c r="G122" s="76">
        <v>0.23</v>
      </c>
      <c r="H122" s="79">
        <f t="shared" si="10"/>
        <v>0</v>
      </c>
      <c r="I122" s="39"/>
      <c r="J122" s="39"/>
    </row>
    <row r="123" spans="1:10" ht="41.4">
      <c r="A123" s="83">
        <v>104</v>
      </c>
      <c r="B123" s="68" t="s">
        <v>126</v>
      </c>
      <c r="C123" s="53" t="s">
        <v>5</v>
      </c>
      <c r="D123" s="74">
        <v>33</v>
      </c>
      <c r="E123" s="54"/>
      <c r="F123" s="75">
        <f t="shared" si="9"/>
        <v>0</v>
      </c>
      <c r="G123" s="76">
        <v>0.23</v>
      </c>
      <c r="H123" s="79">
        <f t="shared" si="10"/>
        <v>0</v>
      </c>
      <c r="I123" s="39"/>
      <c r="J123" s="39"/>
    </row>
    <row r="124" spans="1:10" ht="41.4">
      <c r="A124" s="83">
        <v>105</v>
      </c>
      <c r="B124" s="68" t="s">
        <v>127</v>
      </c>
      <c r="C124" s="53" t="s">
        <v>5</v>
      </c>
      <c r="D124" s="74">
        <v>538</v>
      </c>
      <c r="E124" s="54"/>
      <c r="F124" s="75">
        <f t="shared" si="9"/>
        <v>0</v>
      </c>
      <c r="G124" s="76">
        <v>0.23</v>
      </c>
      <c r="H124" s="79">
        <f t="shared" si="10"/>
        <v>0</v>
      </c>
      <c r="I124" s="39"/>
      <c r="J124" s="39"/>
    </row>
    <row r="125" spans="1:10" ht="41.4">
      <c r="A125" s="83">
        <v>106</v>
      </c>
      <c r="B125" s="66" t="s">
        <v>128</v>
      </c>
      <c r="C125" s="53" t="s">
        <v>5</v>
      </c>
      <c r="D125" s="74">
        <v>615</v>
      </c>
      <c r="E125" s="54"/>
      <c r="F125" s="75">
        <f t="shared" si="9"/>
        <v>0</v>
      </c>
      <c r="G125" s="76">
        <v>0.23</v>
      </c>
      <c r="H125" s="79">
        <f t="shared" si="10"/>
        <v>0</v>
      </c>
      <c r="I125" s="39"/>
      <c r="J125" s="39"/>
    </row>
    <row r="126" spans="1:10" ht="55.2">
      <c r="A126" s="83">
        <v>107</v>
      </c>
      <c r="B126" s="68" t="s">
        <v>129</v>
      </c>
      <c r="C126" s="53" t="s">
        <v>5</v>
      </c>
      <c r="D126" s="74">
        <v>33</v>
      </c>
      <c r="E126" s="54"/>
      <c r="F126" s="75">
        <f t="shared" si="9"/>
        <v>0</v>
      </c>
      <c r="G126" s="76">
        <v>0.23</v>
      </c>
      <c r="H126" s="79">
        <f t="shared" si="10"/>
        <v>0</v>
      </c>
      <c r="I126" s="39"/>
      <c r="J126" s="39"/>
    </row>
    <row r="127" spans="1:10" ht="55.2">
      <c r="A127" s="83">
        <v>108</v>
      </c>
      <c r="B127" s="68" t="s">
        <v>130</v>
      </c>
      <c r="C127" s="53" t="s">
        <v>5</v>
      </c>
      <c r="D127" s="74">
        <v>53</v>
      </c>
      <c r="E127" s="54"/>
      <c r="F127" s="75">
        <f t="shared" si="9"/>
        <v>0</v>
      </c>
      <c r="G127" s="76">
        <v>0.23</v>
      </c>
      <c r="H127" s="79">
        <f t="shared" si="10"/>
        <v>0</v>
      </c>
      <c r="I127" s="39"/>
      <c r="J127" s="39"/>
    </row>
    <row r="128" spans="1:10" ht="41.4">
      <c r="A128" s="83">
        <v>109</v>
      </c>
      <c r="B128" s="68" t="s">
        <v>131</v>
      </c>
      <c r="C128" s="53" t="s">
        <v>5</v>
      </c>
      <c r="D128" s="74">
        <v>14</v>
      </c>
      <c r="E128" s="54"/>
      <c r="F128" s="75">
        <f t="shared" si="9"/>
        <v>0</v>
      </c>
      <c r="G128" s="76">
        <v>0.23</v>
      </c>
      <c r="H128" s="79">
        <f t="shared" si="10"/>
        <v>0</v>
      </c>
      <c r="I128" s="39"/>
      <c r="J128" s="39"/>
    </row>
    <row r="129" spans="1:10" ht="55.2">
      <c r="A129" s="83">
        <v>110</v>
      </c>
      <c r="B129" s="68" t="s">
        <v>132</v>
      </c>
      <c r="C129" s="53" t="s">
        <v>5</v>
      </c>
      <c r="D129" s="74">
        <v>13</v>
      </c>
      <c r="E129" s="54"/>
      <c r="F129" s="75">
        <f t="shared" si="9"/>
        <v>0</v>
      </c>
      <c r="G129" s="76">
        <v>0.23</v>
      </c>
      <c r="H129" s="79">
        <f t="shared" si="10"/>
        <v>0</v>
      </c>
      <c r="I129" s="39"/>
      <c r="J129" s="39"/>
    </row>
    <row r="130" spans="1:10" ht="69">
      <c r="A130" s="83">
        <v>111</v>
      </c>
      <c r="B130" s="68" t="s">
        <v>133</v>
      </c>
      <c r="C130" s="53" t="s">
        <v>5</v>
      </c>
      <c r="D130" s="74">
        <v>20</v>
      </c>
      <c r="E130" s="54"/>
      <c r="F130" s="75">
        <f t="shared" si="9"/>
        <v>0</v>
      </c>
      <c r="G130" s="76">
        <v>0.23</v>
      </c>
      <c r="H130" s="79">
        <f t="shared" si="10"/>
        <v>0</v>
      </c>
      <c r="I130" s="39"/>
      <c r="J130" s="39"/>
    </row>
    <row r="131" spans="1:10" ht="15.6">
      <c r="A131" s="83">
        <v>112</v>
      </c>
      <c r="B131" s="68" t="s">
        <v>150</v>
      </c>
      <c r="C131" s="53" t="s">
        <v>5</v>
      </c>
      <c r="D131" s="74">
        <v>5</v>
      </c>
      <c r="E131" s="62"/>
      <c r="F131" s="75">
        <f t="shared" si="9"/>
        <v>0</v>
      </c>
      <c r="G131" s="76">
        <v>0.23</v>
      </c>
      <c r="H131" s="79">
        <f t="shared" si="10"/>
        <v>0</v>
      </c>
      <c r="I131" s="39"/>
      <c r="J131" s="39"/>
    </row>
    <row r="132" spans="1:10" ht="82.8">
      <c r="A132" s="83">
        <v>113</v>
      </c>
      <c r="B132" s="68" t="s">
        <v>134</v>
      </c>
      <c r="C132" s="53" t="s">
        <v>5</v>
      </c>
      <c r="D132" s="74">
        <v>2</v>
      </c>
      <c r="E132" s="62"/>
      <c r="F132" s="75">
        <f t="shared" si="9"/>
        <v>0</v>
      </c>
      <c r="G132" s="76">
        <v>0.23</v>
      </c>
      <c r="H132" s="79">
        <f t="shared" ref="H132" si="11">F132*1.23</f>
        <v>0</v>
      </c>
      <c r="I132" s="39"/>
      <c r="J132" s="39"/>
    </row>
    <row r="133" spans="1:10">
      <c r="A133" s="60"/>
      <c r="B133" s="81"/>
      <c r="C133" s="55"/>
      <c r="D133" s="55"/>
      <c r="E133" s="61"/>
      <c r="F133" s="73">
        <f>SUM(F5:F132)</f>
        <v>0</v>
      </c>
      <c r="G133" s="55"/>
      <c r="H133" s="73">
        <f>SUM(H5:H132)</f>
        <v>0</v>
      </c>
      <c r="I133" s="39"/>
      <c r="J133" s="39"/>
    </row>
    <row r="134" spans="1:10">
      <c r="A134" s="31"/>
      <c r="B134" s="63"/>
      <c r="C134" s="32"/>
      <c r="D134" s="32"/>
      <c r="E134" s="56"/>
      <c r="F134" s="32"/>
      <c r="G134" s="32"/>
      <c r="H134" s="32"/>
      <c r="I134" s="82"/>
      <c r="J134" s="82"/>
    </row>
    <row r="135" spans="1:10">
      <c r="A135" s="31"/>
      <c r="B135" s="63"/>
      <c r="C135" s="32"/>
      <c r="D135" s="32"/>
      <c r="E135" s="56"/>
      <c r="F135" s="32"/>
      <c r="G135" s="32"/>
      <c r="H135" s="32"/>
      <c r="I135" s="82"/>
      <c r="J135" s="82"/>
    </row>
    <row r="137" spans="1:10">
      <c r="F137" s="86" t="s">
        <v>163</v>
      </c>
    </row>
    <row r="138" spans="1:10">
      <c r="F138" s="86" t="s">
        <v>164</v>
      </c>
    </row>
    <row r="139" spans="1:10">
      <c r="F139" s="87" t="s">
        <v>165</v>
      </c>
    </row>
  </sheetData>
  <sortState ref="B4:L92">
    <sortCondition ref="B4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2A996F36-B7F2-420F-8CF0-3BD878F704D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zadanie 1 - SERE</vt:lpstr>
      <vt:lpstr>zadanie 2 </vt:lpstr>
      <vt:lpstr>'zadanie 1 - SERE'!Obszar_wydruku</vt:lpstr>
      <vt:lpstr>'zadanie 1 - SERE'!Tytuły_wydruku</vt:lpstr>
      <vt:lpstr>'zadanie 2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E.Talar</dc:creator>
  <cp:lastModifiedBy>Siwczak Izabela</cp:lastModifiedBy>
  <cp:lastPrinted>2021-06-14T11:16:26Z</cp:lastPrinted>
  <dcterms:created xsi:type="dcterms:W3CDTF">2016-01-19T11:05:33Z</dcterms:created>
  <dcterms:modified xsi:type="dcterms:W3CDTF">2021-06-25T08:31:03Z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790db3ab-759e-4ed0-94db-4a196f261c17</vt:lpwstr>
  </property>
  <property fmtid="{D5CDD505-2E9C-101B-9397-08002B2CF9AE}" pid="3" name="bjSaver">
    <vt:lpwstr>oxE6LGf29jkhTv+Yv4FoD3OkzOdbKk6k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